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71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Koch Army/Dave Fettig/"/>
    </mc:Choice>
  </mc:AlternateContent>
  <xr:revisionPtr revIDLastSave="0" documentId="13_ncr:40009_{C3F08436-7E18-0A4F-BF7A-CE50714F3AE8}" xr6:coauthVersionLast="43" xr6:coauthVersionMax="43" xr10:uidLastSave="{00000000-0000-0000-0000-000000000000}"/>
  <bookViews>
    <workbookView xWindow="25600" yWindow="460" windowWidth="25600" windowHeight="28340"/>
  </bookViews>
  <sheets>
    <sheet name="Summary" sheetId="5" r:id="rId1"/>
    <sheet name="data" sheetId="3" r:id="rId2"/>
  </sheets>
  <calcPr calcId="191029"/>
  <pivotCaches>
    <pivotCache cacheId="45" r:id="rId3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AK3" i="3" l="1"/>
  <c r="AK4" i="3"/>
  <c r="AK5" i="3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2" i="3"/>
  <c r="AJ3" i="3"/>
  <c r="AJ4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2" i="3"/>
  <c r="AI3" i="3"/>
  <c r="AI4" i="3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2" i="3"/>
</calcChain>
</file>

<file path=xl/sharedStrings.xml><?xml version="1.0" encoding="utf-8"?>
<sst xmlns="http://purl.oclc.org/ooxml/spreadsheetml/main" count="5018" uniqueCount="731">
  <si>
    <t>committee_id</t>
  </si>
  <si>
    <t>committee_name</t>
  </si>
  <si>
    <t>report_year</t>
  </si>
  <si>
    <t>report_type</t>
  </si>
  <si>
    <t>image_number</t>
  </si>
  <si>
    <t>line_number</t>
  </si>
  <si>
    <t>transaction_id</t>
  </si>
  <si>
    <t>file_number</t>
  </si>
  <si>
    <t>entity_type</t>
  </si>
  <si>
    <t>entity_type_desc</t>
  </si>
  <si>
    <t>unused_contbr_id</t>
  </si>
  <si>
    <t>contributor_prefix</t>
  </si>
  <si>
    <t>contributor_name</t>
  </si>
  <si>
    <t>recipient_committee_type</t>
  </si>
  <si>
    <t>contributor_first_name</t>
  </si>
  <si>
    <t>contributor_middle_name</t>
  </si>
  <si>
    <t>contributor_last_name</t>
  </si>
  <si>
    <t>contributor_suffix</t>
  </si>
  <si>
    <t>contributor_street_1</t>
  </si>
  <si>
    <t>contributor_street_2</t>
  </si>
  <si>
    <t>contributor_city</t>
  </si>
  <si>
    <t>contributor_state</t>
  </si>
  <si>
    <t>contributor_zip</t>
  </si>
  <si>
    <t>contributor_employer</t>
  </si>
  <si>
    <t>contributor_occupation</t>
  </si>
  <si>
    <t>contributor_id</t>
  </si>
  <si>
    <t>receipt_type</t>
  </si>
  <si>
    <t>receipt_type_desc</t>
  </si>
  <si>
    <t>receipt_type_full</t>
  </si>
  <si>
    <t>memo_code</t>
  </si>
  <si>
    <t>memo_code_full</t>
  </si>
  <si>
    <t>contribution_receipt_date</t>
  </si>
  <si>
    <t>contribution_receipt_amount</t>
  </si>
  <si>
    <t>contributor_aggregate_ytd</t>
  </si>
  <si>
    <t>candidate_id</t>
  </si>
  <si>
    <t>candidate_name</t>
  </si>
  <si>
    <t>candidate_first_name</t>
  </si>
  <si>
    <t>candidate_last_name</t>
  </si>
  <si>
    <t>candidate_middle_name</t>
  </si>
  <si>
    <t>candidate_prefix</t>
  </si>
  <si>
    <t>candidate_suffix</t>
  </si>
  <si>
    <t>candidate_office</t>
  </si>
  <si>
    <t>candidate_office_full</t>
  </si>
  <si>
    <t>candidate_office_state</t>
  </si>
  <si>
    <t>candidate_office_state_full</t>
  </si>
  <si>
    <t>candidate_office_district</t>
  </si>
  <si>
    <t>conduit_committee_id</t>
  </si>
  <si>
    <t>conduit_committee_name</t>
  </si>
  <si>
    <t>conduit_committee_street1</t>
  </si>
  <si>
    <t>conduit_committee_street2</t>
  </si>
  <si>
    <t>conduit_committee_city</t>
  </si>
  <si>
    <t>conduit_committee_state</t>
  </si>
  <si>
    <t>conduit_committee_zip</t>
  </si>
  <si>
    <t>donor_committee_name</t>
  </si>
  <si>
    <t>national_committee_nonfederal_account</t>
  </si>
  <si>
    <t>election_type</t>
  </si>
  <si>
    <t>election_type_full</t>
  </si>
  <si>
    <t>fec_election_type_desc</t>
  </si>
  <si>
    <t>fec_election_year</t>
  </si>
  <si>
    <t>amendment_indicator</t>
  </si>
  <si>
    <t>amendment_indicator_desc</t>
  </si>
  <si>
    <t>schedule_type_full</t>
  </si>
  <si>
    <t>load_date</t>
  </si>
  <si>
    <t>original_sub_id</t>
  </si>
  <si>
    <t>back_reference_transaction_id</t>
  </si>
  <si>
    <t>back_reference_schedule_name</t>
  </si>
  <si>
    <t>filing_form</t>
  </si>
  <si>
    <t>link_id</t>
  </si>
  <si>
    <t>is_individual</t>
  </si>
  <si>
    <t>memo_text</t>
  </si>
  <si>
    <t>two_year_transaction_period</t>
  </si>
  <si>
    <t>schedule_type</t>
  </si>
  <si>
    <t>increased_limit</t>
  </si>
  <si>
    <t>sub_id</t>
  </si>
  <si>
    <t>pdf_url</t>
  </si>
  <si>
    <t>line_number_label</t>
  </si>
  <si>
    <t>C00256032</t>
  </si>
  <si>
    <t>CITIZENS FOR NEUMANN</t>
  </si>
  <si>
    <t>30G</t>
  </si>
  <si>
    <t>FETTIG, ROBERT</t>
  </si>
  <si>
    <t>H</t>
  </si>
  <si>
    <t>ROBERT</t>
  </si>
  <si>
    <t>FETTIG</t>
  </si>
  <si>
    <t>DELAVAN</t>
  </si>
  <si>
    <t>WI</t>
  </si>
  <si>
    <t>TANKCRAFT</t>
  </si>
  <si>
    <t>CONTRIBUTION</t>
  </si>
  <si>
    <t>N</t>
  </si>
  <si>
    <t>NO CHANGE</t>
  </si>
  <si>
    <t>ITEMIZED RECEIPTS</t>
  </si>
  <si>
    <t>F3</t>
  </si>
  <si>
    <t>t</t>
  </si>
  <si>
    <t>SA</t>
  </si>
  <si>
    <t>http://docquery.fec.gov/cgi-bin/fecimg/?92014881873</t>
  </si>
  <si>
    <t>C00295931</t>
  </si>
  <si>
    <t>NEUMANN FOR CONGRESS '94</t>
  </si>
  <si>
    <t>12G</t>
  </si>
  <si>
    <t>TANKCRAFT OF WALWORTH</t>
  </si>
  <si>
    <t>http://docquery.fec.gov/cgi-bin/fecimg/?94015540598</t>
  </si>
  <si>
    <t>http://docquery.fec.gov/cgi-bin/fecimg/?94015602819</t>
  </si>
  <si>
    <t>Q3</t>
  </si>
  <si>
    <t>http://docquery.fec.gov/cgi-bin/fecimg/?94015443568</t>
  </si>
  <si>
    <t>C00281469</t>
  </si>
  <si>
    <t>CITIZENS FOR WELCH</t>
  </si>
  <si>
    <t>S</t>
  </si>
  <si>
    <t>TANKCRAFT CORPORATION</t>
  </si>
  <si>
    <t>http://docquery.fec.gov/cgi-bin/fecimg/?94020324035</t>
  </si>
  <si>
    <t>NEUMANN FOR CONGRESS</t>
  </si>
  <si>
    <t>YE</t>
  </si>
  <si>
    <t>TANKCRAFT CORP</t>
  </si>
  <si>
    <t>http://docquery.fec.gov/cgi-bin/fecimg/?96015891065</t>
  </si>
  <si>
    <t>C00300921</t>
  </si>
  <si>
    <t>BLACK AMERICA'S POLITICAL ACTION COMMITTEE</t>
  </si>
  <si>
    <t>M11</t>
  </si>
  <si>
    <t>FETTIG, ROBERT P</t>
  </si>
  <si>
    <t>Q</t>
  </si>
  <si>
    <t>ROBERT P</t>
  </si>
  <si>
    <t>TANKSCRAFT CORP</t>
  </si>
  <si>
    <t>F3X</t>
  </si>
  <si>
    <t>http://docquery.fec.gov/cgi-bin/fecimg/?95030075144</t>
  </si>
  <si>
    <t>Q2</t>
  </si>
  <si>
    <t>FETTIG, DAVID</t>
  </si>
  <si>
    <t>DAVID</t>
  </si>
  <si>
    <t>ELKHORN</t>
  </si>
  <si>
    <t>http://docquery.fec.gov/cgi-bin/fecimg/?96016141419</t>
  </si>
  <si>
    <t>http://docquery.fec.gov/cgi-bin/fecimg/?96031621038</t>
  </si>
  <si>
    <t>Q1</t>
  </si>
  <si>
    <t>http://docquery.fec.gov/cgi-bin/fecimg/?96016031900</t>
  </si>
  <si>
    <t>http://docquery.fec.gov/cgi-bin/fecimg/?96031093574</t>
  </si>
  <si>
    <t>NEUMANN FOR US SENATE</t>
  </si>
  <si>
    <t>MY</t>
  </si>
  <si>
    <t>http://docquery.fec.gov/cgi-bin/fecimg/?97032310622</t>
  </si>
  <si>
    <t>http://docquery.fec.gov/cgi-bin/fecimg/?98020040054</t>
  </si>
  <si>
    <t>C00333336</t>
  </si>
  <si>
    <t>PEOPLE FOR PETAK</t>
  </si>
  <si>
    <t>http://docquery.fec.gov/cgi-bin/fecimg/?98032924376</t>
  </si>
  <si>
    <t>C00330894</t>
  </si>
  <si>
    <t>RYAN FOR CONGRESS</t>
  </si>
  <si>
    <t>TANKCRAFT CORP WALWORTH</t>
  </si>
  <si>
    <t>http://docquery.fec.gov/cgi-bin/fecimg/?98033673478</t>
  </si>
  <si>
    <t>LAKE GENEVA</t>
  </si>
  <si>
    <t>http://docquery.fec.gov/cgi-bin/fecimg/?98020232038</t>
  </si>
  <si>
    <t>12P</t>
  </si>
  <si>
    <t>http://docquery.fec.gov/cgi-bin/fecimg/?98033492057</t>
  </si>
  <si>
    <t>http://docquery.fec.gov/cgi-bin/fecimg/?98033614813</t>
  </si>
  <si>
    <t>http://docquery.fec.gov/cgi-bin/fecimg/?20035080565</t>
  </si>
  <si>
    <t>C00074450</t>
  </si>
  <si>
    <t>REPUBLICAN PARTY OF WISCONSIN-FEDERAL COMMITTEE</t>
  </si>
  <si>
    <t>Y</t>
  </si>
  <si>
    <t>http://docquery.fec.gov/cgi-bin/fecimg/?20036374749</t>
  </si>
  <si>
    <t>http://docquery.fec.gov/cgi-bin/fecimg/?20035744304</t>
  </si>
  <si>
    <t>http://docquery.fec.gov/cgi-bin/fecimg/?20035470661</t>
  </si>
  <si>
    <t>C00221861</t>
  </si>
  <si>
    <t>AMERICAN RENEWAL PAC</t>
  </si>
  <si>
    <t>TANKCROFT CORP</t>
  </si>
  <si>
    <t>http://docquery.fec.gov/cgi-bin/fecimg/?20035262575</t>
  </si>
  <si>
    <t>C00343509</t>
  </si>
  <si>
    <t>BUSH FOR PRESIDENT INC</t>
  </si>
  <si>
    <t>M8</t>
  </si>
  <si>
    <t>Fettig, Robert P. Mr.</t>
  </si>
  <si>
    <t>P</t>
  </si>
  <si>
    <t>Robert P. Mr.</t>
  </si>
  <si>
    <t>Fettig</t>
  </si>
  <si>
    <t>Delavan</t>
  </si>
  <si>
    <t>Tankcraft Corporation/Manager</t>
  </si>
  <si>
    <t>F3P</t>
  </si>
  <si>
    <t>http://docquery.fec.gov/cgi-bin/fecimg/?20990188960</t>
  </si>
  <si>
    <t>M6</t>
  </si>
  <si>
    <t>http://docquery.fec.gov/cgi-bin/fecimg/?20990154880</t>
  </si>
  <si>
    <t>http://docquery.fec.gov/cgi-bin/fecimg/?99034730745</t>
  </si>
  <si>
    <t>C00003418</t>
  </si>
  <si>
    <t>REPUBLICAN NATIONAL COMMITTEE - RNC</t>
  </si>
  <si>
    <t>TANK CRAFT CORP</t>
  </si>
  <si>
    <t>http://docquery.fec.gov/cgi-bin/fecimg/?20036561653</t>
  </si>
  <si>
    <t>FETTIG, ROBERT MRS</t>
  </si>
  <si>
    <t>ROBERT MRS</t>
  </si>
  <si>
    <t>Fettig, Robert</t>
  </si>
  <si>
    <t>Robert</t>
  </si>
  <si>
    <t>Tankcraft Corp. Walworth/Business M</t>
  </si>
  <si>
    <t>http://docquery.fec.gov/cgi-bin/fecimg/?21990272293</t>
  </si>
  <si>
    <t>http://docquery.fec.gov/cgi-bin/fecimg/?22991662883</t>
  </si>
  <si>
    <t>11AI</t>
  </si>
  <si>
    <t>SA11A1.17900</t>
  </si>
  <si>
    <t>IND</t>
  </si>
  <si>
    <t>INDIVIDUAL</t>
  </si>
  <si>
    <t>FETTIG, ROBERT P MR</t>
  </si>
  <si>
    <t>ROBERT P MR</t>
  </si>
  <si>
    <t>3620 N OAK HILL ST</t>
  </si>
  <si>
    <t>A</t>
  </si>
  <si>
    <t>ADD</t>
  </si>
  <si>
    <t>http://docquery.fec.gov/cgi-bin/fecimg/?24990998645</t>
  </si>
  <si>
    <t>Contributions From Individuals/Persons Other Than Political Committees</t>
  </si>
  <si>
    <t>N2425 MAIN ROAD</t>
  </si>
  <si>
    <t>TANKCRAFT CORP. WALWORTH</t>
  </si>
  <si>
    <t>BUSINESS MANAGER</t>
  </si>
  <si>
    <t>RECEIPT</t>
  </si>
  <si>
    <t>P2004</t>
  </si>
  <si>
    <t>PRIMARY</t>
  </si>
  <si>
    <t>http://docquery.fec.gov/cgi-bin/fecimg/?24990228833</t>
  </si>
  <si>
    <t>C00075820</t>
  </si>
  <si>
    <t>NATIONAL REPUBLICAN CONGRESSIONAL COMMITTEE</t>
  </si>
  <si>
    <t>FF031009.0370015</t>
  </si>
  <si>
    <t>FETTIG, DAVID  MR.</t>
  </si>
  <si>
    <t>DAVID  MR.</t>
  </si>
  <si>
    <t>3391 N HIGHWAY NN</t>
  </si>
  <si>
    <t>MANFACTURING ENGINEER</t>
  </si>
  <si>
    <t>C</t>
  </si>
  <si>
    <t>CHANGE</t>
  </si>
  <si>
    <t>http://docquery.fec.gov/cgi-bin/fecimg/?24961283753</t>
  </si>
  <si>
    <t>51221.C36180</t>
  </si>
  <si>
    <t>P2006</t>
  </si>
  <si>
    <t>http://docquery.fec.gov/cgi-bin/fecimg/?26990040941</t>
  </si>
  <si>
    <t>C00438507</t>
  </si>
  <si>
    <t>FRED THOMPSON POLITICAL ACTION COMMITTEE</t>
  </si>
  <si>
    <t>17A</t>
  </si>
  <si>
    <t>SA17.123170</t>
  </si>
  <si>
    <t>FETTIG, BOB MR.</t>
  </si>
  <si>
    <t>BOB MR.</t>
  </si>
  <si>
    <t>N2425 MAIN RD.</t>
  </si>
  <si>
    <t>PRESIDENT</t>
  </si>
  <si>
    <t>P2008</t>
  </si>
  <si>
    <t>http://docquery.fec.gov/cgi-bin/fecimg/?28930714580</t>
  </si>
  <si>
    <t>C00416388</t>
  </si>
  <si>
    <t>ADAMS FOR CONGRESS</t>
  </si>
  <si>
    <t>C-123-006O01</t>
  </si>
  <si>
    <t>N3391 CITY ROAD N.N.</t>
  </si>
  <si>
    <t>ENGINEER</t>
  </si>
  <si>
    <t>G2008</t>
  </si>
  <si>
    <t>GENERAL</t>
  </si>
  <si>
    <t>http://docquery.fec.gov/cgi-bin/fecimg/?28993334368</t>
  </si>
  <si>
    <t>C00432955</t>
  </si>
  <si>
    <t>PAUL BROUN COMMITTEE</t>
  </si>
  <si>
    <t>81015.C9007</t>
  </si>
  <si>
    <t>N2425 MAIN RD</t>
  </si>
  <si>
    <t>MANAGER</t>
  </si>
  <si>
    <t>http://docquery.fec.gov/cgi-bin/fecimg/?28992923403</t>
  </si>
  <si>
    <t>C00432245</t>
  </si>
  <si>
    <t>HONEYCUTT FOR CONGRESS</t>
  </si>
  <si>
    <t>SA11AI.115131</t>
  </si>
  <si>
    <t>FETTIG    531, DAVID</t>
  </si>
  <si>
    <t>3391 NORTH HIGHWAY N</t>
  </si>
  <si>
    <t>http://docquery.fec.gov/cgi-bin/fecimg/?29992455627</t>
  </si>
  <si>
    <t>80924.C48768</t>
  </si>
  <si>
    <t>FETTIG, STEVEN</t>
  </si>
  <si>
    <t>STEVEN</t>
  </si>
  <si>
    <t>N 3620 OAK HILL STREET</t>
  </si>
  <si>
    <t>FINANCE MANAGER</t>
  </si>
  <si>
    <t>http://docquery.fec.gov/cgi-bin/fecimg/?28992289794</t>
  </si>
  <si>
    <t>SA17.201115</t>
  </si>
  <si>
    <t>N3391 CTY RD NN</t>
  </si>
  <si>
    <t>MANUFACTURING ENGINEER</t>
  </si>
  <si>
    <t>80702.C46323</t>
  </si>
  <si>
    <t>http://docquery.fec.gov/cgi-bin/fecimg/?28991365095</t>
  </si>
  <si>
    <t>C00464339</t>
  </si>
  <si>
    <t>DUFFY FOR CONGRESS</t>
  </si>
  <si>
    <t>A-C13620</t>
  </si>
  <si>
    <t>TANKRAFT CORP</t>
  </si>
  <si>
    <t>G2010</t>
  </si>
  <si>
    <t>http://docquery.fec.gov/cgi-bin/fecimg/?11990100793</t>
  </si>
  <si>
    <t>C00482984</t>
  </si>
  <si>
    <t>RON JOHNSON FOR SENATE INC</t>
  </si>
  <si>
    <t>TANK CRAFT CORP.</t>
  </si>
  <si>
    <t>BUS MGR</t>
  </si>
  <si>
    <t>http://docquery.fec.gov/cgi-bin/fecimg/?10020640805</t>
  </si>
  <si>
    <t>A-C4571</t>
  </si>
  <si>
    <t>P2010</t>
  </si>
  <si>
    <t>http://docquery.fec.gov/cgi-bin/fecimg/?11930127357</t>
  </si>
  <si>
    <t>C00462721</t>
  </si>
  <si>
    <t>BRIAN MILLER FOR CONGRESS</t>
  </si>
  <si>
    <t>SA11AI.5015</t>
  </si>
  <si>
    <t>N3620 OAK HILL ST.</t>
  </si>
  <si>
    <t>TANKCRAFT CORP.</t>
  </si>
  <si>
    <t>FINANCE MGR</t>
  </si>
  <si>
    <t>http://docquery.fec.gov/cgi-bin/fecimg/?10930391705</t>
  </si>
  <si>
    <t>C00483115</t>
  </si>
  <si>
    <t>HERMANATOR PAC; THE</t>
  </si>
  <si>
    <t>SA11AI.4114</t>
  </si>
  <si>
    <t>FETTIG, DAVID C</t>
  </si>
  <si>
    <t>DAVID C</t>
  </si>
  <si>
    <t>N3391 HWY NN</t>
  </si>
  <si>
    <t>TANK CRAFT</t>
  </si>
  <si>
    <t>SELF-EMPLOYED</t>
  </si>
  <si>
    <t>http://docquery.fec.gov/cgi-bin/fecimg/?10990856798</t>
  </si>
  <si>
    <t>90922.C56074</t>
  </si>
  <si>
    <t>http://docquery.fec.gov/cgi-bin/fecimg/?10990271885</t>
  </si>
  <si>
    <t>A-C7927</t>
  </si>
  <si>
    <t>A-C6948</t>
  </si>
  <si>
    <t>http://docquery.fec.gov/cgi-bin/fecimg/?11930127419</t>
  </si>
  <si>
    <t>90922.C56047</t>
  </si>
  <si>
    <t>http://docquery.fec.gov/cgi-bin/fecimg/?10990271848</t>
  </si>
  <si>
    <t>00910.C71704</t>
  </si>
  <si>
    <t>http://docquery.fec.gov/cgi-bin/fecimg/?10931357206</t>
  </si>
  <si>
    <t>A-C13857</t>
  </si>
  <si>
    <t>http://docquery.fec.gov/cgi-bin/fecimg/?11990101021</t>
  </si>
  <si>
    <t>SA11.251578</t>
  </si>
  <si>
    <t>http://docquery.fec.gov/cgi-bin/fecimg/?10990426386</t>
  </si>
  <si>
    <t>SA11AI.5789</t>
  </si>
  <si>
    <t>FETTIG, DAVID C. MR.</t>
  </si>
  <si>
    <t>DAVID C. MR.</t>
  </si>
  <si>
    <t>N3391 COUNTY RD. NN</t>
  </si>
  <si>
    <t>http://docquery.fec.gov/cgi-bin/fecimg/?10992286159</t>
  </si>
  <si>
    <t>A-C13867</t>
  </si>
  <si>
    <t>SA11AI.4246</t>
  </si>
  <si>
    <t>TANKER CRAFT</t>
  </si>
  <si>
    <t>SELF EMPLOYED</t>
  </si>
  <si>
    <t>G</t>
  </si>
  <si>
    <t>http://docquery.fec.gov/cgi-bin/fecimg/?11020020860</t>
  </si>
  <si>
    <t>A-C11544</t>
  </si>
  <si>
    <t>http://docquery.fec.gov/cgi-bin/fecimg/?11990100818</t>
  </si>
  <si>
    <t>C00469056</t>
  </si>
  <si>
    <t>TERRENCE WALL FOR US SENATE INC</t>
  </si>
  <si>
    <t>N3391 COUNTY ROAD NN</t>
  </si>
  <si>
    <t>DONATION</t>
  </si>
  <si>
    <t>http://docquery.fec.gov/cgi-bin/fecimg/?10020673931</t>
  </si>
  <si>
    <t>http://docquery.fec.gov/cgi-bin/fecimg/?11020020846</t>
  </si>
  <si>
    <t>SA11AI.5639</t>
  </si>
  <si>
    <t>http://docquery.fec.gov/cgi-bin/fecimg/?10990815135</t>
  </si>
  <si>
    <t>A-C9034</t>
  </si>
  <si>
    <t>http://docquery.fec.gov/cgi-bin/fecimg/?11930172848</t>
  </si>
  <si>
    <t>A-C11311</t>
  </si>
  <si>
    <t>A-C4572</t>
  </si>
  <si>
    <t>SA11AI.5788</t>
  </si>
  <si>
    <t>http://docquery.fec.gov/cgi-bin/fecimg/?10992286158</t>
  </si>
  <si>
    <t>A-C15501</t>
  </si>
  <si>
    <t>http://docquery.fec.gov/cgi-bin/fecimg/?11990101174</t>
  </si>
  <si>
    <t>C00458844</t>
  </si>
  <si>
    <t>MARCO RUBIO FOR US SENATE</t>
  </si>
  <si>
    <t>TANKCROFT CORPORATION</t>
  </si>
  <si>
    <t>http://docquery.fec.gov/cgi-bin/fecimg/?12020030880</t>
  </si>
  <si>
    <t>http://docquery.fec.gov/cgi-bin/fecimg/?10020590511</t>
  </si>
  <si>
    <t>C00528943</t>
  </si>
  <si>
    <t>THOMPSON VICTORY COMMITTEE</t>
  </si>
  <si>
    <t>TANK CRAFT CORPORATION</t>
  </si>
  <si>
    <t>CEO</t>
  </si>
  <si>
    <t>http://docquery.fec.gov/cgi-bin/fecimg/?12030972476</t>
  </si>
  <si>
    <t>C00027466</t>
  </si>
  <si>
    <t>NATIONAL REPUBLICAN SENATORIAL COMMITTEE</t>
  </si>
  <si>
    <t>TANK CRAF CORPORATION</t>
  </si>
  <si>
    <t>15J</t>
  </si>
  <si>
    <t>MEMO (FILER'S % OF CONTRIBUTION GIVEN TO JOIN</t>
  </si>
  <si>
    <t>X</t>
  </si>
  <si>
    <t>TRANSFER [MEMO ITEM]</t>
  </si>
  <si>
    <t>http://docquery.fec.gov/cgi-bin/fecimg/?12021113371</t>
  </si>
  <si>
    <t>Transfers from Authorized Committees</t>
  </si>
  <si>
    <t>C00503409</t>
  </si>
  <si>
    <t>TOMMY THOMPSON FOR SENATE INC</t>
  </si>
  <si>
    <t>FETTIG, DANIEL J MR</t>
  </si>
  <si>
    <t>1723 SUN CREST DRIVE</t>
  </si>
  <si>
    <t>DOCUMENTATION</t>
  </si>
  <si>
    <t>http://docquery.fec.gov/cgi-bin/fecimg/?12020983290</t>
  </si>
  <si>
    <t>C00431171</t>
  </si>
  <si>
    <t>ROMNEY FOR PRESIDENT INC.</t>
  </si>
  <si>
    <t>SA18.3111853.25.V011</t>
  </si>
  <si>
    <t>MR.</t>
  </si>
  <si>
    <t>FETTIG, ROBERT P. MR.</t>
  </si>
  <si>
    <t>P.</t>
  </si>
  <si>
    <t>BUS. MGR.</t>
  </si>
  <si>
    <t>TRANSFER</t>
  </si>
  <si>
    <t>P2012</t>
  </si>
  <si>
    <t>TRANSFER FROM ROMNEY VICTORY INC.</t>
  </si>
  <si>
    <t>http://docquery.fec.gov/cgi-bin/fecimg/?14941681444</t>
  </si>
  <si>
    <t>Transfers From Other Authorized Committees</t>
  </si>
  <si>
    <t>C00170175</t>
  </si>
  <si>
    <t>IDAHO REPUBLICAN PARTY</t>
  </si>
  <si>
    <t>SA12.10610</t>
  </si>
  <si>
    <t>JFC TRANSFER - ROMNEY VICTORY, INC.</t>
  </si>
  <si>
    <t>http://docquery.fec.gov/cgi-bin/fecimg/?13962851279</t>
  </si>
  <si>
    <t>C00035618</t>
  </si>
  <si>
    <t>VERMONT REPUBLICAN FEDERAL ELECTIONS COMMITTEE</t>
  </si>
  <si>
    <t>SA12.11311</t>
  </si>
  <si>
    <t>http://docquery.fec.gov/cgi-bin/fecimg/?12940430613</t>
  </si>
  <si>
    <t>C00496067</t>
  </si>
  <si>
    <t>FRIENDS OF HERMAN CAIN INC</t>
  </si>
  <si>
    <t>AB08A2AF585724D0C918</t>
  </si>
  <si>
    <t>FETTIG, ROBERT P MR.</t>
  </si>
  <si>
    <t>http://docquery.fec.gov/cgi-bin/fecimg/?11972770038</t>
  </si>
  <si>
    <t>C00167213</t>
  </si>
  <si>
    <t>OKLAHOMA LEADERSHIP COUNCIL</t>
  </si>
  <si>
    <t>SA12.26585</t>
  </si>
  <si>
    <t>http://docquery.fec.gov/cgi-bin/fecimg/?13960353151</t>
  </si>
  <si>
    <t>C00042622</t>
  </si>
  <si>
    <t>MASSACHUSETTS REPUBLICAN PARTY</t>
  </si>
  <si>
    <t>SA12.197614</t>
  </si>
  <si>
    <t>SA12.197597</t>
  </si>
  <si>
    <t>SA12</t>
  </si>
  <si>
    <t>JFC TRANSFER - ROMNEY VICTORY INC.</t>
  </si>
  <si>
    <t>http://docquery.fec.gov/cgi-bin/fecimg/?13961183095</t>
  </si>
  <si>
    <t>C00461046</t>
  </si>
  <si>
    <t>FRIENDS OF PAT TOOMEY</t>
  </si>
  <si>
    <t>TANKRAFT CORP.</t>
  </si>
  <si>
    <t>http://docquery.fec.gov/cgi-bin/fecimg/?12020780854</t>
  </si>
  <si>
    <t>FETTIG, CHRISTOPHER I</t>
  </si>
  <si>
    <t>846 CHELSEA DRIVE</t>
  </si>
  <si>
    <t>PLANT MANAGER</t>
  </si>
  <si>
    <t>http://docquery.fec.gov/cgi-bin/fecimg/?12020983289</t>
  </si>
  <si>
    <t>C00518282</t>
  </si>
  <si>
    <t>ROMNEY VICTORY INC</t>
  </si>
  <si>
    <t>SA11.3111853</t>
  </si>
  <si>
    <t>http://docquery.fec.gov/cgi-bin/fecimg/?13941699088</t>
  </si>
  <si>
    <t>C00522797</t>
  </si>
  <si>
    <t>http://docquery.fec.gov/cgi-bin/fecimg/?12030940561</t>
  </si>
  <si>
    <t>REPUBLICAN NATIONAL COMMITTEE</t>
  </si>
  <si>
    <t>201212GL11JFCCT00595</t>
  </si>
  <si>
    <t>201212GL12TA00002</t>
  </si>
  <si>
    <t>INDIVIDUAL CONTRIBUTION MEMO OF ROMNEY VICTORY INC JFC TRANSFER</t>
  </si>
  <si>
    <t>http://docquery.fec.gov/cgi-bin/fecimg/?13940597280</t>
  </si>
  <si>
    <t>SA18.3111853.26.V011</t>
  </si>
  <si>
    <t>G2012</t>
  </si>
  <si>
    <t>10706.C88228</t>
  </si>
  <si>
    <t>http://docquery.fec.gov/cgi-bin/fecimg/?11931771912</t>
  </si>
  <si>
    <t>http://docquery.fec.gov/cgi-bin/fecimg/?13020152243</t>
  </si>
  <si>
    <t>C00552364</t>
  </si>
  <si>
    <t>MARILINDA GARCIA FOR CONGRESS</t>
  </si>
  <si>
    <t>SA11AI.4308</t>
  </si>
  <si>
    <t>P2014</t>
  </si>
  <si>
    <t>http://docquery.fec.gov/cgi-bin/fecimg/?14970737932</t>
  </si>
  <si>
    <t>C00237198</t>
  </si>
  <si>
    <t>FRIENDS OF JOHN BOEHNER</t>
  </si>
  <si>
    <t>SA11.597277</t>
  </si>
  <si>
    <t>FETTIG, DANIEL MR.</t>
  </si>
  <si>
    <t>DANIEL</t>
  </si>
  <si>
    <t>G2014</t>
  </si>
  <si>
    <t>http://docquery.fec.gov/cgi-bin/fecimg/?14978354345</t>
  </si>
  <si>
    <t>http://docquery.fec.gov/cgi-bin/fecimg/?13020362114</t>
  </si>
  <si>
    <t>http://docquery.fec.gov/cgi-bin/fecimg/?14021440076</t>
  </si>
  <si>
    <t>http://docquery.fec.gov/cgi-bin/fecimg/?13020322548</t>
  </si>
  <si>
    <t>http://docquery.fec.gov/cgi-bin/fecimg/?14021033899</t>
  </si>
  <si>
    <t>C00044842</t>
  </si>
  <si>
    <t>REPUBLICAN FEDERAL COMMITTEE OF PENNSYLVANIA</t>
  </si>
  <si>
    <t>A7CDA64E2241341B5884</t>
  </si>
  <si>
    <t>A32EEF49746724A50BE6</t>
  </si>
  <si>
    <t>http://docquery.fec.gov/cgi-bin/fecimg/?201701309041545395</t>
  </si>
  <si>
    <t>C00164418</t>
  </si>
  <si>
    <t>NEW JERSEY REPUBLICAN STATE COMMITTEE</t>
  </si>
  <si>
    <t>A4C5414BDD42E466887F</t>
  </si>
  <si>
    <t>AE64CEFCCF38F4EBB89E</t>
  </si>
  <si>
    <t>JFC TRANSFER - TRUMP VICTORY</t>
  </si>
  <si>
    <t>http://docquery.fec.gov/cgi-bin/fecimg/?201701319042233796</t>
  </si>
  <si>
    <t>C00580100</t>
  </si>
  <si>
    <t>DONALD J. TRUMP FOR PRESIDENT, INC.</t>
  </si>
  <si>
    <t>M9</t>
  </si>
  <si>
    <t>SA18.2174661</t>
  </si>
  <si>
    <t>JFC TRANSFER: TRUMP VICTORY [SA18.2172430]</t>
  </si>
  <si>
    <t>G2016</t>
  </si>
  <si>
    <t>http://docquery.fec.gov/cgi-bin/fecimg/?201812209143614965</t>
  </si>
  <si>
    <t>CONTRIBUTION REFUNDED $5,400.00 ON 08/04/2015</t>
  </si>
  <si>
    <t>http://docquery.fec.gov/cgi-bin/fecimg/?201602010200017681</t>
  </si>
  <si>
    <t>C00618389</t>
  </si>
  <si>
    <t>TRUMP VICTORY</t>
  </si>
  <si>
    <t>SA11AI.22302</t>
  </si>
  <si>
    <t>http://docquery.fec.gov/cgi-bin/fecimg/?201703159050840838</t>
  </si>
  <si>
    <t>SA11AI.22304</t>
  </si>
  <si>
    <t>C.</t>
  </si>
  <si>
    <t>N3391 COUNTY RD NN</t>
  </si>
  <si>
    <t>http://docquery.fec.gov/cgi-bin/fecimg/?201703159050840837</t>
  </si>
  <si>
    <t>RYAN FOR CONGRESS, INC.</t>
  </si>
  <si>
    <t>SA.465184.2.0019</t>
  </si>
  <si>
    <t>FETTIG, ROBERT P.</t>
  </si>
  <si>
    <t>SA12.465705</t>
  </si>
  <si>
    <t>TRANSFER FROM TEAM RYAN JFC</t>
  </si>
  <si>
    <t>http://docquery.fec.gov/cgi-bin/fecimg/?201612069037647256</t>
  </si>
  <si>
    <t>Transfers from authorized committees</t>
  </si>
  <si>
    <t>DUFFY FOR WISCONSIN</t>
  </si>
  <si>
    <t>SA11.49267</t>
  </si>
  <si>
    <t>P2016</t>
  </si>
  <si>
    <t>http://docquery.fec.gov/cgi-bin/fecimg/?201601319005052491</t>
  </si>
  <si>
    <t>C00044776</t>
  </si>
  <si>
    <t>ALABAMA REPUBLICAN PARTY</t>
  </si>
  <si>
    <t>SA12.30470</t>
  </si>
  <si>
    <t>JFC TRANSFER:TRUMP VICTORY</t>
  </si>
  <si>
    <t>http://docquery.fec.gov/cgi-bin/fecimg/?201704199052327648</t>
  </si>
  <si>
    <t>CONTRIBUTION SEE REATTRIBUTION</t>
  </si>
  <si>
    <t>http://docquery.fec.gov/cgi-bin/fecimg/?201507170200200325</t>
  </si>
  <si>
    <t>C00417063</t>
  </si>
  <si>
    <t>WEST VIRGINIA REPUBLICAN PARTY, INC.</t>
  </si>
  <si>
    <t>A67C4008FEC3440DEB72</t>
  </si>
  <si>
    <t>AE6853197AB1144D8974</t>
  </si>
  <si>
    <t>http://docquery.fec.gov/cgi-bin/fecimg/?201704219052405387</t>
  </si>
  <si>
    <t>C00187450</t>
  </si>
  <si>
    <t>REPUBLICAN PARTY OF LOUISIANA</t>
  </si>
  <si>
    <t>SA12.35699</t>
  </si>
  <si>
    <t>JFC TRANSFER: TRUMP VICTORY</t>
  </si>
  <si>
    <t>http://docquery.fec.gov/cgi-bin/fecimg/?201703319051901311</t>
  </si>
  <si>
    <t>C00140590</t>
  </si>
  <si>
    <t>CALIFORNIA REPUBLICAN PARTY FEDERAL ACCT</t>
  </si>
  <si>
    <t>984868-496396-1-P</t>
  </si>
  <si>
    <t>TRANSFER SUBITEMIZATION OF TRUMP VICTORY</t>
  </si>
  <si>
    <t>http://docquery.fec.gov/cgi-bin/fecimg/?201703209050897589</t>
  </si>
  <si>
    <t>SA11AI.10624</t>
  </si>
  <si>
    <t>http://docquery.fec.gov/cgi-bin/fecimg/?201704059052017763</t>
  </si>
  <si>
    <t>A81A2B5A0887D47F9B31</t>
  </si>
  <si>
    <t>A521E922110C0482E9E3</t>
  </si>
  <si>
    <t>http://docquery.fec.gov/cgi-bin/fecimg/?201705089053509069</t>
  </si>
  <si>
    <t>C00034033</t>
  </si>
  <si>
    <t>SOUTH CAROLINA REPUBLICAN PARTY</t>
  </si>
  <si>
    <t>A2D5E2097B2E84CB888A</t>
  </si>
  <si>
    <t>A0FE90D1417DF483EB8F</t>
  </si>
  <si>
    <t>TRUMP VICTORY-TRANSFER MEMO</t>
  </si>
  <si>
    <t>http://docquery.fec.gov/cgi-bin/fecimg/?201705309055159353</t>
  </si>
  <si>
    <t>REPUBLICAN PARTY OF WISCONSIN</t>
  </si>
  <si>
    <t>SA11.991312</t>
  </si>
  <si>
    <t>FETTIG, DANIEL</t>
  </si>
  <si>
    <t>1723 SUNCREST DRIVE</t>
  </si>
  <si>
    <t>GENERAL LABORER</t>
  </si>
  <si>
    <t>http://docquery.fec.gov/cgi-bin/fecimg/?201705159053763355</t>
  </si>
  <si>
    <t>C00084368</t>
  </si>
  <si>
    <t>MISSISSIPPI REPUBLICAN PARTY</t>
  </si>
  <si>
    <t>AEA501DEAB7D64C55B39</t>
  </si>
  <si>
    <t>ABE32988350EC40FFA88</t>
  </si>
  <si>
    <t>http://docquery.fec.gov/cgi-bin/fecimg/?201705069053507192</t>
  </si>
  <si>
    <t>A04051F4CBB6E4098AEA</t>
  </si>
  <si>
    <t>A17997E4D487245B5BC0</t>
  </si>
  <si>
    <t>http://docquery.fec.gov/cgi-bin/fecimg/?201705309055159624</t>
  </si>
  <si>
    <t>C00023838</t>
  </si>
  <si>
    <t>CONNECTICUT REPUBLICAN PARTY</t>
  </si>
  <si>
    <t>AA44FDE04BE974764AE1</t>
  </si>
  <si>
    <t>A6B5ABA652CE64919B94</t>
  </si>
  <si>
    <t>'JFC TRANSFER-TRUMP VICTORY'</t>
  </si>
  <si>
    <t>http://docquery.fec.gov/cgi-bin/fecimg/?201705049053500170</t>
  </si>
  <si>
    <t>C00040220</t>
  </si>
  <si>
    <t>TENNESSEE REPUBLICAN PARTY FEDERAL ELECTION ACCOUNT</t>
  </si>
  <si>
    <t>A0803A3018CDC46E7869</t>
  </si>
  <si>
    <t>AAC1AC9672DBA478E9E4</t>
  </si>
  <si>
    <t>http://docquery.fec.gov/cgi-bin/fecimg/?201705159053758630</t>
  </si>
  <si>
    <t>30R</t>
  </si>
  <si>
    <t>SA12.37795</t>
  </si>
  <si>
    <t>http://docquery.fec.gov/cgi-bin/fecimg/?201703319051901534</t>
  </si>
  <si>
    <t>C00038505</t>
  </si>
  <si>
    <t>NORTH CAROLINA REPUBLICAN PARTY</t>
  </si>
  <si>
    <t>A97143753653D4DA9955</t>
  </si>
  <si>
    <t>A0A5BAE222DA941748B6</t>
  </si>
  <si>
    <t>http://docquery.fec.gov/cgi-bin/fecimg/?201610279036876919</t>
  </si>
  <si>
    <t>A0698F195FA6B4D1A8FB</t>
  </si>
  <si>
    <t>A8216FD97064F47D6A38</t>
  </si>
  <si>
    <t>http://docquery.fec.gov/cgi-bin/fecimg/?201612089037758433</t>
  </si>
  <si>
    <t>A28159FCE3AB24ECCB80</t>
  </si>
  <si>
    <t>3536 N MAIN RD</t>
  </si>
  <si>
    <t>A8464A9FFEE8E4577893</t>
  </si>
  <si>
    <t>http://docquery.fec.gov/cgi-bin/fecimg/?201612089037770907</t>
  </si>
  <si>
    <t>C00055582</t>
  </si>
  <si>
    <t>NY REPUBLICAN FEDERAL CAMPAIGN COMMITTEE</t>
  </si>
  <si>
    <t>A4BA15FA7C8254E4DB92</t>
  </si>
  <si>
    <t>AFC038C3598914915843</t>
  </si>
  <si>
    <t>http://docquery.fec.gov/cgi-bin/fecimg/?201707079066562817</t>
  </si>
  <si>
    <t>SA12.1011273</t>
  </si>
  <si>
    <t>FETTIG, ROBERT MR.</t>
  </si>
  <si>
    <t>SA12.1011228</t>
  </si>
  <si>
    <t>JFC ATTRIB: TRUMP VICTORY</t>
  </si>
  <si>
    <t>http://docquery.fec.gov/cgi-bin/fecimg/?201707279069835420</t>
  </si>
  <si>
    <t>SA12.1013521</t>
  </si>
  <si>
    <t>SA12.1013507</t>
  </si>
  <si>
    <t>http://docquery.fec.gov/cgi-bin/fecimg/?201707279069835745</t>
  </si>
  <si>
    <t>C00001305</t>
  </si>
  <si>
    <t>REPUBLICAN PARTY OF VIRGINIA INC</t>
  </si>
  <si>
    <t>SA12.314436</t>
  </si>
  <si>
    <t>ROBERT P.</t>
  </si>
  <si>
    <t>http://docquery.fec.gov/cgi-bin/fecimg/?201706129056430695</t>
  </si>
  <si>
    <t>SA12.315847</t>
  </si>
  <si>
    <t>http://docquery.fec.gov/cgi-bin/fecimg/?201706129056430870</t>
  </si>
  <si>
    <t>C00004606</t>
  </si>
  <si>
    <t>KANSAS REPUBLICAN PARTY</t>
  </si>
  <si>
    <t>SA12.23235</t>
  </si>
  <si>
    <t>JFC TRANSFER-TRUMP VICTORY</t>
  </si>
  <si>
    <t>http://docquery.fec.gov/cgi-bin/fecimg/?201610229034525078</t>
  </si>
  <si>
    <t>SA12.24018</t>
  </si>
  <si>
    <t>JFC TRANSFER-TRUMP VICTORY [SA12.24003]</t>
  </si>
  <si>
    <t>http://docquery.fec.gov/cgi-bin/fecimg/?201702199049726409</t>
  </si>
  <si>
    <t>C00005785</t>
  </si>
  <si>
    <t>WYOMING REPUBLICAN PARTY, INC.</t>
  </si>
  <si>
    <t>A8DB7015C8F2340E4987</t>
  </si>
  <si>
    <t>AA3B6E99EB9BE416289E</t>
  </si>
  <si>
    <t>http://docquery.fec.gov/cgi-bin/fecimg/?201611309037588813</t>
  </si>
  <si>
    <t>A0E67B7580C8E44B2AC2</t>
  </si>
  <si>
    <t>A3CF123F297E14C3DA1D</t>
  </si>
  <si>
    <t>http://docquery.fec.gov/cgi-bin/fecimg/?201704079052046540</t>
  </si>
  <si>
    <t>C00005926</t>
  </si>
  <si>
    <t>ILLINOIS REPUBLICAN PARTY</t>
  </si>
  <si>
    <t>SA12.12722</t>
  </si>
  <si>
    <t>http://docquery.fec.gov/cgi-bin/fecimg/?201702169049706945</t>
  </si>
  <si>
    <t>SA12.14642</t>
  </si>
  <si>
    <t>http://docquery.fec.gov/cgi-bin/fecimg/?201703319051900518</t>
  </si>
  <si>
    <t>C00008664</t>
  </si>
  <si>
    <t>MISSOURI REPUBLICAN STATE COMMITTEE-FEDERAL</t>
  </si>
  <si>
    <t>A9C100C359E4F488F99B</t>
  </si>
  <si>
    <t>A4223BDB4F201433784A</t>
  </si>
  <si>
    <t>http://docquery.fec.gov/cgi-bin/fecimg/?201706019055208829</t>
  </si>
  <si>
    <t>A32E67FD104E24157AF7</t>
  </si>
  <si>
    <t>http://docquery.fec.gov/cgi-bin/fecimg/?201710129075621976</t>
  </si>
  <si>
    <t>C00018929</t>
  </si>
  <si>
    <t>NORTH DAKOTA REPUBLICAN PARTY</t>
  </si>
  <si>
    <t>0197178-0041</t>
  </si>
  <si>
    <t>JOINT FUNDRAISER</t>
  </si>
  <si>
    <t>http://docquery.fec.gov/cgi-bin/fecimg/?201705249055150100</t>
  </si>
  <si>
    <t>AB2BD68D8B5A44DA98FB</t>
  </si>
  <si>
    <t>A90A2B3E1FA424787A76</t>
  </si>
  <si>
    <t>http://docquery.fec.gov/cgi-bin/fecimg/?201705049053500025</t>
  </si>
  <si>
    <t>M4</t>
  </si>
  <si>
    <t>2016M4L11AI01762</t>
  </si>
  <si>
    <t>http://docquery.fec.gov/cgi-bin/fecimg/?201608249023736722</t>
  </si>
  <si>
    <t>A29F3449961C74AC5913</t>
  </si>
  <si>
    <t>http://docquery.fec.gov/cgi-bin/fecimg/?201510089002823008</t>
  </si>
  <si>
    <t>A27BAD1F3013F4BD0996</t>
  </si>
  <si>
    <t>AF606F25149D44CD0AC2</t>
  </si>
  <si>
    <t>http://docquery.fec.gov/cgi-bin/fecimg/?201610279034658037</t>
  </si>
  <si>
    <t>CONTRIBUTION [MEMO ITEM] REDESIGNATION FROM PRIMARY</t>
  </si>
  <si>
    <t>http://docquery.fec.gov/cgi-bin/fecimg/?201507170200200326</t>
  </si>
  <si>
    <t>A344B7AB6F3B148D09F5</t>
  </si>
  <si>
    <t>A138E963EA636491B892</t>
  </si>
  <si>
    <t>http://docquery.fec.gov/cgi-bin/fecimg/?201610229034524947</t>
  </si>
  <si>
    <t>C00084954</t>
  </si>
  <si>
    <t>REPUBLICAN PARTY OF ARKANSAS</t>
  </si>
  <si>
    <t>AB5417A8C92374BE5BDB</t>
  </si>
  <si>
    <t>A3002F448004746FFBAD</t>
  </si>
  <si>
    <t>http://docquery.fec.gov/cgi-bin/fecimg/?201610269034595969</t>
  </si>
  <si>
    <t>CONTRIBUTION [MEMO ITEM] REDESIGNATION TO GENERAL</t>
  </si>
  <si>
    <t>CONTRIBUTION [MEMO ITEM] REATTRIBUTION TO SPOUSE</t>
  </si>
  <si>
    <t>141669-228835-1-P</t>
  </si>
  <si>
    <t>http://docquery.fec.gov/cgi-bin/fecimg/?201610279036663807</t>
  </si>
  <si>
    <t>C00545947</t>
  </si>
  <si>
    <t>TEAM RYAN</t>
  </si>
  <si>
    <t>SA11A.465184</t>
  </si>
  <si>
    <t>http://docquery.fec.gov/cgi-bin/fecimg/?201612089039937254</t>
  </si>
  <si>
    <t>SA12.29099</t>
  </si>
  <si>
    <t>http://docquery.fec.gov/cgi-bin/fecimg/?201610269034585176</t>
  </si>
  <si>
    <t>AB52DF99C023242018A8</t>
  </si>
  <si>
    <t>N 2425 MAIN RD</t>
  </si>
  <si>
    <t>AC284774AABBB4B41B5C</t>
  </si>
  <si>
    <t>http://docquery.fec.gov/cgi-bin/fecimg/?201610279036650847</t>
  </si>
  <si>
    <t>CONVENTION ACCOUNT RECEIPT - INDIVIDUAL</t>
  </si>
  <si>
    <t>CONVENTION ACCOUNT</t>
  </si>
  <si>
    <t>http://docquery.fec.gov/cgi-bin/fecimg/?201608249023738868</t>
  </si>
  <si>
    <t>Other Federal Receipts (Dividends, Interest, etc.).</t>
  </si>
  <si>
    <t>SA11A.54336</t>
  </si>
  <si>
    <t>http://docquery.fec.gov/cgi-bin/fecimg/?201612089039961401</t>
  </si>
  <si>
    <t>A44557B6DA3CF4029B27</t>
  </si>
  <si>
    <t>A3B7028F342BA4CA7AF8</t>
  </si>
  <si>
    <t>http://docquery.fec.gov/cgi-bin/fecimg/?201612079037730502</t>
  </si>
  <si>
    <t>AD0F5123FD5B44E98A82</t>
  </si>
  <si>
    <t>AEC0E31FAB4904C8FB83</t>
  </si>
  <si>
    <t>http://docquery.fec.gov/cgi-bin/fecimg/?201612059037625361</t>
  </si>
  <si>
    <t>NRCC</t>
  </si>
  <si>
    <t>M10</t>
  </si>
  <si>
    <t>SA11A.17572759</t>
  </si>
  <si>
    <t>FETTIG, DANIEL J. MR.</t>
  </si>
  <si>
    <t>J.</t>
  </si>
  <si>
    <t>1723 SUNCREST DR.</t>
  </si>
  <si>
    <t>http://docquery.fec.gov/cgi-bin/fecimg/?201810209125801227</t>
  </si>
  <si>
    <t>SA11A.17572761</t>
  </si>
  <si>
    <t>SA11A.17572762</t>
  </si>
  <si>
    <t>SA11A.17572763</t>
  </si>
  <si>
    <t>http://docquery.fec.gov/cgi-bin/fecimg/?201810209125801228</t>
  </si>
  <si>
    <t>SA11A.17572768</t>
  </si>
  <si>
    <t>NRSC</t>
  </si>
  <si>
    <t>SA12.13197022</t>
  </si>
  <si>
    <t>SA12.13197003</t>
  </si>
  <si>
    <t>JFC ATTRIB: WIN WISCONSIN FUND</t>
  </si>
  <si>
    <t>http://docquery.fec.gov/cgi-bin/fecimg/?201901119143802761</t>
  </si>
  <si>
    <t>C00682112</t>
  </si>
  <si>
    <t>WIN WISCONSIN FUND</t>
  </si>
  <si>
    <t>SA11AI.4170</t>
  </si>
  <si>
    <t>http://docquery.fec.gov/cgi-bin/fecimg/?201810149124770482</t>
  </si>
  <si>
    <t>C00677286</t>
  </si>
  <si>
    <t>STEIL FOR WISCONSIN, INC.</t>
  </si>
  <si>
    <t>A9D153E2279034628A8C</t>
  </si>
  <si>
    <t>REDESIGNATION FROM PRIMARY</t>
  </si>
  <si>
    <t>P2018</t>
  </si>
  <si>
    <t>AD37990F22675497B8F3</t>
  </si>
  <si>
    <t>SA11AI</t>
  </si>
  <si>
    <t>http://docquery.fec.gov/cgi-bin/fecimg/?201808029119343544</t>
  </si>
  <si>
    <t>A266AA0E6AB8F4189877</t>
  </si>
  <si>
    <t>REDESIGNATION TO GENERAL</t>
  </si>
  <si>
    <t>G2018</t>
  </si>
  <si>
    <t>http://docquery.fec.gov/cgi-bin/fecimg/?201808029119343543</t>
  </si>
  <si>
    <t>C00652131</t>
  </si>
  <si>
    <t>NICHOLSON FOR SENATE</t>
  </si>
  <si>
    <t>N2900 FOUNDRY ROAD</t>
  </si>
  <si>
    <t>DARIEN</t>
  </si>
  <si>
    <t>CFO</t>
  </si>
  <si>
    <t>http://docquery.fec.gov/cgi-bin/fecimg/?201710200200353865</t>
  </si>
  <si>
    <t>C00655522</t>
  </si>
  <si>
    <t>LEAH FOR SENATE</t>
  </si>
  <si>
    <t>http://docquery.fec.gov/cgi-bin/fecimg/?201807200200623045</t>
  </si>
  <si>
    <t>AFB0B7A540E9449AEBF4</t>
  </si>
  <si>
    <t>FETTIG, MARYELLEN</t>
  </si>
  <si>
    <t>MARYELLEN</t>
  </si>
  <si>
    <t>http://docquery.fec.gov/cgi-bin/fecimg/?201810159125180499</t>
  </si>
  <si>
    <t>A9D46B884D06344BD86D</t>
  </si>
  <si>
    <t>AFBDB822BB51E4555B2D</t>
  </si>
  <si>
    <t>http://docquery.fec.gov/cgi-bin/fecimg/?201810159125181310</t>
  </si>
  <si>
    <t>C00681635</t>
  </si>
  <si>
    <t>FRIENDS OF LEAH VUKMIR</t>
  </si>
  <si>
    <t>SA12.4169.36</t>
  </si>
  <si>
    <t>O</t>
  </si>
  <si>
    <t>SA12.4169</t>
  </si>
  <si>
    <t>http://docquery.fec.gov/cgi-bin/fecimg/?201810129124533073</t>
  </si>
  <si>
    <t>C00637512</t>
  </si>
  <si>
    <t>AMERICA FIRST ACTION, INC.</t>
  </si>
  <si>
    <t>SA11AI.19720</t>
  </si>
  <si>
    <t>NON-FEDERAL RECEIPT FROM PERSONS</t>
  </si>
  <si>
    <t>http://docquery.fec.gov/cgi-bin/fecimg/?201808229121509042</t>
  </si>
  <si>
    <t>SA.61668.1.1003</t>
  </si>
  <si>
    <t>SA12.62499</t>
  </si>
  <si>
    <t>TRANSFER FROM DUFFY VICTORY FUND</t>
  </si>
  <si>
    <t>http://docquery.fec.gov/cgi-bin/fecimg/?201810159124937594</t>
  </si>
  <si>
    <t>C00544312</t>
  </si>
  <si>
    <t>DUFFY VICTORY FUND</t>
  </si>
  <si>
    <t>SA11A.61668</t>
  </si>
  <si>
    <t>http://docquery.fec.gov/cgi-bin/fecimg/?201812069134560549</t>
  </si>
  <si>
    <t>P2022</t>
  </si>
  <si>
    <t>http://docquery.fec.gov/cgi-bin/fecimg/?201707200200231350</t>
  </si>
  <si>
    <t>MR</t>
  </si>
  <si>
    <t>TANKCRAFTCORP</t>
  </si>
  <si>
    <t>http://docquery.fec.gov/cgi-bin/fecimg/?201709070200260298</t>
  </si>
  <si>
    <t>C00610212</t>
  </si>
  <si>
    <t>MIKE GALLAGHER FOR WISCONSIN</t>
  </si>
  <si>
    <t>SA11A.6403</t>
  </si>
  <si>
    <t>SA11A.6383</t>
  </si>
  <si>
    <t>EARMARKED FROM ALLIANCE OF BANKERS FOR WISCONSIN</t>
  </si>
  <si>
    <t>http://docquery.fec.gov/cgi-bin/fecimg/?201804139108052027</t>
  </si>
  <si>
    <t>Grand Total</t>
  </si>
  <si>
    <t>contributor_name_effective</t>
  </si>
  <si>
    <t>FETTIG, DAVID C.</t>
  </si>
  <si>
    <t>FETTIG, DANIEL J.</t>
  </si>
  <si>
    <t>Column Labels</t>
  </si>
  <si>
    <t>contribution_receipt_year</t>
  </si>
  <si>
    <t>contribution_receipt_day</t>
  </si>
  <si>
    <t>contribution_receipt_month</t>
  </si>
  <si>
    <t>Sum of contribution_receipt_amount</t>
  </si>
  <si>
    <t>Committee Name, Contribution Year &amp; Date</t>
  </si>
  <si>
    <t>Fettig Family FEC Contributions by Year</t>
  </si>
  <si>
    <t xml:space="preserve">(c) 2019 Desmog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</si>
</sst>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$&quot;#,##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47" fontId="0" fillId="0" borderId="0" xfId="0" applyNumberFormat="1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8" fontId="0" fillId="0" borderId="0" xfId="0" applyNumberForma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0"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pivotCacheDefinition" Target="pivotCache/pivotCacheDefinition1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r:id="rId1" refreshedBy="Office User" refreshedDateIso="2019-07-17T15:15:03.7900001043453825" createdVersion="6" refreshedVersion="6" minRefreshableVersion="3" recordCount="174">
  <cacheSource type="worksheet">
    <worksheetSource ref="A1:CC1048576" sheet="data"/>
  </cacheSource>
  <cacheFields count="81">
    <cacheField name="committee_id" numFmtId="0">
      <sharedItems containsBlank="1"/>
    </cacheField>
    <cacheField name="committee_name" numFmtId="0">
      <sharedItems containsBlank="1" count="73">
        <s v="CITIZENS FOR NEUMANN"/>
        <s v="NEUMANN FOR CONGRESS '94"/>
        <s v="CITIZENS FOR WELCH"/>
        <s v="NEUMANN FOR CONGRESS"/>
        <s v="BLACK AMERICA'S POLITICAL ACTION COMMITTEE"/>
        <s v="NEUMANN FOR US SENATE"/>
        <s v="PEOPLE FOR PETAK"/>
        <s v="RYAN FOR CONGRESS"/>
        <s v="REPUBLICAN PARTY OF WISCONSIN-FEDERAL COMMITTEE"/>
        <s v="AMERICAN RENEWAL PAC"/>
        <s v="BUSH FOR PRESIDENT INC"/>
        <s v="REPUBLICAN NATIONAL COMMITTEE - RNC"/>
        <s v="NATIONAL REPUBLICAN CONGRESSIONAL COMMITTEE"/>
        <s v="FRED THOMPSON POLITICAL ACTION COMMITTEE"/>
        <s v="ADAMS FOR CONGRESS"/>
        <s v="PAUL BROUN COMMITTEE"/>
        <s v="HONEYCUTT FOR CONGRESS"/>
        <s v="DUFFY FOR CONGRESS"/>
        <s v="RON JOHNSON FOR SENATE INC"/>
        <s v="BRIAN MILLER FOR CONGRESS"/>
        <s v="HERMANATOR PAC; THE"/>
        <s v="TERRENCE WALL FOR US SENATE INC"/>
        <s v="MARCO RUBIO FOR US SENATE"/>
        <s v="THOMPSON VICTORY COMMITTEE"/>
        <s v="NATIONAL REPUBLICAN SENATORIAL COMMITTEE"/>
        <s v="TOMMY THOMPSON FOR SENATE INC"/>
        <s v="ROMNEY FOR PRESIDENT INC."/>
        <s v="IDAHO REPUBLICAN PARTY"/>
        <s v="VERMONT REPUBLICAN FEDERAL ELECTIONS COMMITTEE"/>
        <s v="FRIENDS OF HERMAN CAIN INC"/>
        <s v="OKLAHOMA LEADERSHIP COUNCIL"/>
        <s v="MASSACHUSETTS REPUBLICAN PARTY"/>
        <s v="FRIENDS OF PAT TOOMEY"/>
        <s v="ROMNEY VICTORY INC"/>
        <s v="REPUBLICAN NATIONAL COMMITTEE"/>
        <s v="MARILINDA GARCIA FOR CONGRESS"/>
        <s v="FRIENDS OF JOHN BOEHNER"/>
        <s v="REPUBLICAN FEDERAL COMMITTEE OF PENNSYLVANIA"/>
        <s v="NEW JERSEY REPUBLICAN STATE COMMITTEE"/>
        <s v="DONALD J. TRUMP FOR PRESIDENT, INC."/>
        <s v="TRUMP VICTORY"/>
        <s v="RYAN FOR CONGRESS, INC."/>
        <s v="DUFFY FOR WISCONSIN"/>
        <s v="ALABAMA REPUBLICAN PARTY"/>
        <s v="WEST VIRGINIA REPUBLICAN PARTY, INC."/>
        <s v="REPUBLICAN PARTY OF LOUISIANA"/>
        <s v="CALIFORNIA REPUBLICAN PARTY FEDERAL ACCT"/>
        <s v="SOUTH CAROLINA REPUBLICAN PARTY"/>
        <s v="REPUBLICAN PARTY OF WISCONSIN"/>
        <s v="MISSISSIPPI REPUBLICAN PARTY"/>
        <s v="CONNECTICUT REPUBLICAN PARTY"/>
        <s v="TENNESSEE REPUBLICAN PARTY FEDERAL ELECTION ACCOUNT"/>
        <s v="NORTH CAROLINA REPUBLICAN PARTY"/>
        <s v="NY REPUBLICAN FEDERAL CAMPAIGN COMMITTEE"/>
        <s v="REPUBLICAN PARTY OF VIRGINIA INC"/>
        <s v="KANSAS REPUBLICAN PARTY"/>
        <s v="WYOMING REPUBLICAN PARTY, INC."/>
        <s v="ILLINOIS REPUBLICAN PARTY"/>
        <s v="MISSOURI REPUBLICAN STATE COMMITTEE-FEDERAL"/>
        <s v="NORTH DAKOTA REPUBLICAN PARTY"/>
        <s v="REPUBLICAN PARTY OF ARKANSAS"/>
        <s v="TEAM RYAN"/>
        <s v="NRCC"/>
        <s v="NRSC"/>
        <s v="WIN WISCONSIN FUND"/>
        <s v="STEIL FOR WISCONSIN, INC."/>
        <s v="NICHOLSON FOR SENATE"/>
        <s v="LEAH FOR SENATE"/>
        <s v="FRIENDS OF LEAH VUKMIR"/>
        <s v="AMERICA FIRST ACTION, INC."/>
        <s v="DUFFY VICTORY FUND"/>
        <s v="MIKE GALLAGHER FOR WISCONSIN"/>
        <m/>
      </sharedItems>
    </cacheField>
    <cacheField name="report_year" numFmtId="0">
      <sharedItems containsString="0" containsBlank="1" containsNumber="1" containsInteger="1" minValue="1992" maxValue="2018"/>
    </cacheField>
    <cacheField name="report_type" numFmtId="0">
      <sharedItems containsBlank="1"/>
    </cacheField>
    <cacheField name="image_number" numFmtId="0">
      <sharedItems containsString="0" containsBlank="1" containsNumber="1" containsInteger="1" minValue="10020590511" maxValue="2.0190111914380198E+17"/>
    </cacheField>
    <cacheField name="line_number" numFmtId="0">
      <sharedItems containsBlank="1" containsMixedTypes="1" containsNumber="1" containsInteger="1" minValue="12" maxValue="18"/>
    </cacheField>
    <cacheField name="transaction_id" numFmtId="0">
      <sharedItems containsBlank="1" containsMixedTypes="1" containsNumber="1" containsInteger="1" minValue="65023500" maxValue="65023500"/>
    </cacheField>
    <cacheField name="file_number" numFmtId="0">
      <sharedItems containsString="0" containsBlank="1" containsNumber="1" containsInteger="1" minValue="105485" maxValue="1304048"/>
    </cacheField>
    <cacheField name="committee_name2" numFmtId="0">
      <sharedItems containsBlank="1"/>
    </cacheField>
    <cacheField name="entity_type" numFmtId="0">
      <sharedItems containsBlank="1"/>
    </cacheField>
    <cacheField name="entity_type_desc" numFmtId="0">
      <sharedItems containsBlank="1"/>
    </cacheField>
    <cacheField name="unused_contbr_id" numFmtId="0">
      <sharedItems containsNonDate="0" containsString="0" containsBlank="1"/>
    </cacheField>
    <cacheField name="contributor_prefix" numFmtId="0">
      <sharedItems containsBlank="1"/>
    </cacheField>
    <cacheField name="contributor_name_effective" numFmtId="0">
      <sharedItems containsBlank="1" count="8">
        <s v="FETTIG, ROBERT P"/>
        <s v="FETTIG, DAVID C."/>
        <s v="FETTIG, ROBERT MRS"/>
        <s v="FETTIG, STEVEN"/>
        <s v="FETTIG, DANIEL J."/>
        <s v="FETTIG, CHRISTOPHER I"/>
        <s v="FETTIG, MARYELLEN"/>
        <m/>
      </sharedItems>
    </cacheField>
    <cacheField name="contributor_name" numFmtId="0">
      <sharedItems containsBlank="1" count="22">
        <s v="FETTIG, ROBERT"/>
        <s v="FETTIG, ROBERT P"/>
        <s v="FETTIG, DAVID"/>
        <s v="Fettig, Robert P. Mr."/>
        <s v="FETTIG, ROBERT MRS"/>
        <s v="FETTIG, ROBERT P MR"/>
        <s v="FETTIG, DAVID  MR."/>
        <s v="FETTIG, BOB MR."/>
        <s v="FETTIG    531, DAVID"/>
        <s v="FETTIG, STEVEN"/>
        <s v="FETTIG, DAVID C"/>
        <s v="FETTIG, DAVID C. MR."/>
        <s v="FETTIG, DANIEL J MR"/>
        <s v="FETTIG, ROBERT P MR."/>
        <s v="FETTIG, CHRISTOPHER I"/>
        <s v="FETTIG, DANIEL MR."/>
        <s v="FETTIG, ROBERT P."/>
        <s v="FETTIG, DANIEL"/>
        <s v="FETTIG, ROBERT MR."/>
        <s v="FETTIG, DANIEL J. MR."/>
        <s v="FETTIG, MARYELLEN"/>
        <m/>
      </sharedItems>
    </cacheField>
    <cacheField name="recipient_committee_type" numFmtId="0">
      <sharedItems containsBlank="1"/>
    </cacheField>
    <cacheField name="contributor_first_name" numFmtId="0">
      <sharedItems containsBlank="1"/>
    </cacheField>
    <cacheField name="contributor_middle_name" numFmtId="0">
      <sharedItems containsBlank="1"/>
    </cacheField>
    <cacheField name="contributor_last_name" numFmtId="0">
      <sharedItems containsBlank="1"/>
    </cacheField>
    <cacheField name="contributor_suffix" numFmtId="0">
      <sharedItems containsNonDate="0" containsString="0" containsBlank="1"/>
    </cacheField>
    <cacheField name="contributor_street_1" numFmtId="0">
      <sharedItems containsBlank="1"/>
    </cacheField>
    <cacheField name="contributor_street_2" numFmtId="0">
      <sharedItems containsNonDate="0" containsString="0" containsBlank="1"/>
    </cacheField>
    <cacheField name="contributor_city" numFmtId="0">
      <sharedItems containsBlank="1"/>
    </cacheField>
    <cacheField name="contributor_state" numFmtId="0">
      <sharedItems containsBlank="1"/>
    </cacheField>
    <cacheField name="contributor_zip" numFmtId="0">
      <sharedItems containsString="0" containsBlank="1" containsNumber="1" containsInteger="1" minValue="53114" maxValue="531473808"/>
    </cacheField>
    <cacheField name="contributor_employer" numFmtId="0">
      <sharedItems containsBlank="1"/>
    </cacheField>
    <cacheField name="contributor_occupation" numFmtId="0">
      <sharedItems containsBlank="1"/>
    </cacheField>
    <cacheField name="contributor_id" numFmtId="0">
      <sharedItems containsNonDate="0" containsString="0" containsBlank="1"/>
    </cacheField>
    <cacheField name="receipt_type" numFmtId="0">
      <sharedItems containsBlank="1" containsMixedTypes="1" containsNumber="1" containsInteger="1" minValue="10" maxValue="30"/>
    </cacheField>
    <cacheField name="receipt_type_desc" numFmtId="0">
      <sharedItems containsBlank="1"/>
    </cacheField>
    <cacheField name="receipt_type_full" numFmtId="0">
      <sharedItems containsBlank="1"/>
    </cacheField>
    <cacheField name="memo_code" numFmtId="0">
      <sharedItems containsBlank="1"/>
    </cacheField>
    <cacheField name="memo_code_full" numFmtId="0">
      <sharedItems containsNonDate="0" containsString="0" containsBlank="1"/>
    </cacheField>
    <cacheField name="contribution_receipt_date" numFmtId="0">
      <sharedItems containsNonDate="0" containsDate="1" containsString="0" containsBlank="1" minDate="1992-10-15T00:00:00" maxDate="2018-10-01T00:00:00" count="107">
        <d v="1992-10-15T00:00:00"/>
        <d v="1994-10-05T00:00:00"/>
        <d v="1994-10-20T00:00:00"/>
        <d v="1994-09-13T00:00:00"/>
        <d v="1994-11-01T00:00:00"/>
        <d v="1994-11-23T00:00:00"/>
        <d v="1995-08-05T00:00:00"/>
        <d v="1995-10-13T00:00:00"/>
        <d v="1996-05-23T00:00:00"/>
        <d v="1996-11-05T00:00:00"/>
        <d v="1996-03-18T00:00:00"/>
        <d v="1996-10-09T00:00:00"/>
        <d v="1997-03-21T00:00:00"/>
        <d v="1997-08-29T00:00:00"/>
        <d v="1998-01-27T00:00:00"/>
        <d v="1998-09-16T00:00:00"/>
        <d v="1998-08-24T00:00:00"/>
        <d v="1998-08-14T00:00:00"/>
        <d v="1998-09-23T00:00:00"/>
        <d v="1999-07-12T00:00:00"/>
        <d v="2000-10-04T00:00:00"/>
        <d v="2000-05-09T00:00:00"/>
        <d v="2000-02-07T00:00:00"/>
        <d v="1999-11-12T00:00:00"/>
        <d v="2000-07-20T00:00:00"/>
        <d v="2000-05-31T00:00:00"/>
        <d v="1999-03-02T00:00:00"/>
        <d v="2000-10-19T00:00:00"/>
        <d v="2001-06-19T00:00:00"/>
        <d v="2001-06-30T00:00:00"/>
        <d v="2002-07-21T00:00:00"/>
        <d v="2004-03-22T00:00:00"/>
        <d v="2003-11-13T00:00:00"/>
        <d v="2003-10-08T00:00:00"/>
        <d v="2005-12-15T00:00:00"/>
        <d v="2007-10-16T00:00:00"/>
        <d v="2008-10-24T00:00:00"/>
        <d v="2008-10-10T00:00:00"/>
        <d v="2008-04-24T00:00:00"/>
        <d v="2008-09-12T00:00:00"/>
        <d v="2007-12-18T00:00:00"/>
        <d v="2008-06-06T00:00:00"/>
        <d v="2010-07-12T00:00:00"/>
        <d v="2010-07-16T00:00:00"/>
        <d v="2010-01-12T00:00:00"/>
        <d v="2009-11-08T00:00:00"/>
        <d v="2010-05-10T00:00:00"/>
        <d v="2009-08-18T00:00:00"/>
        <d v="2010-03-10T00:00:00"/>
        <d v="2009-08-14T00:00:00"/>
        <d v="2010-09-08T00:00:00"/>
        <d v="2010-09-07T00:00:00"/>
        <d v="2010-02-17T00:00:00"/>
        <d v="2009-12-29T00:00:00"/>
        <d v="2010-06-18T00:00:00"/>
        <d v="2010-09-30T00:00:00"/>
        <d v="2010-07-18T00:00:00"/>
        <d v="2010-03-15T00:00:00"/>
        <d v="2010-03-31T00:00:00"/>
        <d v="2010-04-29T00:00:00"/>
        <d v="2009-11-20T00:00:00"/>
        <d v="2010-10-04T00:00:00"/>
        <d v="2010-10-27T00:00:00"/>
        <d v="2010-02-16T00:00:00"/>
        <d v="2012-10-24T00:00:00"/>
        <d v="2012-10-31T00:00:00"/>
        <d v="2012-10-11T00:00:00"/>
        <d v="2012-09-29T00:00:00"/>
        <d v="2012-10-09T00:00:00"/>
        <d v="2012-10-12T00:00:00"/>
        <d v="2011-03-08T00:00:00"/>
        <d v="2012-09-17T00:00:00"/>
        <d v="2012-10-10T00:00:00"/>
        <d v="2012-08-06T00:00:00"/>
        <d v="2011-06-02T00:00:00"/>
        <d v="2012-10-16T00:00:00"/>
        <d v="2012-10-18T00:00:00"/>
        <d v="2014-02-20T00:00:00"/>
        <d v="2014-08-12T00:00:00"/>
        <d v="2013-06-17T00:00:00"/>
        <d v="2014-08-14T00:00:00"/>
        <d v="2013-06-12T00:00:00"/>
        <d v="2016-11-03T00:00:00"/>
        <d v="2016-12-02T00:00:00"/>
        <d v="2016-08-15T00:00:00"/>
        <d v="2015-07-07T00:00:00"/>
        <d v="2015-08-24T00:00:00"/>
        <d v="2015-03-30T00:00:00"/>
        <d v="2016-10-17T00:00:00"/>
        <d v="2015-12-21T00:00:00"/>
        <d v="2016-11-22T00:00:00"/>
        <d v="2016-11-21T00:00:00"/>
        <d v="2016-03-01T00:00:00"/>
        <d v="2015-09-10T00:00:00"/>
        <d v="2015-03-31T00:00:00"/>
        <d v="2016-10-28T00:00:00"/>
        <d v="2018-09-30T00:00:00"/>
        <d v="2018-08-14T00:00:00"/>
        <d v="2018-06-05T00:00:00"/>
        <d v="2017-09-23T00:00:00"/>
        <d v="2018-04-23T00:00:00"/>
        <d v="2018-09-11T00:00:00"/>
        <d v="2018-05-09T00:00:00"/>
        <d v="2018-07-30T00:00:00"/>
        <d v="2017-05-12T00:00:00"/>
        <d v="2017-12-31T00:00:00"/>
        <m/>
      </sharedItems>
    </cacheField>
    <cacheField name="contribution_receipt_year" numFmtId="0">
      <sharedItems containsString="0" containsBlank="1" containsNumber="1" containsInteger="1" minValue="1992" maxValue="2018" count="26">
        <n v="1992"/>
        <n v="1994"/>
        <n v="1995"/>
        <n v="1996"/>
        <n v="1997"/>
        <n v="1998"/>
        <n v="1999"/>
        <n v="2000"/>
        <n v="2001"/>
        <n v="2002"/>
        <n v="2004"/>
        <n v="2003"/>
        <n v="2005"/>
        <n v="2007"/>
        <n v="2008"/>
        <n v="2010"/>
        <n v="2009"/>
        <n v="2012"/>
        <n v="2011"/>
        <n v="2014"/>
        <n v="2013"/>
        <n v="2016"/>
        <n v="2015"/>
        <n v="2018"/>
        <n v="2017"/>
        <m/>
      </sharedItems>
    </cacheField>
    <cacheField name="contribution_receipt_month" numFmtId="0">
      <sharedItems containsString="0" containsBlank="1" containsNumber="1" containsInteger="1" minValue="1" maxValue="12" count="13">
        <n v="10"/>
        <n v="9"/>
        <n v="11"/>
        <n v="8"/>
        <n v="5"/>
        <n v="3"/>
        <n v="1"/>
        <n v="7"/>
        <n v="2"/>
        <n v="6"/>
        <n v="12"/>
        <n v="4"/>
        <m/>
      </sharedItems>
    </cacheField>
    <cacheField name="contribution_receipt_day" numFmtId="0">
      <sharedItems containsString="0" containsBlank="1" containsNumber="1" containsInteger="1" minValue="1" maxValue="31" count="30">
        <n v="15"/>
        <n v="5"/>
        <n v="20"/>
        <n v="13"/>
        <n v="1"/>
        <n v="23"/>
        <n v="18"/>
        <n v="9"/>
        <n v="21"/>
        <n v="29"/>
        <n v="27"/>
        <n v="16"/>
        <n v="24"/>
        <n v="14"/>
        <n v="12"/>
        <n v="4"/>
        <n v="7"/>
        <n v="31"/>
        <n v="2"/>
        <n v="19"/>
        <n v="30"/>
        <n v="22"/>
        <n v="8"/>
        <n v="10"/>
        <n v="6"/>
        <n v="17"/>
        <n v="11"/>
        <n v="3"/>
        <n v="28"/>
        <m/>
      </sharedItems>
    </cacheField>
    <cacheField name="contribution_receipt_amount" numFmtId="0">
      <sharedItems containsString="0" containsBlank="1" containsNumber="1" minValue="-2800" maxValue="50000" count="45">
        <n v="200"/>
        <n v="500"/>
        <n v="250"/>
        <n v="1000"/>
        <n v="550"/>
        <n v="441"/>
        <n v="3000"/>
        <n v="-1000"/>
        <n v="2000"/>
        <n v="275"/>
        <n v="1"/>
        <n v="1500"/>
        <n v="100"/>
        <n v="5000"/>
        <n v="1350"/>
        <n v="150"/>
        <n v="2400"/>
        <n v="900"/>
        <n v="2300"/>
        <n v="2500"/>
        <n v="400"/>
        <n v="20"/>
        <n v="3550"/>
        <n v="50000"/>
        <n v="30800"/>
        <n v="25"/>
        <n v="75"/>
        <n v="2600"/>
        <n v="5200"/>
        <n v="2380.9499999999998"/>
        <n v="2700"/>
        <n v="5400"/>
        <n v="1061.9000000000001"/>
        <n v="25000"/>
        <n v="1061.9100000000001"/>
        <n v="33400"/>
        <n v="-100"/>
        <n v="-2800"/>
        <n v="3200"/>
        <n v="1045"/>
        <n v="35"/>
        <n v="7300"/>
        <n v="10000"/>
        <n v="-2700"/>
        <m/>
      </sharedItems>
    </cacheField>
    <cacheField name="contributor_aggregate_ytd" numFmtId="0">
      <sharedItems containsString="0" containsBlank="1" containsNumber="1" minValue="100" maxValue="75000"/>
    </cacheField>
    <cacheField name="candidate_id" numFmtId="0">
      <sharedItems containsNonDate="0" containsString="0" containsBlank="1"/>
    </cacheField>
    <cacheField name="candidate_name" numFmtId="0">
      <sharedItems containsNonDate="0" containsString="0" containsBlank="1"/>
    </cacheField>
    <cacheField name="candidate_first_name" numFmtId="0">
      <sharedItems containsNonDate="0" containsString="0" containsBlank="1"/>
    </cacheField>
    <cacheField name="candidate_last_name" numFmtId="0">
      <sharedItems containsNonDate="0" containsString="0" containsBlank="1"/>
    </cacheField>
    <cacheField name="candidate_middle_name" numFmtId="0">
      <sharedItems containsNonDate="0" containsString="0" containsBlank="1"/>
    </cacheField>
    <cacheField name="candidate_prefix" numFmtId="0">
      <sharedItems containsNonDate="0" containsString="0" containsBlank="1"/>
    </cacheField>
    <cacheField name="candidate_suffix" numFmtId="0">
      <sharedItems containsNonDate="0" containsString="0" containsBlank="1"/>
    </cacheField>
    <cacheField name="candidate_office" numFmtId="0">
      <sharedItems containsNonDate="0" containsString="0" containsBlank="1"/>
    </cacheField>
    <cacheField name="candidate_office_full" numFmtId="0">
      <sharedItems containsNonDate="0" containsString="0" containsBlank="1"/>
    </cacheField>
    <cacheField name="candidate_office_state" numFmtId="0">
      <sharedItems containsNonDate="0" containsString="0" containsBlank="1"/>
    </cacheField>
    <cacheField name="candidate_office_state_full" numFmtId="0">
      <sharedItems containsNonDate="0" containsString="0" containsBlank="1"/>
    </cacheField>
    <cacheField name="candidate_office_district" numFmtId="0">
      <sharedItems containsNonDate="0" containsString="0" containsBlank="1"/>
    </cacheField>
    <cacheField name="conduit_committee_id" numFmtId="0">
      <sharedItems containsNonDate="0" containsString="0" containsBlank="1"/>
    </cacheField>
    <cacheField name="conduit_committee_name" numFmtId="0">
      <sharedItems containsNonDate="0" containsString="0" containsBlank="1"/>
    </cacheField>
    <cacheField name="conduit_committee_street1" numFmtId="0">
      <sharedItems containsNonDate="0" containsString="0" containsBlank="1"/>
    </cacheField>
    <cacheField name="conduit_committee_street2" numFmtId="0">
      <sharedItems containsNonDate="0" containsString="0" containsBlank="1"/>
    </cacheField>
    <cacheField name="conduit_committee_city" numFmtId="0">
      <sharedItems containsNonDate="0" containsString="0" containsBlank="1"/>
    </cacheField>
    <cacheField name="conduit_committee_state" numFmtId="0">
      <sharedItems containsNonDate="0" containsString="0" containsBlank="1"/>
    </cacheField>
    <cacheField name="conduit_committee_zip" numFmtId="0">
      <sharedItems containsNonDate="0" containsString="0" containsBlank="1"/>
    </cacheField>
    <cacheField name="donor_committee_name" numFmtId="0">
      <sharedItems containsNonDate="0" containsString="0" containsBlank="1"/>
    </cacheField>
    <cacheField name="national_committee_nonfederal_account" numFmtId="0">
      <sharedItems containsNonDate="0" containsString="0" containsBlank="1"/>
    </cacheField>
    <cacheField name="election_type" numFmtId="0">
      <sharedItems containsBlank="1"/>
    </cacheField>
    <cacheField name="election_type_full" numFmtId="0">
      <sharedItems containsBlank="1" containsMixedTypes="1" containsNumber="1" containsInteger="1" minValue="2010" maxValue="2016"/>
    </cacheField>
    <cacheField name="fec_election_type_desc" numFmtId="0">
      <sharedItems containsBlank="1"/>
    </cacheField>
    <cacheField name="fec_election_year" numFmtId="0">
      <sharedItems containsString="0" containsBlank="1" containsNumber="1" containsInteger="1" minValue="2004" maxValue="2022"/>
    </cacheField>
    <cacheField name="amendment_indicator" numFmtId="0">
      <sharedItems containsBlank="1"/>
    </cacheField>
    <cacheField name="amendment_indicator_desc" numFmtId="0">
      <sharedItems containsBlank="1"/>
    </cacheField>
    <cacheField name="schedule_type_full" numFmtId="0">
      <sharedItems containsBlank="1"/>
    </cacheField>
    <cacheField name="load_date" numFmtId="0">
      <sharedItems containsNonDate="0" containsDate="1" containsString="0" containsBlank="1" minDate="2017-06-17T16:38:18" maxDate="2019-02-22T02:50:52"/>
    </cacheField>
    <cacheField name="original_sub_id" numFmtId="0">
      <sharedItems containsString="0" containsBlank="1" containsNumber="1" containsInteger="1" minValue="2.0117201311789701E+18" maxValue="4.0205200410356198E+18"/>
    </cacheField>
    <cacheField name="back_reference_transaction_id" numFmtId="0">
      <sharedItems containsBlank="1"/>
    </cacheField>
    <cacheField name="back_reference_schedule_name" numFmtId="0">
      <sharedItems containsBlank="1"/>
    </cacheField>
    <cacheField name="filing_form" numFmtId="0">
      <sharedItems containsBlank="1"/>
    </cacheField>
    <cacheField name="link_id" numFmtId="0">
      <sharedItems containsString="0" containsBlank="1" containsNumber="1" containsInteger="1" minValue="1.01182012000928E+18" maxValue="4.1222201111488399E+18"/>
    </cacheField>
    <cacheField name="is_individual" numFmtId="0">
      <sharedItems containsBlank="1"/>
    </cacheField>
    <cacheField name="memo_text" numFmtId="0">
      <sharedItems containsBlank="1"/>
    </cacheField>
    <cacheField name="two_year_transaction_period" numFmtId="0">
      <sharedItems containsString="0" containsBlank="1" containsNumber="1" containsInteger="1" minValue="1992" maxValue="2018"/>
    </cacheField>
    <cacheField name="schedule_type" numFmtId="0">
      <sharedItems containsBlank="1"/>
    </cacheField>
    <cacheField name="increased_limit" numFmtId="0">
      <sharedItems containsNonDate="0" containsString="0" containsBlank="1"/>
    </cacheField>
    <cacheField name="sub_id" numFmtId="0">
      <sharedItems containsString="0" containsBlank="1" containsNumber="1" containsInteger="1" minValue="1.04092013001369E+18" maxValue="4.1230201613581998E+18"/>
    </cacheField>
    <cacheField name="pdf_url" numFmtId="0">
      <sharedItems containsBlank="1" count="155">
        <s v="http://docquery.fec.gov/cgi-bin/fecimg/?92014881873"/>
        <s v="http://docquery.fec.gov/cgi-bin/fecimg/?94015540598"/>
        <s v="http://docquery.fec.gov/cgi-bin/fecimg/?94015602819"/>
        <s v="http://docquery.fec.gov/cgi-bin/fecimg/?94015443568"/>
        <s v="http://docquery.fec.gov/cgi-bin/fecimg/?94020324035"/>
        <s v="http://docquery.fec.gov/cgi-bin/fecimg/?96015891065"/>
        <s v="http://docquery.fec.gov/cgi-bin/fecimg/?95030075144"/>
        <s v="http://docquery.fec.gov/cgi-bin/fecimg/?96016141419"/>
        <s v="http://docquery.fec.gov/cgi-bin/fecimg/?96031621038"/>
        <s v="http://docquery.fec.gov/cgi-bin/fecimg/?96016031900"/>
        <s v="http://docquery.fec.gov/cgi-bin/fecimg/?96031093574"/>
        <s v="http://docquery.fec.gov/cgi-bin/fecimg/?97032310622"/>
        <s v="http://docquery.fec.gov/cgi-bin/fecimg/?98020040054"/>
        <s v="http://docquery.fec.gov/cgi-bin/fecimg/?98032924376"/>
        <s v="http://docquery.fec.gov/cgi-bin/fecimg/?98033673478"/>
        <s v="http://docquery.fec.gov/cgi-bin/fecimg/?98020232038"/>
        <s v="http://docquery.fec.gov/cgi-bin/fecimg/?98033492057"/>
        <s v="http://docquery.fec.gov/cgi-bin/fecimg/?98033614813"/>
        <s v="http://docquery.fec.gov/cgi-bin/fecimg/?20035080565"/>
        <s v="http://docquery.fec.gov/cgi-bin/fecimg/?20036374749"/>
        <s v="http://docquery.fec.gov/cgi-bin/fecimg/?20035744304"/>
        <s v="http://docquery.fec.gov/cgi-bin/fecimg/?20035470661"/>
        <s v="http://docquery.fec.gov/cgi-bin/fecimg/?20035262575"/>
        <s v="http://docquery.fec.gov/cgi-bin/fecimg/?20990188960"/>
        <s v="http://docquery.fec.gov/cgi-bin/fecimg/?20990154880"/>
        <s v="http://docquery.fec.gov/cgi-bin/fecimg/?99034730745"/>
        <s v="http://docquery.fec.gov/cgi-bin/fecimg/?20036561653"/>
        <s v="http://docquery.fec.gov/cgi-bin/fecimg/?21990272293"/>
        <s v="http://docquery.fec.gov/cgi-bin/fecimg/?22991662883"/>
        <s v="http://docquery.fec.gov/cgi-bin/fecimg/?24990998645"/>
        <s v="http://docquery.fec.gov/cgi-bin/fecimg/?24990228833"/>
        <s v="http://docquery.fec.gov/cgi-bin/fecimg/?24961283753"/>
        <s v="http://docquery.fec.gov/cgi-bin/fecimg/?26990040941"/>
        <s v="http://docquery.fec.gov/cgi-bin/fecimg/?28930714580"/>
        <s v="http://docquery.fec.gov/cgi-bin/fecimg/?28993334368"/>
        <s v="http://docquery.fec.gov/cgi-bin/fecimg/?28992923403"/>
        <s v="http://docquery.fec.gov/cgi-bin/fecimg/?29992455627"/>
        <s v="http://docquery.fec.gov/cgi-bin/fecimg/?28992289794"/>
        <s v="http://docquery.fec.gov/cgi-bin/fecimg/?28991365095"/>
        <s v="http://docquery.fec.gov/cgi-bin/fecimg/?11990100793"/>
        <s v="http://docquery.fec.gov/cgi-bin/fecimg/?10020640805"/>
        <s v="http://docquery.fec.gov/cgi-bin/fecimg/?11930127357"/>
        <s v="http://docquery.fec.gov/cgi-bin/fecimg/?10930391705"/>
        <s v="http://docquery.fec.gov/cgi-bin/fecimg/?10990856798"/>
        <s v="http://docquery.fec.gov/cgi-bin/fecimg/?10990271885"/>
        <s v="http://docquery.fec.gov/cgi-bin/fecimg/?11930127419"/>
        <s v="http://docquery.fec.gov/cgi-bin/fecimg/?10990271848"/>
        <s v="http://docquery.fec.gov/cgi-bin/fecimg/?10931357206"/>
        <s v="http://docquery.fec.gov/cgi-bin/fecimg/?11990101021"/>
        <s v="http://docquery.fec.gov/cgi-bin/fecimg/?10990426386"/>
        <s v="http://docquery.fec.gov/cgi-bin/fecimg/?10992286159"/>
        <s v="http://docquery.fec.gov/cgi-bin/fecimg/?11020020860"/>
        <s v="http://docquery.fec.gov/cgi-bin/fecimg/?11990100818"/>
        <s v="http://docquery.fec.gov/cgi-bin/fecimg/?10020673931"/>
        <s v="http://docquery.fec.gov/cgi-bin/fecimg/?11020020846"/>
        <s v="http://docquery.fec.gov/cgi-bin/fecimg/?10990815135"/>
        <s v="http://docquery.fec.gov/cgi-bin/fecimg/?11930172848"/>
        <s v="http://docquery.fec.gov/cgi-bin/fecimg/?10992286158"/>
        <s v="http://docquery.fec.gov/cgi-bin/fecimg/?11990101174"/>
        <s v="http://docquery.fec.gov/cgi-bin/fecimg/?12020030880"/>
        <s v="http://docquery.fec.gov/cgi-bin/fecimg/?10020590511"/>
        <s v="http://docquery.fec.gov/cgi-bin/fecimg/?12030972476"/>
        <s v="http://docquery.fec.gov/cgi-bin/fecimg/?12021113371"/>
        <s v="http://docquery.fec.gov/cgi-bin/fecimg/?12020983290"/>
        <s v="http://docquery.fec.gov/cgi-bin/fecimg/?14941681444"/>
        <s v="http://docquery.fec.gov/cgi-bin/fecimg/?13962851279"/>
        <s v="http://docquery.fec.gov/cgi-bin/fecimg/?12940430613"/>
        <s v="http://docquery.fec.gov/cgi-bin/fecimg/?11972770038"/>
        <s v="http://docquery.fec.gov/cgi-bin/fecimg/?13960353151"/>
        <s v="http://docquery.fec.gov/cgi-bin/fecimg/?13961183095"/>
        <s v="http://docquery.fec.gov/cgi-bin/fecimg/?12020780854"/>
        <s v="http://docquery.fec.gov/cgi-bin/fecimg/?12020983289"/>
        <s v="http://docquery.fec.gov/cgi-bin/fecimg/?13941699088"/>
        <s v="http://docquery.fec.gov/cgi-bin/fecimg/?12030940561"/>
        <s v="http://docquery.fec.gov/cgi-bin/fecimg/?13940597280"/>
        <s v="http://docquery.fec.gov/cgi-bin/fecimg/?11931771912"/>
        <s v="http://docquery.fec.gov/cgi-bin/fecimg/?13020152243"/>
        <s v="http://docquery.fec.gov/cgi-bin/fecimg/?14970737932"/>
        <s v="http://docquery.fec.gov/cgi-bin/fecimg/?14978354345"/>
        <s v="http://docquery.fec.gov/cgi-bin/fecimg/?13020362114"/>
        <s v="http://docquery.fec.gov/cgi-bin/fecimg/?14021440076"/>
        <s v="http://docquery.fec.gov/cgi-bin/fecimg/?13020322548"/>
        <s v="http://docquery.fec.gov/cgi-bin/fecimg/?14021033899"/>
        <s v="http://docquery.fec.gov/cgi-bin/fecimg/?201701309041545395"/>
        <s v="http://docquery.fec.gov/cgi-bin/fecimg/?201701319042233796"/>
        <s v="http://docquery.fec.gov/cgi-bin/fecimg/?201812209143614965"/>
        <s v="http://docquery.fec.gov/cgi-bin/fecimg/?201602010200017681"/>
        <s v="http://docquery.fec.gov/cgi-bin/fecimg/?201703159050840838"/>
        <s v="http://docquery.fec.gov/cgi-bin/fecimg/?201703159050840837"/>
        <s v="http://docquery.fec.gov/cgi-bin/fecimg/?201612069037647256"/>
        <s v="http://docquery.fec.gov/cgi-bin/fecimg/?201601319005052491"/>
        <s v="http://docquery.fec.gov/cgi-bin/fecimg/?201704199052327648"/>
        <s v="http://docquery.fec.gov/cgi-bin/fecimg/?201507170200200325"/>
        <s v="http://docquery.fec.gov/cgi-bin/fecimg/?201704219052405387"/>
        <s v="http://docquery.fec.gov/cgi-bin/fecimg/?201703319051901311"/>
        <s v="http://docquery.fec.gov/cgi-bin/fecimg/?201703209050897589"/>
        <s v="http://docquery.fec.gov/cgi-bin/fecimg/?201704059052017763"/>
        <s v="http://docquery.fec.gov/cgi-bin/fecimg/?201705089053509069"/>
        <s v="http://docquery.fec.gov/cgi-bin/fecimg/?201705309055159353"/>
        <s v="http://docquery.fec.gov/cgi-bin/fecimg/?201705159053763355"/>
        <s v="http://docquery.fec.gov/cgi-bin/fecimg/?201705069053507192"/>
        <s v="http://docquery.fec.gov/cgi-bin/fecimg/?201705309055159624"/>
        <s v="http://docquery.fec.gov/cgi-bin/fecimg/?201705049053500170"/>
        <s v="http://docquery.fec.gov/cgi-bin/fecimg/?201705159053758630"/>
        <s v="http://docquery.fec.gov/cgi-bin/fecimg/?201703319051901534"/>
        <s v="http://docquery.fec.gov/cgi-bin/fecimg/?201610279036876919"/>
        <s v="http://docquery.fec.gov/cgi-bin/fecimg/?201612089037758433"/>
        <s v="http://docquery.fec.gov/cgi-bin/fecimg/?201612089037770907"/>
        <s v="http://docquery.fec.gov/cgi-bin/fecimg/?201707079066562817"/>
        <s v="http://docquery.fec.gov/cgi-bin/fecimg/?201707279069835420"/>
        <s v="http://docquery.fec.gov/cgi-bin/fecimg/?201707279069835745"/>
        <s v="http://docquery.fec.gov/cgi-bin/fecimg/?201706129056430695"/>
        <s v="http://docquery.fec.gov/cgi-bin/fecimg/?201706129056430870"/>
        <s v="http://docquery.fec.gov/cgi-bin/fecimg/?201610229034525078"/>
        <s v="http://docquery.fec.gov/cgi-bin/fecimg/?201702199049726409"/>
        <s v="http://docquery.fec.gov/cgi-bin/fecimg/?201611309037588813"/>
        <s v="http://docquery.fec.gov/cgi-bin/fecimg/?201704079052046540"/>
        <s v="http://docquery.fec.gov/cgi-bin/fecimg/?201702169049706945"/>
        <s v="http://docquery.fec.gov/cgi-bin/fecimg/?201703319051900518"/>
        <s v="http://docquery.fec.gov/cgi-bin/fecimg/?201706019055208829"/>
        <s v="http://docquery.fec.gov/cgi-bin/fecimg/?201710129075621976"/>
        <s v="http://docquery.fec.gov/cgi-bin/fecimg/?201705249055150100"/>
        <s v="http://docquery.fec.gov/cgi-bin/fecimg/?201705049053500025"/>
        <s v="http://docquery.fec.gov/cgi-bin/fecimg/?201608249023736722"/>
        <s v="http://docquery.fec.gov/cgi-bin/fecimg/?201510089002823008"/>
        <s v="http://docquery.fec.gov/cgi-bin/fecimg/?201610279034658037"/>
        <s v="http://docquery.fec.gov/cgi-bin/fecimg/?201507170200200326"/>
        <s v="http://docquery.fec.gov/cgi-bin/fecimg/?201610229034524947"/>
        <s v="http://docquery.fec.gov/cgi-bin/fecimg/?201610269034595969"/>
        <s v="http://docquery.fec.gov/cgi-bin/fecimg/?201610279036663807"/>
        <s v="http://docquery.fec.gov/cgi-bin/fecimg/?201612089039937254"/>
        <s v="http://docquery.fec.gov/cgi-bin/fecimg/?201610269034585176"/>
        <s v="http://docquery.fec.gov/cgi-bin/fecimg/?201610279036650847"/>
        <s v="http://docquery.fec.gov/cgi-bin/fecimg/?201608249023738868"/>
        <s v="http://docquery.fec.gov/cgi-bin/fecimg/?201612089039961401"/>
        <s v="http://docquery.fec.gov/cgi-bin/fecimg/?201612079037730502"/>
        <s v="http://docquery.fec.gov/cgi-bin/fecimg/?201612059037625361"/>
        <s v="http://docquery.fec.gov/cgi-bin/fecimg/?201810209125801227"/>
        <s v="http://docquery.fec.gov/cgi-bin/fecimg/?201810209125801228"/>
        <s v="http://docquery.fec.gov/cgi-bin/fecimg/?201901119143802761"/>
        <s v="http://docquery.fec.gov/cgi-bin/fecimg/?201810149124770482"/>
        <s v="http://docquery.fec.gov/cgi-bin/fecimg/?201808029119343544"/>
        <s v="http://docquery.fec.gov/cgi-bin/fecimg/?201808029119343543"/>
        <s v="http://docquery.fec.gov/cgi-bin/fecimg/?201710200200353865"/>
        <s v="http://docquery.fec.gov/cgi-bin/fecimg/?201807200200623045"/>
        <s v="http://docquery.fec.gov/cgi-bin/fecimg/?201810159125180499"/>
        <s v="http://docquery.fec.gov/cgi-bin/fecimg/?201810159125181310"/>
        <s v="http://docquery.fec.gov/cgi-bin/fecimg/?201810129124533073"/>
        <s v="http://docquery.fec.gov/cgi-bin/fecimg/?201808229121509042"/>
        <s v="http://docquery.fec.gov/cgi-bin/fecimg/?201810159124937594"/>
        <s v="http://docquery.fec.gov/cgi-bin/fecimg/?201812069134560549"/>
        <s v="http://docquery.fec.gov/cgi-bin/fecimg/?201707200200231350"/>
        <s v="http://docquery.fec.gov/cgi-bin/fecimg/?201709070200260298"/>
        <s v="http://docquery.fec.gov/cgi-bin/fecimg/?201804139108052027"/>
        <m/>
      </sharedItems>
    </cacheField>
    <cacheField name="line_number_lab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count="174">
  <r>
    <s v="C00256032"/>
    <x v="0"/>
    <n v="1992"/>
    <s v="30G"/>
    <n v="92014881873"/>
    <m/>
    <m/>
    <m/>
    <s v="CITIZENS FOR NEUMANN"/>
    <m/>
    <m/>
    <m/>
    <m/>
    <x v="0"/>
    <x v="0"/>
    <s v="H"/>
    <s v="ROBERT"/>
    <m/>
    <s v="FETTIG"/>
    <m/>
    <m/>
    <m/>
    <s v="DELAVAN"/>
    <s v="WI"/>
    <n v="53115"/>
    <s v="TANKCRAFT"/>
    <m/>
    <m/>
    <n v="15"/>
    <s v="CONTRIBUTION"/>
    <s v="CONTRIBUTION"/>
    <m/>
    <m/>
    <x v="0"/>
    <x v="0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18"/>
    <m/>
    <m/>
    <m/>
    <s v="F3"/>
    <n v="3.0329200210220498E+18"/>
    <s v="t"/>
    <m/>
    <n v="1992"/>
    <s v="SA"/>
    <m/>
    <n v="3.0619201100031099E+18"/>
    <x v="0"/>
    <m/>
  </r>
  <r>
    <s v="C00295931"/>
    <x v="1"/>
    <n v="1994"/>
    <s v="12G"/>
    <n v="94015540598"/>
    <m/>
    <m/>
    <m/>
    <s v="NEUMANN FOR CONGRESS '94"/>
    <m/>
    <m/>
    <m/>
    <m/>
    <x v="0"/>
    <x v="0"/>
    <s v="H"/>
    <s v="ROBERT"/>
    <m/>
    <s v="FETTIG"/>
    <m/>
    <m/>
    <m/>
    <s v="DELAVAN"/>
    <s v="WI"/>
    <n v="53115"/>
    <s v="TANKCRAFT OF WALWORTH"/>
    <m/>
    <m/>
    <n v="15"/>
    <s v="CONTRIBUTION"/>
    <s v="CONTRIBUTION"/>
    <m/>
    <m/>
    <x v="1"/>
    <x v="1"/>
    <x v="0"/>
    <x v="1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99E+18"/>
    <s v="t"/>
    <m/>
    <n v="1994"/>
    <s v="SA"/>
    <m/>
    <n v="3.06192011000382E+18"/>
    <x v="1"/>
    <m/>
  </r>
  <r>
    <s v="C00295931"/>
    <x v="1"/>
    <n v="1994"/>
    <s v="30G"/>
    <n v="94015602819"/>
    <m/>
    <m/>
    <m/>
    <s v="NEUMANN FOR CONGRESS '94"/>
    <m/>
    <m/>
    <m/>
    <m/>
    <x v="0"/>
    <x v="0"/>
    <s v="H"/>
    <s v="ROBERT"/>
    <m/>
    <s v="FETTIG"/>
    <m/>
    <m/>
    <m/>
    <s v="DELAVAN"/>
    <s v="WI"/>
    <n v="53115"/>
    <s v="TANKCRAFT OF WALWORTH"/>
    <m/>
    <m/>
    <n v="15"/>
    <s v="CONTRIBUTION"/>
    <s v="CONTRIBUTION"/>
    <m/>
    <m/>
    <x v="2"/>
    <x v="1"/>
    <x v="0"/>
    <x v="2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99E+18"/>
    <s v="t"/>
    <m/>
    <n v="1994"/>
    <s v="SA"/>
    <m/>
    <n v="3.0619201100039798E+18"/>
    <x v="2"/>
    <m/>
  </r>
  <r>
    <s v="C00295931"/>
    <x v="1"/>
    <n v="1994"/>
    <s v="Q3"/>
    <n v="94015443568"/>
    <m/>
    <m/>
    <m/>
    <s v="NEUMANN FOR CONGRESS '94"/>
    <m/>
    <m/>
    <m/>
    <m/>
    <x v="0"/>
    <x v="0"/>
    <s v="H"/>
    <s v="ROBERT"/>
    <m/>
    <s v="FETTIG"/>
    <m/>
    <m/>
    <m/>
    <s v="DELAVAN"/>
    <s v="WI"/>
    <n v="53115"/>
    <s v="TANKCRAFT OF WALWORTH"/>
    <m/>
    <m/>
    <n v="15"/>
    <s v="CONTRIBUTION"/>
    <s v="CONTRIBUTION"/>
    <m/>
    <m/>
    <x v="3"/>
    <x v="1"/>
    <x v="1"/>
    <x v="3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02E+18"/>
    <s v="t"/>
    <m/>
    <n v="1994"/>
    <s v="SA"/>
    <m/>
    <n v="3.0619201100037699E+18"/>
    <x v="3"/>
    <m/>
  </r>
  <r>
    <s v="C00281469"/>
    <x v="2"/>
    <n v="1994"/>
    <s v="30G"/>
    <n v="94020324035"/>
    <m/>
    <m/>
    <m/>
    <s v="CITIZENS FOR WELCH"/>
    <m/>
    <m/>
    <m/>
    <m/>
    <x v="0"/>
    <x v="0"/>
    <s v="S"/>
    <s v="ROBERT"/>
    <m/>
    <s v="FETTIG"/>
    <m/>
    <m/>
    <m/>
    <s v="DELAVAN"/>
    <s v="WI"/>
    <n v="53115"/>
    <s v="TANKCRAFT CORPORATION"/>
    <m/>
    <m/>
    <n v="15"/>
    <s v="CONTRIBUTION"/>
    <s v="CONTRIBUTION"/>
    <m/>
    <m/>
    <x v="4"/>
    <x v="1"/>
    <x v="2"/>
    <x v="4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99E+18"/>
    <s v="t"/>
    <m/>
    <n v="1994"/>
    <s v="SA"/>
    <m/>
    <n v="3.0619201100040499E+18"/>
    <x v="4"/>
    <m/>
  </r>
  <r>
    <s v="C00281469"/>
    <x v="2"/>
    <n v="1994"/>
    <s v="30G"/>
    <n v="94020324035"/>
    <m/>
    <m/>
    <m/>
    <s v="CITIZENS FOR WELCH"/>
    <m/>
    <m/>
    <m/>
    <m/>
    <x v="0"/>
    <x v="0"/>
    <s v="S"/>
    <s v="ROBERT"/>
    <m/>
    <s v="FETTIG"/>
    <m/>
    <m/>
    <m/>
    <s v="DELAVAN"/>
    <s v="WI"/>
    <n v="53115"/>
    <s v="TANKCRAFT CORPORATION"/>
    <m/>
    <m/>
    <n v="15"/>
    <s v="CONTRIBUTION"/>
    <s v="CONTRIBUTION"/>
    <m/>
    <m/>
    <x v="5"/>
    <x v="1"/>
    <x v="2"/>
    <x v="5"/>
    <x v="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48:59"/>
    <m/>
    <m/>
    <m/>
    <s v="F3"/>
    <n v="3.0329200210221199E+18"/>
    <s v="t"/>
    <m/>
    <n v="1994"/>
    <s v="SA"/>
    <m/>
    <n v="3.0619201100040499E+18"/>
    <x v="4"/>
    <m/>
  </r>
  <r>
    <s v="C00295931"/>
    <x v="3"/>
    <n v="1995"/>
    <s v="YE"/>
    <n v="96015891065"/>
    <m/>
    <m/>
    <m/>
    <s v="NEUMANN FOR CONGRESS"/>
    <m/>
    <m/>
    <m/>
    <m/>
    <x v="0"/>
    <x v="0"/>
    <s v="H"/>
    <s v="ROBERT"/>
    <m/>
    <s v="FETTIG"/>
    <m/>
    <m/>
    <m/>
    <s v="DELAVAN"/>
    <s v="WI"/>
    <n v="53115"/>
    <s v="TANKCRAFT CORP"/>
    <m/>
    <m/>
    <n v="15"/>
    <s v="CONTRIBUTION"/>
    <s v="CONTRIBUTION"/>
    <m/>
    <m/>
    <x v="6"/>
    <x v="2"/>
    <x v="3"/>
    <x v="1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4E+18"/>
    <s v="t"/>
    <m/>
    <n v="1996"/>
    <s v="SA"/>
    <m/>
    <n v="3.0619201100043899E+18"/>
    <x v="5"/>
    <m/>
  </r>
  <r>
    <s v="C00300921"/>
    <x v="4"/>
    <n v="1995"/>
    <s v="M11"/>
    <n v="95030075144"/>
    <m/>
    <m/>
    <m/>
    <s v="BLACK AMERICA'S POLITICAL ACTION COMMITTEE"/>
    <m/>
    <m/>
    <m/>
    <m/>
    <x v="0"/>
    <x v="1"/>
    <s v="Q"/>
    <s v="ROBERT P"/>
    <m/>
    <s v="FETTIG"/>
    <m/>
    <m/>
    <m/>
    <s v="DELAVAN"/>
    <s v="WI"/>
    <n v="53115"/>
    <s v="TANKSCRAFT CORP"/>
    <m/>
    <m/>
    <n v="15"/>
    <s v="CONTRIBUTION"/>
    <s v="CONTRIBUTION"/>
    <m/>
    <m/>
    <x v="7"/>
    <x v="2"/>
    <x v="0"/>
    <x v="3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X"/>
    <n v="3.0401200210230799E+18"/>
    <s v="t"/>
    <m/>
    <n v="1996"/>
    <s v="SA"/>
    <m/>
    <n v="3.06192011000467E+18"/>
    <x v="6"/>
    <m/>
  </r>
  <r>
    <s v="C00295931"/>
    <x v="3"/>
    <n v="1996"/>
    <s v="Q2"/>
    <n v="96016141419"/>
    <m/>
    <m/>
    <m/>
    <s v="NEUMANN FOR CONGRESS"/>
    <m/>
    <m/>
    <m/>
    <m/>
    <x v="1"/>
    <x v="2"/>
    <s v="H"/>
    <s v="DAVID"/>
    <m/>
    <s v="FETTIG"/>
    <m/>
    <m/>
    <m/>
    <s v="ELKHORN"/>
    <s v="WI"/>
    <n v="53121"/>
    <s v="TANKCRAFT CORP"/>
    <m/>
    <m/>
    <n v="15"/>
    <s v="CONTRIBUTION"/>
    <s v="CONTRIBUTION"/>
    <m/>
    <m/>
    <x v="8"/>
    <x v="3"/>
    <x v="4"/>
    <x v="5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502E+18"/>
    <s v="t"/>
    <m/>
    <n v="1996"/>
    <s v="SA"/>
    <m/>
    <n v="3.06192011000478E+18"/>
    <x v="7"/>
    <m/>
  </r>
  <r>
    <s v="C00295931"/>
    <x v="3"/>
    <n v="1996"/>
    <s v="30G"/>
    <n v="96031621038"/>
    <m/>
    <m/>
    <m/>
    <s v="NEUMANN FOR CONGRESS"/>
    <m/>
    <m/>
    <m/>
    <m/>
    <x v="1"/>
    <x v="2"/>
    <s v="H"/>
    <s v="DAVID"/>
    <m/>
    <s v="FETTIG"/>
    <m/>
    <m/>
    <m/>
    <s v="ELKHORN"/>
    <s v="WI"/>
    <n v="53121"/>
    <s v="TANKCRAFT CORP"/>
    <m/>
    <m/>
    <n v="15"/>
    <s v="CONTRIBUTION"/>
    <s v="CONTRIBUTION"/>
    <m/>
    <m/>
    <x v="9"/>
    <x v="3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298E+18"/>
    <s v="t"/>
    <m/>
    <n v="1996"/>
    <s v="SA"/>
    <m/>
    <n v="3.0619201100047698E+18"/>
    <x v="8"/>
    <m/>
  </r>
  <r>
    <s v="C00295931"/>
    <x v="3"/>
    <n v="1996"/>
    <s v="Q1"/>
    <n v="96016031900"/>
    <m/>
    <m/>
    <m/>
    <s v="NEUMANN FOR CONGRESS"/>
    <m/>
    <m/>
    <m/>
    <m/>
    <x v="0"/>
    <x v="0"/>
    <s v="H"/>
    <s v="ROBERT"/>
    <m/>
    <s v="FETTIG"/>
    <m/>
    <m/>
    <m/>
    <s v="DELAVAN"/>
    <s v="WI"/>
    <n v="53115"/>
    <s v="TANKCRAFT CORP"/>
    <m/>
    <m/>
    <n v="15"/>
    <s v="CONTRIBUTION"/>
    <s v="CONTRIBUTION"/>
    <m/>
    <m/>
    <x v="10"/>
    <x v="3"/>
    <x v="5"/>
    <x v="6"/>
    <x v="2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4E+18"/>
    <s v="t"/>
    <m/>
    <n v="1996"/>
    <s v="SA"/>
    <m/>
    <n v="3.06192011000525E+18"/>
    <x v="9"/>
    <m/>
  </r>
  <r>
    <s v="C00295931"/>
    <x v="3"/>
    <n v="1996"/>
    <s v="12G"/>
    <n v="96031093574"/>
    <m/>
    <m/>
    <m/>
    <s v="NEUMANN FOR CONGRESS"/>
    <m/>
    <m/>
    <m/>
    <m/>
    <x v="0"/>
    <x v="0"/>
    <s v="H"/>
    <s v="ROBERT"/>
    <m/>
    <s v="FETTIG"/>
    <m/>
    <m/>
    <m/>
    <s v="DELAVAN"/>
    <s v="WI"/>
    <n v="53115"/>
    <s v="TANKCRAFT CORP"/>
    <m/>
    <m/>
    <n v="15"/>
    <s v="CONTRIBUTION"/>
    <s v="CONTRIBUTION"/>
    <m/>
    <m/>
    <x v="11"/>
    <x v="3"/>
    <x v="0"/>
    <x v="7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9:35"/>
    <m/>
    <m/>
    <m/>
    <s v="F3"/>
    <n v="3.0401200210230502E+18"/>
    <s v="t"/>
    <m/>
    <n v="1996"/>
    <s v="SA"/>
    <m/>
    <n v="3.0619201100053499E+18"/>
    <x v="10"/>
    <m/>
  </r>
  <r>
    <s v="C00295931"/>
    <x v="5"/>
    <n v="1997"/>
    <s v="MY"/>
    <n v="97032310622"/>
    <m/>
    <m/>
    <m/>
    <s v="NEUMANN FOR US SENATE"/>
    <m/>
    <m/>
    <m/>
    <m/>
    <x v="0"/>
    <x v="0"/>
    <s v="S"/>
    <s v="ROBERT"/>
    <m/>
    <s v="FETTIG"/>
    <m/>
    <m/>
    <m/>
    <s v="DELAVAN"/>
    <s v="WI"/>
    <n v="53115"/>
    <s v="TANKCRAFT CORP"/>
    <m/>
    <m/>
    <n v="15"/>
    <s v="CONTRIBUTION"/>
    <s v="CONTRIBUTION"/>
    <m/>
    <m/>
    <x v="12"/>
    <x v="4"/>
    <x v="5"/>
    <x v="8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3E+18"/>
    <s v="t"/>
    <m/>
    <n v="1998"/>
    <s v="SA"/>
    <m/>
    <n v="3.0619201100056003E+18"/>
    <x v="11"/>
    <m/>
  </r>
  <r>
    <s v="C00295931"/>
    <x v="5"/>
    <n v="1997"/>
    <s v="MY"/>
    <n v="97032310622"/>
    <m/>
    <m/>
    <m/>
    <s v="NEUMANN FOR US SENATE"/>
    <m/>
    <m/>
    <m/>
    <m/>
    <x v="0"/>
    <x v="0"/>
    <s v="S"/>
    <s v="ROBERT"/>
    <m/>
    <s v="FETTIG"/>
    <m/>
    <m/>
    <m/>
    <s v="DELAVAN"/>
    <s v="WI"/>
    <n v="53115"/>
    <s v="TANKCRAFT CORP"/>
    <m/>
    <m/>
    <n v="15"/>
    <s v="CONTRIBUTION"/>
    <s v="CONTRIBUTION"/>
    <m/>
    <m/>
    <x v="12"/>
    <x v="4"/>
    <x v="5"/>
    <x v="8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3E+18"/>
    <s v="t"/>
    <m/>
    <n v="1998"/>
    <s v="SA"/>
    <m/>
    <n v="3.0619201100056003E+18"/>
    <x v="11"/>
    <m/>
  </r>
  <r>
    <s v="C00295931"/>
    <x v="5"/>
    <n v="1997"/>
    <s v="YE"/>
    <n v="98020040054"/>
    <m/>
    <m/>
    <m/>
    <s v="NEUMANN FOR US SENATE"/>
    <m/>
    <m/>
    <m/>
    <m/>
    <x v="1"/>
    <x v="2"/>
    <s v="S"/>
    <s v="DAVID"/>
    <m/>
    <s v="FETTIG"/>
    <m/>
    <m/>
    <m/>
    <s v="ELKHORN"/>
    <s v="WI"/>
    <n v="53121"/>
    <s v="TANKCRAFT CORP"/>
    <m/>
    <m/>
    <n v="15"/>
    <s v="CONTRIBUTION"/>
    <s v="CONTRIBUTION"/>
    <m/>
    <m/>
    <x v="13"/>
    <x v="4"/>
    <x v="3"/>
    <x v="9"/>
    <x v="4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202E+18"/>
    <s v="t"/>
    <m/>
    <n v="1998"/>
    <s v="SA"/>
    <m/>
    <n v="3.0619201100057902E+18"/>
    <x v="12"/>
    <m/>
  </r>
  <r>
    <s v="C00333336"/>
    <x v="6"/>
    <n v="1998"/>
    <s v="Q1"/>
    <n v="98032924376"/>
    <m/>
    <m/>
    <m/>
    <s v="PEOPLE FOR PETAK"/>
    <m/>
    <m/>
    <m/>
    <m/>
    <x v="0"/>
    <x v="1"/>
    <s v="H"/>
    <s v="ROBERT P"/>
    <m/>
    <s v="FETTIG"/>
    <m/>
    <m/>
    <m/>
    <s v="DELAVAN"/>
    <s v="WI"/>
    <n v="53115"/>
    <s v="TANKCRAFT"/>
    <m/>
    <m/>
    <n v="15"/>
    <s v="CONTRIBUTION"/>
    <s v="CONTRIBUTION"/>
    <m/>
    <m/>
    <x v="14"/>
    <x v="5"/>
    <x v="6"/>
    <x v="10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202E+18"/>
    <s v="t"/>
    <m/>
    <n v="1998"/>
    <s v="SA"/>
    <m/>
    <n v="3.0619201100061102E+18"/>
    <x v="13"/>
    <m/>
  </r>
  <r>
    <s v="C00330894"/>
    <x v="7"/>
    <n v="1998"/>
    <s v="Q3"/>
    <n v="98033673478"/>
    <m/>
    <m/>
    <m/>
    <s v="RYAN FOR CONGRESS"/>
    <m/>
    <m/>
    <m/>
    <m/>
    <x v="0"/>
    <x v="0"/>
    <s v="H"/>
    <s v="ROBERT"/>
    <m/>
    <s v="FETTIG"/>
    <m/>
    <m/>
    <m/>
    <s v="DELAVAN"/>
    <s v="WI"/>
    <n v="53115"/>
    <s v="TANKCRAFT CORP WALWORTH"/>
    <m/>
    <m/>
    <n v="15"/>
    <s v="CONTRIBUTION"/>
    <s v="CONTRIBUTION"/>
    <m/>
    <m/>
    <x v="15"/>
    <x v="5"/>
    <x v="1"/>
    <x v="11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1199E+18"/>
    <x v="14"/>
    <m/>
  </r>
  <r>
    <s v="C00295931"/>
    <x v="5"/>
    <n v="1998"/>
    <s v="Q3"/>
    <n v="98020232038"/>
    <m/>
    <m/>
    <m/>
    <s v="NEUMANN FOR US SENATE"/>
    <m/>
    <m/>
    <m/>
    <m/>
    <x v="1"/>
    <x v="2"/>
    <s v="S"/>
    <s v="DAVID"/>
    <m/>
    <s v="FETTIG"/>
    <m/>
    <m/>
    <m/>
    <s v="LAKE GENEVA"/>
    <s v="WI"/>
    <n v="53147"/>
    <s v="TANKCRAFT CORP"/>
    <m/>
    <m/>
    <n v="15"/>
    <s v="CONTRIBUTION"/>
    <s v="CONTRIBUTION"/>
    <m/>
    <m/>
    <x v="16"/>
    <x v="5"/>
    <x v="3"/>
    <x v="12"/>
    <x v="5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1599E+18"/>
    <x v="15"/>
    <m/>
  </r>
  <r>
    <s v="C00330894"/>
    <x v="7"/>
    <n v="1998"/>
    <s v="12P"/>
    <n v="98033492057"/>
    <m/>
    <m/>
    <m/>
    <s v="RYAN FOR CONGRESS"/>
    <m/>
    <m/>
    <m/>
    <m/>
    <x v="0"/>
    <x v="0"/>
    <s v="H"/>
    <s v="ROBERT"/>
    <m/>
    <s v="FETTIG"/>
    <m/>
    <m/>
    <m/>
    <s v="DELAVAN"/>
    <s v="WI"/>
    <n v="53115"/>
    <s v="TANKCRAFT CORP WALWORTH"/>
    <m/>
    <m/>
    <n v="15"/>
    <s v="CONTRIBUTION"/>
    <s v="CONTRIBUTION"/>
    <m/>
    <m/>
    <x v="17"/>
    <x v="5"/>
    <x v="3"/>
    <x v="13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"/>
    <n v="3.04032002102321E+18"/>
    <s v="t"/>
    <m/>
    <n v="1998"/>
    <s v="SA"/>
    <m/>
    <n v="3.0619201100064302E+18"/>
    <x v="16"/>
    <m/>
  </r>
  <r>
    <s v="C00300921"/>
    <x v="4"/>
    <n v="1998"/>
    <s v="Q3"/>
    <n v="98033614813"/>
    <m/>
    <m/>
    <m/>
    <s v="BLACK AMERICA'S POLITICAL ACTION COMMITTEE"/>
    <m/>
    <m/>
    <m/>
    <m/>
    <x v="0"/>
    <x v="1"/>
    <s v="Q"/>
    <s v="ROBERT P"/>
    <m/>
    <s v="FETTIG"/>
    <m/>
    <m/>
    <m/>
    <s v="DELAVAN"/>
    <s v="WI"/>
    <n v="53115"/>
    <s v="TANKSCRAFT CORP"/>
    <m/>
    <m/>
    <n v="15"/>
    <s v="CONTRIBUTION"/>
    <s v="CONTRIBUTION"/>
    <m/>
    <m/>
    <x v="18"/>
    <x v="5"/>
    <x v="1"/>
    <x v="5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14:02"/>
    <m/>
    <m/>
    <m/>
    <s v="F3X"/>
    <n v="3.0403200210232699E+18"/>
    <s v="t"/>
    <m/>
    <n v="1998"/>
    <s v="SA"/>
    <m/>
    <n v="3.0619201100064102E+18"/>
    <x v="17"/>
    <m/>
  </r>
  <r>
    <s v="C00330894"/>
    <x v="7"/>
    <n v="1999"/>
    <s v="YE"/>
    <n v="20035080565"/>
    <m/>
    <m/>
    <m/>
    <s v="RYAN FOR CONGRESS"/>
    <m/>
    <m/>
    <m/>
    <m/>
    <x v="0"/>
    <x v="0"/>
    <s v="H"/>
    <s v="ROBERT"/>
    <m/>
    <s v="FETTIG"/>
    <m/>
    <m/>
    <m/>
    <s v="DELAVAN"/>
    <s v="WI"/>
    <n v="53115"/>
    <s v="TANKCRAFT CORP WALWORTH"/>
    <m/>
    <m/>
    <n v="15"/>
    <s v="CONTRIBUTION"/>
    <s v="CONTRIBUTION"/>
    <m/>
    <m/>
    <x v="19"/>
    <x v="6"/>
    <x v="7"/>
    <x v="14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65802E+18"/>
    <x v="18"/>
    <m/>
  </r>
  <r>
    <s v="C00074450"/>
    <x v="8"/>
    <n v="2000"/>
    <s v="12G"/>
    <n v="20036374749"/>
    <m/>
    <m/>
    <m/>
    <s v="REPUBLICAN PARTY OF WISCONSIN-FEDERAL COMMITTEE"/>
    <m/>
    <m/>
    <m/>
    <m/>
    <x v="0"/>
    <x v="0"/>
    <s v="Y"/>
    <s v="ROBERT"/>
    <m/>
    <s v="FETTIG"/>
    <m/>
    <m/>
    <m/>
    <s v="DELAVAN"/>
    <s v="WI"/>
    <n v="53115"/>
    <s v="TANKCRAFT CORP"/>
    <m/>
    <m/>
    <n v="15"/>
    <s v="CONTRIBUTION"/>
    <s v="CONTRIBUTION"/>
    <m/>
    <m/>
    <x v="20"/>
    <x v="7"/>
    <x v="0"/>
    <x v="15"/>
    <x v="6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X"/>
    <n v="3.0407200210234102E+18"/>
    <s v="t"/>
    <m/>
    <n v="2000"/>
    <s v="SA"/>
    <m/>
    <n v="3.0619201100082002E+18"/>
    <x v="19"/>
    <m/>
  </r>
  <r>
    <s v="C00300921"/>
    <x v="4"/>
    <n v="2000"/>
    <s v="Q2"/>
    <n v="20035744304"/>
    <m/>
    <m/>
    <m/>
    <s v="BLACK AMERICA'S POLITICAL ACTION COMMITTEE"/>
    <m/>
    <m/>
    <m/>
    <m/>
    <x v="0"/>
    <x v="1"/>
    <s v="Q"/>
    <s v="ROBERT P"/>
    <m/>
    <s v="FETTIG"/>
    <m/>
    <m/>
    <m/>
    <s v="DELAVAN"/>
    <s v="WI"/>
    <n v="53115"/>
    <s v="TANKCRAFT CORP"/>
    <m/>
    <m/>
    <n v="15"/>
    <s v="CONTRIBUTION"/>
    <s v="CONTRIBUTION"/>
    <m/>
    <m/>
    <x v="21"/>
    <x v="7"/>
    <x v="4"/>
    <x v="7"/>
    <x v="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X"/>
    <n v="3.0407200210233999E+18"/>
    <s v="t"/>
    <m/>
    <n v="2000"/>
    <s v="SA"/>
    <m/>
    <n v="3.06192011000736E+18"/>
    <x v="20"/>
    <m/>
  </r>
  <r>
    <s v="C00330894"/>
    <x v="7"/>
    <n v="2000"/>
    <s v="Q1"/>
    <n v="20035470661"/>
    <m/>
    <m/>
    <m/>
    <s v="RYAN FOR CONGRESS"/>
    <m/>
    <m/>
    <m/>
    <m/>
    <x v="0"/>
    <x v="0"/>
    <s v="H"/>
    <s v="ROBERT"/>
    <m/>
    <s v="FETTIG"/>
    <m/>
    <m/>
    <m/>
    <s v="DELAVAN"/>
    <s v="WI"/>
    <n v="53115"/>
    <s v="TANKCRAFT CORP WALWORTH"/>
    <m/>
    <m/>
    <n v="15"/>
    <s v="CONTRIBUTION"/>
    <s v="CONTRIBUTION"/>
    <m/>
    <m/>
    <x v="22"/>
    <x v="7"/>
    <x v="8"/>
    <x v="16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902E+18"/>
    <s v="t"/>
    <m/>
    <n v="2000"/>
    <s v="SA"/>
    <m/>
    <n v="3.0619201100075402E+18"/>
    <x v="21"/>
    <m/>
  </r>
  <r>
    <s v="C00221861"/>
    <x v="9"/>
    <n v="1999"/>
    <s v="YE"/>
    <n v="20035262575"/>
    <m/>
    <m/>
    <m/>
    <s v="AMERICAN RENEWAL PAC"/>
    <m/>
    <m/>
    <m/>
    <m/>
    <x v="0"/>
    <x v="1"/>
    <s v="Q"/>
    <s v="ROBERT P"/>
    <m/>
    <s v="FETTIG"/>
    <m/>
    <m/>
    <m/>
    <s v="DELAVAN"/>
    <s v="WI"/>
    <n v="53115"/>
    <s v="TANKCROFT CORP"/>
    <m/>
    <m/>
    <n v="15"/>
    <s v="CONTRIBUTION"/>
    <s v="CONTRIBUTION"/>
    <m/>
    <m/>
    <x v="23"/>
    <x v="6"/>
    <x v="2"/>
    <x v="14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X"/>
    <n v="3.0407200210234399E+18"/>
    <s v="t"/>
    <m/>
    <n v="2000"/>
    <s v="SA"/>
    <m/>
    <n v="3.0619201100066499E+18"/>
    <x v="22"/>
    <m/>
  </r>
  <r>
    <s v="C00343509"/>
    <x v="10"/>
    <n v="2000"/>
    <s v="M8"/>
    <n v="20990188960"/>
    <m/>
    <m/>
    <m/>
    <s v="BUSH FOR PRESIDENT INC"/>
    <m/>
    <m/>
    <m/>
    <m/>
    <x v="0"/>
    <x v="3"/>
    <s v="P"/>
    <s v="Robert P. Mr."/>
    <m/>
    <s v="FETTIG"/>
    <m/>
    <m/>
    <m/>
    <s v="DELAVAN"/>
    <s v="WI"/>
    <n v="53115"/>
    <s v="Tankcraft Corporation/Manager"/>
    <m/>
    <m/>
    <n v="15"/>
    <s v="CONTRIBUTION"/>
    <s v="CONTRIBUTION"/>
    <m/>
    <m/>
    <x v="24"/>
    <x v="7"/>
    <x v="7"/>
    <x v="2"/>
    <x v="7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P"/>
    <n v="3.0407200210233999E+18"/>
    <s v="t"/>
    <m/>
    <n v="2000"/>
    <s v="SA"/>
    <m/>
    <n v="3.061920110008E+18"/>
    <x v="23"/>
    <m/>
  </r>
  <r>
    <s v="C00343509"/>
    <x v="10"/>
    <n v="2000"/>
    <s v="M6"/>
    <n v="20990154880"/>
    <m/>
    <m/>
    <m/>
    <s v="BUSH FOR PRESIDENT INC"/>
    <m/>
    <m/>
    <m/>
    <m/>
    <x v="0"/>
    <x v="3"/>
    <s v="P"/>
    <s v="Robert P. Mr."/>
    <m/>
    <s v="FETTIG"/>
    <m/>
    <m/>
    <m/>
    <s v="DELAVAN"/>
    <s v="WI"/>
    <n v="53115"/>
    <s v="Tankcraft Corporation/Manager"/>
    <m/>
    <m/>
    <n v="15"/>
    <s v="CONTRIBUTION"/>
    <s v="CONTRIBUTION"/>
    <m/>
    <m/>
    <x v="25"/>
    <x v="7"/>
    <x v="4"/>
    <x v="17"/>
    <x v="8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P"/>
    <n v="3.0407200210233999E+18"/>
    <s v="t"/>
    <m/>
    <n v="2000"/>
    <s v="SA"/>
    <m/>
    <n v="3.06192011000738E+18"/>
    <x v="24"/>
    <m/>
  </r>
  <r>
    <s v="C00330894"/>
    <x v="7"/>
    <n v="1999"/>
    <s v="MY"/>
    <n v="99034730745"/>
    <m/>
    <m/>
    <m/>
    <s v="RYAN FOR CONGRESS"/>
    <m/>
    <m/>
    <m/>
    <m/>
    <x v="0"/>
    <x v="0"/>
    <s v="H"/>
    <s v="ROBERT"/>
    <m/>
    <s v="FETTIG"/>
    <m/>
    <m/>
    <m/>
    <s v="DELAVAN"/>
    <s v="WI"/>
    <n v="53115"/>
    <s v="TANKCRAFT CORP WALWORTH"/>
    <m/>
    <m/>
    <n v="15"/>
    <s v="CONTRIBUTION"/>
    <s v="CONTRIBUTION"/>
    <m/>
    <m/>
    <x v="26"/>
    <x v="6"/>
    <x v="5"/>
    <x v="18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"/>
    <n v="3.04072002102338E+18"/>
    <s v="t"/>
    <m/>
    <n v="2000"/>
    <s v="SA"/>
    <m/>
    <n v="3.0619201100067302E+18"/>
    <x v="25"/>
    <m/>
  </r>
  <r>
    <s v="C00003418"/>
    <x v="11"/>
    <n v="2000"/>
    <s v="30G"/>
    <n v="20036561653"/>
    <m/>
    <m/>
    <m/>
    <s v="REPUBLICAN NATIONAL COMMITTEE - RNC"/>
    <m/>
    <m/>
    <m/>
    <m/>
    <x v="0"/>
    <x v="0"/>
    <s v="Y"/>
    <s v="ROBERT"/>
    <m/>
    <s v="FETTIG"/>
    <m/>
    <m/>
    <m/>
    <s v="DELAVAN"/>
    <s v="WI"/>
    <n v="53115"/>
    <s v="TANK CRAFT CORP"/>
    <m/>
    <m/>
    <n v="15"/>
    <s v="CONTRIBUTION"/>
    <s v="CONTRIBUTION"/>
    <m/>
    <m/>
    <x v="27"/>
    <x v="7"/>
    <x v="0"/>
    <x v="19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X"/>
    <n v="3.0407200210234199E+18"/>
    <s v="t"/>
    <m/>
    <n v="2000"/>
    <s v="SA"/>
    <m/>
    <n v="3.0619201100079099E+18"/>
    <x v="26"/>
    <m/>
  </r>
  <r>
    <s v="C00003418"/>
    <x v="11"/>
    <n v="2000"/>
    <s v="30G"/>
    <n v="20036561653"/>
    <m/>
    <m/>
    <m/>
    <s v="REPUBLICAN NATIONAL COMMITTEE - RNC"/>
    <m/>
    <m/>
    <m/>
    <m/>
    <x v="2"/>
    <x v="4"/>
    <s v="Y"/>
    <s v="ROBERT MRS"/>
    <m/>
    <s v="FETTIG"/>
    <m/>
    <m/>
    <m/>
    <s v="DELAVAN"/>
    <s v="WI"/>
    <n v="53115"/>
    <s v="TANK CRAFT CORP"/>
    <m/>
    <m/>
    <n v="15"/>
    <s v="CONTRIBUTION"/>
    <s v="CONTRIBUTION"/>
    <m/>
    <m/>
    <x v="27"/>
    <x v="7"/>
    <x v="0"/>
    <x v="19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X"/>
    <n v="3.0407200210234199E+18"/>
    <s v="t"/>
    <m/>
    <n v="2000"/>
    <s v="SA"/>
    <m/>
    <n v="3.0619201100079099E+18"/>
    <x v="26"/>
    <m/>
  </r>
  <r>
    <s v="C00330894"/>
    <x v="7"/>
    <n v="2001"/>
    <s v="MY"/>
    <n v="21990272293"/>
    <m/>
    <m/>
    <m/>
    <s v="RYAN FOR CONGRESS"/>
    <m/>
    <m/>
    <m/>
    <m/>
    <x v="0"/>
    <x v="0"/>
    <s v="H"/>
    <s v="ROBERT"/>
    <m/>
    <s v="FETTIG"/>
    <m/>
    <m/>
    <m/>
    <s v="DELAVAN"/>
    <s v="WI"/>
    <n v="53115"/>
    <s v="Tankcraft Corp. Walworth/Business M"/>
    <m/>
    <m/>
    <n v="15"/>
    <s v="CONTRIBUTION"/>
    <s v="CONTRIBUTION"/>
    <m/>
    <m/>
    <x v="28"/>
    <x v="8"/>
    <x v="9"/>
    <x v="19"/>
    <x v="3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3.0412200210235602E+18"/>
    <s v="t"/>
    <m/>
    <n v="2002"/>
    <s v="SA"/>
    <m/>
    <n v="3.0619201100085699E+18"/>
    <x v="27"/>
    <m/>
  </r>
  <r>
    <s v="C00330894"/>
    <x v="7"/>
    <n v="2001"/>
    <s v="MY"/>
    <n v="21990272293"/>
    <m/>
    <m/>
    <m/>
    <s v="RYAN FOR CONGRESS"/>
    <m/>
    <m/>
    <m/>
    <m/>
    <x v="0"/>
    <x v="0"/>
    <s v="H"/>
    <s v="ROBERT"/>
    <m/>
    <s v="FETTIG"/>
    <m/>
    <m/>
    <m/>
    <s v="DELAVAN"/>
    <s v="WI"/>
    <n v="53115"/>
    <s v="Tankcraft Corp. Walworth/Business M"/>
    <m/>
    <m/>
    <n v="15"/>
    <s v="CONTRIBUTION"/>
    <s v="CONTRIBUTION"/>
    <m/>
    <m/>
    <x v="29"/>
    <x v="8"/>
    <x v="9"/>
    <x v="20"/>
    <x v="9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3.0412200210235602E+18"/>
    <s v="t"/>
    <m/>
    <n v="2002"/>
    <s v="SA"/>
    <m/>
    <n v="3.0619201100085699E+18"/>
    <x v="27"/>
    <m/>
  </r>
  <r>
    <s v="C00330894"/>
    <x v="7"/>
    <n v="2002"/>
    <s v="12P"/>
    <n v="22991662883"/>
    <m/>
    <m/>
    <m/>
    <s v="RYAN FOR CONGRESS"/>
    <m/>
    <m/>
    <m/>
    <m/>
    <x v="0"/>
    <x v="0"/>
    <s v="H"/>
    <s v="ROBERT"/>
    <m/>
    <s v="FETTIG"/>
    <m/>
    <m/>
    <m/>
    <s v="DELAVAN"/>
    <s v="WI"/>
    <n v="53115"/>
    <s v="Tankcraft Corp. Walworth/Business M"/>
    <m/>
    <m/>
    <n v="15"/>
    <s v="CONTRIBUTION"/>
    <s v="CONTRIBUTION"/>
    <m/>
    <m/>
    <x v="30"/>
    <x v="9"/>
    <x v="7"/>
    <x v="8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38:52"/>
    <m/>
    <m/>
    <m/>
    <s v="F3"/>
    <n v="4.0827200210261402E+18"/>
    <s v="t"/>
    <m/>
    <n v="2002"/>
    <s v="SA"/>
    <m/>
    <n v="3.0619201100090301E+18"/>
    <x v="28"/>
    <m/>
  </r>
  <r>
    <s v="C00300921"/>
    <x v="4"/>
    <n v="2004"/>
    <s v="Q1"/>
    <n v="24990998645"/>
    <s v="11AI"/>
    <s v="SA11A1.17900"/>
    <n v="115792"/>
    <m/>
    <s v="IND"/>
    <s v="INDIVIDUAL"/>
    <m/>
    <m/>
    <x v="0"/>
    <x v="5"/>
    <s v="Q"/>
    <s v="ROBERT P MR"/>
    <m/>
    <s v="FETTIG"/>
    <m/>
    <s v="3620 N OAK HILL ST"/>
    <m/>
    <s v="DELAVAN"/>
    <s v="WI"/>
    <n v="53115"/>
    <s v="TANKCRAFT CORP"/>
    <m/>
    <m/>
    <n v="15"/>
    <s v="CONTRIBUTION"/>
    <m/>
    <m/>
    <m/>
    <x v="31"/>
    <x v="10"/>
    <x v="5"/>
    <x v="21"/>
    <x v="1"/>
    <n v="5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5:41"/>
    <m/>
    <m/>
    <m/>
    <s v="F3X"/>
    <n v="4.0415200410372301E+18"/>
    <s v="t"/>
    <m/>
    <n v="2004"/>
    <s v="SA"/>
    <m/>
    <n v="4.04162004103727E+18"/>
    <x v="29"/>
    <s v="Contributions From Individuals/Persons Other Than Political Committees"/>
  </r>
  <r>
    <s v="C00330894"/>
    <x v="7"/>
    <n v="2003"/>
    <s v="YE"/>
    <n v="24990228833"/>
    <s v="11AI"/>
    <m/>
    <n v="105485"/>
    <m/>
    <s v="IND"/>
    <s v="INDIVIDUAL"/>
    <m/>
    <m/>
    <x v="0"/>
    <x v="0"/>
    <s v="H"/>
    <s v="ROBERT"/>
    <m/>
    <s v="FETTIG"/>
    <m/>
    <s v="N2425 MAIN ROAD"/>
    <m/>
    <s v="LAKE GENEVA"/>
    <s v="WI"/>
    <n v="53147"/>
    <s v="TANKCRAFT CORP. WALWORTH"/>
    <s v="BUSINESS MANAGER"/>
    <m/>
    <n v="15"/>
    <s v="CONTRIBUTION"/>
    <s v="RECEIPT"/>
    <m/>
    <m/>
    <x v="32"/>
    <x v="11"/>
    <x v="2"/>
    <x v="3"/>
    <x v="8"/>
    <n v="2000"/>
    <m/>
    <m/>
    <m/>
    <m/>
    <m/>
    <m/>
    <m/>
    <m/>
    <m/>
    <m/>
    <m/>
    <m/>
    <m/>
    <m/>
    <m/>
    <m/>
    <m/>
    <m/>
    <m/>
    <m/>
    <m/>
    <s v="P2004"/>
    <m/>
    <s v="PRIMARY"/>
    <n v="2004"/>
    <s v="A"/>
    <s v="ADD"/>
    <s v="ITEMIZED RECEIPTS"/>
    <d v="2017-06-17T16:55:41"/>
    <n v="4.0205200410356198E+18"/>
    <m/>
    <m/>
    <s v="F3"/>
    <n v="1.03262004000015E+18"/>
    <s v="t"/>
    <m/>
    <n v="2004"/>
    <s v="SA"/>
    <m/>
    <n v="1.07082011000618E+18"/>
    <x v="30"/>
    <s v="Contributions From Individuals/Persons Other Than Political Committees"/>
  </r>
  <r>
    <s v="C00075820"/>
    <x v="12"/>
    <n v="2003"/>
    <s v="M11"/>
    <n v="24961283753"/>
    <s v="11AI"/>
    <s v="FF031009.0370015"/>
    <n v="119490"/>
    <m/>
    <s v="IND"/>
    <s v="INDIVIDUAL"/>
    <m/>
    <m/>
    <x v="1"/>
    <x v="6"/>
    <s v="Y"/>
    <s v="DAVID  MR."/>
    <m/>
    <s v="FETTIG"/>
    <m/>
    <s v="3391 N HIGHWAY NN"/>
    <m/>
    <s v="LAKE GENEVA"/>
    <s v="WI"/>
    <n v="53147"/>
    <s v="TANKCRAFT"/>
    <s v="MANFACTURING ENGINEER"/>
    <m/>
    <m/>
    <m/>
    <m/>
    <m/>
    <m/>
    <x v="33"/>
    <x v="11"/>
    <x v="0"/>
    <x v="22"/>
    <x v="10"/>
    <n v="351"/>
    <m/>
    <m/>
    <m/>
    <m/>
    <m/>
    <m/>
    <m/>
    <m/>
    <m/>
    <m/>
    <m/>
    <m/>
    <m/>
    <m/>
    <m/>
    <m/>
    <m/>
    <m/>
    <m/>
    <m/>
    <m/>
    <m/>
    <m/>
    <m/>
    <m/>
    <s v="C"/>
    <s v="CHANGE"/>
    <s v="ITEMIZED RECEIPTS"/>
    <d v="2017-06-17T16:55:41"/>
    <m/>
    <m/>
    <m/>
    <s v="F3X"/>
    <n v="4.0512200410383601E+18"/>
    <s v="t"/>
    <m/>
    <n v="2004"/>
    <s v="SA"/>
    <m/>
    <n v="4.05142004103842E+18"/>
    <x v="31"/>
    <s v="Contributions From Individuals/Persons Other Than Political Committees"/>
  </r>
  <r>
    <s v="C00330894"/>
    <x v="7"/>
    <n v="2005"/>
    <s v="YE"/>
    <n v="26990040941"/>
    <s v="11AI"/>
    <s v="51221.C36180"/>
    <n v="195761"/>
    <m/>
    <s v="IND"/>
    <s v="INDIVIDUAL"/>
    <m/>
    <m/>
    <x v="0"/>
    <x v="0"/>
    <s v="H"/>
    <s v="ROBERT"/>
    <m/>
    <s v="FETTIG"/>
    <m/>
    <s v="N2425 MAIN ROAD"/>
    <m/>
    <s v="LAKE GENEVA"/>
    <s v="WI"/>
    <n v="53147"/>
    <s v="TANKCRAFT CORP. WALWORTH"/>
    <s v="BUSINESS MANAGER"/>
    <m/>
    <n v="15"/>
    <s v="CONTRIBUTION"/>
    <s v="RECEIPT"/>
    <m/>
    <m/>
    <x v="34"/>
    <x v="12"/>
    <x v="10"/>
    <x v="0"/>
    <x v="1"/>
    <n v="500"/>
    <m/>
    <m/>
    <m/>
    <m/>
    <m/>
    <m/>
    <m/>
    <m/>
    <m/>
    <m/>
    <m/>
    <m/>
    <m/>
    <m/>
    <m/>
    <m/>
    <m/>
    <m/>
    <m/>
    <m/>
    <m/>
    <s v="P2006"/>
    <m/>
    <s v="PRIMARY"/>
    <n v="2006"/>
    <s v="A"/>
    <s v="ADD"/>
    <s v="ITEMIZED RECEIPTS"/>
    <d v="2017-06-17T19:13:42"/>
    <m/>
    <m/>
    <m/>
    <s v="F3"/>
    <n v="4.0111200610630502E+18"/>
    <s v="t"/>
    <m/>
    <n v="2006"/>
    <s v="SA"/>
    <m/>
    <n v="4.0112200610630702E+18"/>
    <x v="32"/>
    <s v="Contributions From Individuals/Persons Other Than Political Committees"/>
  </r>
  <r>
    <s v="C00438507"/>
    <x v="13"/>
    <n v="2007"/>
    <s v="YE"/>
    <n v="28930714580"/>
    <s v="17A"/>
    <s v="SA17.123170"/>
    <n v="324418"/>
    <m/>
    <s v="IND"/>
    <s v="INDIVIDUAL"/>
    <m/>
    <m/>
    <x v="0"/>
    <x v="7"/>
    <s v="N"/>
    <s v="BOB MR."/>
    <m/>
    <s v="FETTIG"/>
    <m/>
    <s v="N2425 MAIN RD."/>
    <m/>
    <s v="LAKE GENEVA"/>
    <s v="WI"/>
    <n v="53147"/>
    <s v="TANKCRAFT CORPORATION"/>
    <s v="PRESIDENT"/>
    <m/>
    <n v="15"/>
    <s v="CONTRIBUTION"/>
    <s v="CONTRIBUTION"/>
    <m/>
    <m/>
    <x v="35"/>
    <x v="13"/>
    <x v="0"/>
    <x v="11"/>
    <x v="8"/>
    <n v="2000"/>
    <m/>
    <m/>
    <m/>
    <m/>
    <m/>
    <m/>
    <m/>
    <m/>
    <m/>
    <m/>
    <m/>
    <m/>
    <m/>
    <m/>
    <m/>
    <m/>
    <m/>
    <m/>
    <m/>
    <m/>
    <m/>
    <s v="P2008"/>
    <m/>
    <s v="PRIMARY"/>
    <n v="2008"/>
    <s v="N"/>
    <s v="NO CHANGE"/>
    <s v="ITEMIZED RECEIPTS"/>
    <d v="2017-06-17T20:58:28"/>
    <m/>
    <m/>
    <m/>
    <s v="F3P"/>
    <n v="4.0222200810850601E+18"/>
    <s v="t"/>
    <m/>
    <n v="2008"/>
    <s v="SA"/>
    <m/>
    <n v="4.0228200810854902E+18"/>
    <x v="33"/>
    <s v="Contributions From Individuals/Persons Other Than Political Committees"/>
  </r>
  <r>
    <s v="C00416388"/>
    <x v="14"/>
    <n v="2008"/>
    <s v="30G"/>
    <n v="28993334368"/>
    <s v="11AI"/>
    <s v="C-123-006O01"/>
    <n v="387965"/>
    <m/>
    <s v="IND"/>
    <s v="INDIVIDUAL"/>
    <m/>
    <m/>
    <x v="1"/>
    <x v="2"/>
    <s v="H"/>
    <s v="DAVID"/>
    <m/>
    <s v="FETTIG"/>
    <m/>
    <s v="N3391 CITY ROAD N.N."/>
    <m/>
    <s v="LAKE GENEVA"/>
    <s v="WI"/>
    <n v="53147"/>
    <s v="TANKCRAFT CORPORATION"/>
    <s v="ENGINEER"/>
    <m/>
    <n v="15"/>
    <s v="CONTRIBUTION"/>
    <m/>
    <m/>
    <m/>
    <x v="36"/>
    <x v="14"/>
    <x v="0"/>
    <x v="12"/>
    <x v="11"/>
    <n v="1500"/>
    <m/>
    <m/>
    <m/>
    <m/>
    <m/>
    <m/>
    <m/>
    <m/>
    <m/>
    <m/>
    <m/>
    <m/>
    <m/>
    <m/>
    <m/>
    <m/>
    <m/>
    <m/>
    <m/>
    <m/>
    <m/>
    <s v="G2008"/>
    <m/>
    <s v="GENERAL"/>
    <n v="2008"/>
    <s v="A"/>
    <s v="ADD"/>
    <s v="ITEMIZED RECEIPTS"/>
    <d v="2017-06-17T20:58:28"/>
    <m/>
    <m/>
    <m/>
    <s v="F3"/>
    <n v="4.1203200811017201E+18"/>
    <s v="t"/>
    <m/>
    <n v="2008"/>
    <s v="SA"/>
    <m/>
    <n v="4.12032008110174E+18"/>
    <x v="34"/>
    <s v="Contributions From Individuals/Persons Other Than Political Committees"/>
  </r>
  <r>
    <s v="C00432955"/>
    <x v="15"/>
    <n v="2008"/>
    <s v="12G"/>
    <n v="28992923403"/>
    <s v="11AI"/>
    <s v="81015.C9007"/>
    <n v="376560"/>
    <m/>
    <s v="IND"/>
    <s v="INDIVIDUAL"/>
    <m/>
    <m/>
    <x v="0"/>
    <x v="0"/>
    <s v="H"/>
    <s v="ROBERT"/>
    <m/>
    <s v="FETTIG"/>
    <m/>
    <s v="N2425 MAIN RD"/>
    <m/>
    <s v="LAKE GENEVA"/>
    <s v="WI"/>
    <n v="53147"/>
    <s v="TANKCRAFT"/>
    <s v="MANAGER"/>
    <m/>
    <n v="15"/>
    <s v="CONTRIBUTION"/>
    <s v="RECEIPT"/>
    <m/>
    <m/>
    <x v="37"/>
    <x v="14"/>
    <x v="0"/>
    <x v="23"/>
    <x v="1"/>
    <n v="500"/>
    <m/>
    <m/>
    <m/>
    <m/>
    <m/>
    <m/>
    <m/>
    <m/>
    <m/>
    <m/>
    <m/>
    <m/>
    <m/>
    <m/>
    <m/>
    <m/>
    <m/>
    <m/>
    <m/>
    <m/>
    <m/>
    <s v="G2008"/>
    <m/>
    <s v="GENERAL"/>
    <n v="2008"/>
    <s v="A"/>
    <s v="ADD"/>
    <s v="ITEMIZED RECEIPTS"/>
    <d v="2017-06-17T20:58:28"/>
    <m/>
    <m/>
    <m/>
    <s v="F3"/>
    <n v="4.1023200810983598E+18"/>
    <s v="t"/>
    <m/>
    <n v="2008"/>
    <s v="SA"/>
    <m/>
    <n v="4.1031200810998999E+18"/>
    <x v="35"/>
    <s v="Contributions From Individuals/Persons Other Than Political Committees"/>
  </r>
  <r>
    <s v="C00432245"/>
    <x v="16"/>
    <n v="2008"/>
    <s v="12P"/>
    <n v="29992455627"/>
    <s v="11AI"/>
    <s v="SA11AI.115131"/>
    <n v="424807"/>
    <m/>
    <s v="IND"/>
    <s v="INDIVIDUAL"/>
    <m/>
    <m/>
    <x v="1"/>
    <x v="8"/>
    <s v="H"/>
    <m/>
    <m/>
    <m/>
    <m/>
    <s v="3391 NORTH HIGHWAY N"/>
    <m/>
    <s v="LAKE GENEVA"/>
    <s v="WI"/>
    <n v="53147"/>
    <s v="TANKCRAFT CORPORATION"/>
    <s v="ENGINEER"/>
    <m/>
    <n v="15"/>
    <s v="CONTRIBUTION"/>
    <m/>
    <m/>
    <m/>
    <x v="38"/>
    <x v="14"/>
    <x v="11"/>
    <x v="12"/>
    <x v="3"/>
    <n v="1000"/>
    <m/>
    <m/>
    <m/>
    <m/>
    <m/>
    <m/>
    <m/>
    <m/>
    <m/>
    <m/>
    <m/>
    <m/>
    <m/>
    <m/>
    <m/>
    <m/>
    <m/>
    <m/>
    <m/>
    <m/>
    <m/>
    <s v="P2008"/>
    <m/>
    <s v="PRIMARY"/>
    <n v="2008"/>
    <s v="C"/>
    <s v="CHANGE"/>
    <s v="ITEMIZED RECEIPTS"/>
    <d v="2017-06-17T20:58:28"/>
    <m/>
    <m/>
    <m/>
    <s v="F3"/>
    <n v="4.0716200911163602E+18"/>
    <s v="t"/>
    <m/>
    <n v="2008"/>
    <s v="SA"/>
    <m/>
    <n v="4.0728200911167002E+18"/>
    <x v="36"/>
    <s v="Contributions From Individuals/Persons Other Than Political Committees"/>
  </r>
  <r>
    <s v="C00330894"/>
    <x v="7"/>
    <n v="2008"/>
    <s v="Q3"/>
    <n v="28992289794"/>
    <s v="11AI"/>
    <s v="80924.C48768"/>
    <n v="364974"/>
    <m/>
    <s v="IND"/>
    <s v="INDIVIDUAL"/>
    <m/>
    <m/>
    <x v="3"/>
    <x v="9"/>
    <s v="H"/>
    <s v="STEVEN"/>
    <m/>
    <s v="FETTIG"/>
    <m/>
    <s v="N 3620 OAK HILL STREET"/>
    <m/>
    <s v="DELAVAN"/>
    <s v="WI"/>
    <n v="53115"/>
    <s v="TANKCRAFT CORP. WALWORTH"/>
    <s v="FINANCE MANAGER"/>
    <m/>
    <n v="15"/>
    <s v="CONTRIBUTION"/>
    <s v="RECEIPT"/>
    <m/>
    <m/>
    <x v="39"/>
    <x v="14"/>
    <x v="1"/>
    <x v="14"/>
    <x v="1"/>
    <n v="500"/>
    <m/>
    <m/>
    <m/>
    <m/>
    <m/>
    <m/>
    <m/>
    <m/>
    <m/>
    <m/>
    <m/>
    <m/>
    <m/>
    <m/>
    <m/>
    <m/>
    <m/>
    <m/>
    <m/>
    <m/>
    <m/>
    <s v="G2008"/>
    <m/>
    <s v="GENERAL"/>
    <n v="2008"/>
    <s v="A"/>
    <s v="ADD"/>
    <s v="ITEMIZED RECEIPTS"/>
    <d v="2017-06-17T20:58:28"/>
    <m/>
    <m/>
    <m/>
    <s v="F3"/>
    <n v="4.10022008109679E+18"/>
    <s v="t"/>
    <m/>
    <n v="2008"/>
    <s v="SA"/>
    <m/>
    <n v="4.10032008109683E+18"/>
    <x v="37"/>
    <s v="Contributions From Individuals/Persons Other Than Political Committees"/>
  </r>
  <r>
    <s v="C00438507"/>
    <x v="13"/>
    <n v="2007"/>
    <s v="YE"/>
    <n v="28930714580"/>
    <s v="17A"/>
    <s v="SA17.201115"/>
    <n v="324418"/>
    <m/>
    <s v="IND"/>
    <s v="INDIVIDUAL"/>
    <m/>
    <m/>
    <x v="1"/>
    <x v="2"/>
    <s v="N"/>
    <s v="DAVID"/>
    <m/>
    <s v="FETTIG"/>
    <m/>
    <s v="N3391 CTY RD NN"/>
    <m/>
    <s v="LAKE GENEVA"/>
    <s v="WI"/>
    <n v="53147"/>
    <s v="TANKCRAFT CORP"/>
    <s v="MANUFACTURING ENGINEER"/>
    <m/>
    <n v="15"/>
    <s v="CONTRIBUTION"/>
    <s v="CONTRIBUTION"/>
    <m/>
    <m/>
    <x v="40"/>
    <x v="13"/>
    <x v="10"/>
    <x v="6"/>
    <x v="3"/>
    <n v="1000"/>
    <m/>
    <m/>
    <m/>
    <m/>
    <m/>
    <m/>
    <m/>
    <m/>
    <m/>
    <m/>
    <m/>
    <m/>
    <m/>
    <m/>
    <m/>
    <m/>
    <m/>
    <m/>
    <m/>
    <m/>
    <m/>
    <s v="P2008"/>
    <m/>
    <s v="PRIMARY"/>
    <n v="2008"/>
    <s v="N"/>
    <s v="NO CHANGE"/>
    <s v="ITEMIZED RECEIPTS"/>
    <d v="2017-06-17T20:58:28"/>
    <m/>
    <m/>
    <m/>
    <s v="F3P"/>
    <n v="4.0222200810850601E+18"/>
    <s v="t"/>
    <m/>
    <n v="2008"/>
    <s v="SA"/>
    <m/>
    <n v="4.0228200810854902E+18"/>
    <x v="33"/>
    <s v="Contributions From Individuals/Persons Other Than Political Committees"/>
  </r>
  <r>
    <s v="C00330894"/>
    <x v="7"/>
    <n v="2008"/>
    <s v="Q2"/>
    <n v="28991365095"/>
    <s v="11AI"/>
    <s v="80702.C46323"/>
    <n v="347024"/>
    <m/>
    <s v="IND"/>
    <s v="INDIVIDUAL"/>
    <m/>
    <m/>
    <x v="0"/>
    <x v="0"/>
    <s v="H"/>
    <s v="ROBERT"/>
    <m/>
    <s v="FETTIG"/>
    <m/>
    <s v="N2425 MAIN ROAD"/>
    <m/>
    <s v="LAKE GENEVA"/>
    <s v="WI"/>
    <n v="53147"/>
    <s v="TANKCRAFT CORP. WALWORTH"/>
    <s v="BUSINESS MANAGER"/>
    <m/>
    <n v="15"/>
    <s v="CONTRIBUTION"/>
    <s v="RECEIPT"/>
    <m/>
    <m/>
    <x v="41"/>
    <x v="14"/>
    <x v="9"/>
    <x v="24"/>
    <x v="1"/>
    <n v="500"/>
    <m/>
    <m/>
    <m/>
    <m/>
    <m/>
    <m/>
    <m/>
    <m/>
    <m/>
    <m/>
    <m/>
    <m/>
    <m/>
    <m/>
    <m/>
    <m/>
    <m/>
    <m/>
    <m/>
    <m/>
    <m/>
    <s v="P2008"/>
    <m/>
    <s v="PRIMARY"/>
    <n v="2008"/>
    <s v="A"/>
    <s v="ADD"/>
    <s v="ITEMIZED RECEIPTS"/>
    <d v="2017-06-17T20:58:28"/>
    <m/>
    <m/>
    <m/>
    <s v="F3"/>
    <n v="4.0703200810916598E+18"/>
    <s v="t"/>
    <m/>
    <n v="2008"/>
    <s v="SA"/>
    <m/>
    <n v="4.07082008109171E+18"/>
    <x v="38"/>
    <s v="Contributions From Individuals/Persons Other Than Political Committees"/>
  </r>
  <r>
    <s v="C00464339"/>
    <x v="17"/>
    <n v="2010"/>
    <s v="12P"/>
    <n v="11990100793"/>
    <s v="11AI"/>
    <s v="A-C13620"/>
    <n v="709244"/>
    <m/>
    <s v="IND"/>
    <s v="INDIVIDUAL"/>
    <m/>
    <m/>
    <x v="0"/>
    <x v="0"/>
    <s v="H"/>
    <s v="ROBERT"/>
    <m/>
    <s v="FETTIG"/>
    <m/>
    <s v="N2425 MAIN ROAD"/>
    <m/>
    <s v="LAKE GENEVA"/>
    <s v="WI"/>
    <n v="531473808"/>
    <s v="TANKRAFT CORP"/>
    <s v="BUSINESS MANAGER"/>
    <m/>
    <m/>
    <m/>
    <m/>
    <m/>
    <m/>
    <x v="42"/>
    <x v="15"/>
    <x v="7"/>
    <x v="14"/>
    <x v="12"/>
    <n v="4800"/>
    <m/>
    <m/>
    <m/>
    <m/>
    <m/>
    <m/>
    <m/>
    <m/>
    <m/>
    <m/>
    <m/>
    <m/>
    <m/>
    <m/>
    <m/>
    <m/>
    <m/>
    <m/>
    <m/>
    <m/>
    <m/>
    <s v="G2010"/>
    <m/>
    <s v="GENERAL"/>
    <n v="2010"/>
    <s v="C"/>
    <s v="CHANGE"/>
    <s v="ITEMIZED RECEIPTS"/>
    <d v="2017-06-17T23:14:12"/>
    <m/>
    <m/>
    <m/>
    <s v="F3"/>
    <n v="4.0128201111349601E+18"/>
    <s v="t"/>
    <m/>
    <n v="2010"/>
    <s v="SA"/>
    <m/>
    <n v="4.0316201111373E+18"/>
    <x v="39"/>
    <s v="Contributions From Individuals/Persons Other Than Political Committees"/>
  </r>
  <r>
    <s v="C00482984"/>
    <x v="18"/>
    <n v="2010"/>
    <s v="12P"/>
    <n v="10020640805"/>
    <s v="11AI"/>
    <m/>
    <n v="492881"/>
    <m/>
    <s v="IND"/>
    <s v="INDIVIDUAL"/>
    <m/>
    <m/>
    <x v="0"/>
    <x v="1"/>
    <s v="S"/>
    <s v="ROBERT P"/>
    <m/>
    <s v="FETTIG"/>
    <m/>
    <s v="N2425 MAIN ROAD"/>
    <m/>
    <s v="LAKE GENEVA"/>
    <s v="WI"/>
    <n v="53147"/>
    <s v="TANK CRAFT CORP."/>
    <s v="BUS MGR"/>
    <m/>
    <n v="15"/>
    <s v="CONTRIBUTION"/>
    <m/>
    <m/>
    <m/>
    <x v="43"/>
    <x v="15"/>
    <x v="7"/>
    <x v="11"/>
    <x v="8"/>
    <n v="20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09082010000458E+18"/>
    <s v="t"/>
    <m/>
    <n v="2010"/>
    <s v="SA"/>
    <m/>
    <n v="2.09142010112957E+18"/>
    <x v="40"/>
    <s v="Contributions From Individuals/Persons Other Than Political Committees"/>
  </r>
  <r>
    <s v="C00464339"/>
    <x v="17"/>
    <n v="2010"/>
    <s v="Q1"/>
    <n v="11930127357"/>
    <s v="11AI"/>
    <s v="A-C4571"/>
    <n v="708055"/>
    <m/>
    <s v="IND"/>
    <s v="INDIVIDUAL"/>
    <m/>
    <m/>
    <x v="0"/>
    <x v="0"/>
    <s v="H"/>
    <s v="ROBERT"/>
    <m/>
    <s v="FETTIG"/>
    <m/>
    <s v="N2425 MAIN ROAD"/>
    <m/>
    <s v="LAKE GENEVA"/>
    <s v="WI"/>
    <n v="53147"/>
    <s v="TANKRAFT CORP"/>
    <s v="BUSINESS MANAGER"/>
    <m/>
    <n v="15"/>
    <s v="CONTRIBUTION"/>
    <m/>
    <m/>
    <m/>
    <x v="44"/>
    <x v="15"/>
    <x v="6"/>
    <x v="14"/>
    <x v="1"/>
    <n v="500"/>
    <m/>
    <m/>
    <m/>
    <m/>
    <m/>
    <m/>
    <m/>
    <m/>
    <m/>
    <m/>
    <m/>
    <m/>
    <m/>
    <m/>
    <m/>
    <m/>
    <m/>
    <m/>
    <m/>
    <m/>
    <m/>
    <s v="P2010"/>
    <m/>
    <s v="PRIMARY"/>
    <n v="2010"/>
    <s v="C"/>
    <s v="CHANGE"/>
    <s v="ITEMIZED RECEIPTS"/>
    <d v="2017-06-17T23:14:12"/>
    <m/>
    <m/>
    <m/>
    <s v="F3"/>
    <n v="4.0124201111339402E+18"/>
    <s v="t"/>
    <m/>
    <n v="2010"/>
    <s v="SA"/>
    <m/>
    <n v="4.0316201111372902E+18"/>
    <x v="41"/>
    <s v="Contributions From Individuals/Persons Other Than Political Committees"/>
  </r>
  <r>
    <s v="C00462721"/>
    <x v="19"/>
    <n v="2009"/>
    <s v="YE"/>
    <n v="10930391705"/>
    <s v="11AI"/>
    <s v="SA11AI.5015"/>
    <n v="455102"/>
    <m/>
    <s v="IND"/>
    <s v="INDIVIDUAL"/>
    <m/>
    <m/>
    <x v="3"/>
    <x v="9"/>
    <s v="H"/>
    <s v="STEVEN"/>
    <m/>
    <s v="FETTIG"/>
    <m/>
    <s v="N3620 OAK HILL ST."/>
    <m/>
    <s v="DELAVAN"/>
    <s v="WI"/>
    <n v="53115"/>
    <s v="TANKCRAFT CORP."/>
    <s v="FINANCE MGR"/>
    <m/>
    <n v="15"/>
    <s v="CONTRIBUTION"/>
    <m/>
    <m/>
    <m/>
    <x v="45"/>
    <x v="16"/>
    <x v="2"/>
    <x v="22"/>
    <x v="11"/>
    <n v="15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23:14:12"/>
    <m/>
    <m/>
    <m/>
    <s v="F3"/>
    <n v="4.0309201011243402E+18"/>
    <s v="t"/>
    <m/>
    <n v="2010"/>
    <s v="SA"/>
    <m/>
    <n v="4.0309201011243402E+18"/>
    <x v="42"/>
    <s v="Contributions From Individuals/Persons Other Than Political Committees"/>
  </r>
  <r>
    <s v="C00483115"/>
    <x v="20"/>
    <n v="2010"/>
    <s v="Q2"/>
    <n v="10990856798"/>
    <s v="11AI"/>
    <s v="SA11AI.4114"/>
    <n v="479712"/>
    <m/>
    <s v="IND"/>
    <s v="INDIVIDUAL"/>
    <m/>
    <m/>
    <x v="1"/>
    <x v="10"/>
    <s v="N"/>
    <s v="DAVID C"/>
    <m/>
    <s v="FETTIG"/>
    <m/>
    <s v="N3391 HWY NN"/>
    <m/>
    <s v="LAKE GENEVA"/>
    <s v="WI"/>
    <n v="53147"/>
    <s v="TANK CRAFT"/>
    <s v="SELF-EMPLOYED"/>
    <m/>
    <n v="15"/>
    <s v="CONTRIBUTION"/>
    <m/>
    <m/>
    <m/>
    <x v="46"/>
    <x v="15"/>
    <x v="4"/>
    <x v="23"/>
    <x v="13"/>
    <n v="5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3:14:12"/>
    <m/>
    <m/>
    <m/>
    <s v="F3X"/>
    <n v="4.0714201011274501E+18"/>
    <s v="t"/>
    <m/>
    <n v="2010"/>
    <s v="SA"/>
    <m/>
    <n v="4.080220101128E+18"/>
    <x v="43"/>
    <s v="Contributions From Individuals/Persons Other Than Political Committees"/>
  </r>
  <r>
    <s v="C00330894"/>
    <x v="7"/>
    <n v="2009"/>
    <s v="Q3"/>
    <n v="10990271885"/>
    <s v="11AI"/>
    <s v="90922.C56074"/>
    <n v="451827"/>
    <m/>
    <s v="IND"/>
    <s v="INDIVIDUAL"/>
    <m/>
    <m/>
    <x v="3"/>
    <x v="9"/>
    <s v="H"/>
    <s v="STEVEN"/>
    <m/>
    <s v="FETTIG"/>
    <m/>
    <s v="N 3620 OAK HILL STREET"/>
    <m/>
    <s v="DELAVAN"/>
    <s v="WI"/>
    <n v="53115"/>
    <s v="TANKCRAFT CORP. WALWORTH"/>
    <s v="FINANCE MANAGER"/>
    <m/>
    <n v="15"/>
    <s v="CONTRIBUTION"/>
    <s v="RECEIPT"/>
    <m/>
    <m/>
    <x v="47"/>
    <x v="16"/>
    <x v="3"/>
    <x v="6"/>
    <x v="1"/>
    <n v="500"/>
    <m/>
    <m/>
    <m/>
    <m/>
    <m/>
    <m/>
    <m/>
    <m/>
    <m/>
    <m/>
    <m/>
    <m/>
    <m/>
    <m/>
    <m/>
    <m/>
    <m/>
    <m/>
    <m/>
    <m/>
    <m/>
    <s v="P2010"/>
    <m/>
    <s v="PRIMARY"/>
    <n v="2010"/>
    <s v="N"/>
    <s v="NO CHANGE"/>
    <s v="ITEMIZED RECEIPTS"/>
    <d v="2017-06-17T23:14:12"/>
    <m/>
    <m/>
    <m/>
    <s v="F3"/>
    <n v="4.0209201011230802E+18"/>
    <s v="t"/>
    <m/>
    <n v="2010"/>
    <s v="SA"/>
    <m/>
    <n v="4.0308201011243203E+18"/>
    <x v="44"/>
    <s v="Contributions From Individuals/Persons Other Than Political Committees"/>
  </r>
  <r>
    <s v="C00464339"/>
    <x v="17"/>
    <n v="2010"/>
    <s v="Q1"/>
    <n v="11930127357"/>
    <s v="11AI"/>
    <s v="A-C7927"/>
    <n v="708055"/>
    <m/>
    <s v="IND"/>
    <s v="INDIVIDUAL"/>
    <m/>
    <m/>
    <x v="1"/>
    <x v="2"/>
    <s v="H"/>
    <s v="DAVID"/>
    <m/>
    <s v="FETTIG"/>
    <m/>
    <s v="N3391 HWY NN"/>
    <m/>
    <s v="LAKE GENEVA"/>
    <s v="WI"/>
    <n v="53147"/>
    <s v="TANKCRAFT CORP"/>
    <s v="ENGINEER"/>
    <m/>
    <n v="15"/>
    <s v="CONTRIBUTION"/>
    <m/>
    <m/>
    <m/>
    <x v="44"/>
    <x v="15"/>
    <x v="6"/>
    <x v="14"/>
    <x v="2"/>
    <n v="1250"/>
    <m/>
    <m/>
    <m/>
    <m/>
    <m/>
    <m/>
    <m/>
    <m/>
    <m/>
    <m/>
    <m/>
    <m/>
    <m/>
    <m/>
    <m/>
    <m/>
    <m/>
    <m/>
    <m/>
    <m/>
    <m/>
    <s v="P2010"/>
    <m/>
    <s v="PRIMARY"/>
    <n v="2010"/>
    <s v="C"/>
    <s v="CHANGE"/>
    <s v="ITEMIZED RECEIPTS"/>
    <d v="2017-06-17T23:14:12"/>
    <m/>
    <m/>
    <m/>
    <s v="F3"/>
    <n v="4.0124201111339402E+18"/>
    <s v="t"/>
    <m/>
    <n v="2010"/>
    <s v="SA"/>
    <m/>
    <n v="4.0316201111372902E+18"/>
    <x v="41"/>
    <s v="Contributions From Individuals/Persons Other Than Political Committees"/>
  </r>
  <r>
    <s v="C00464339"/>
    <x v="17"/>
    <n v="2010"/>
    <s v="Q1"/>
    <n v="11930127419"/>
    <s v="11AI"/>
    <s v="A-C6948"/>
    <n v="708055"/>
    <m/>
    <s v="IND"/>
    <s v="INDIVIDUAL"/>
    <m/>
    <m/>
    <x v="1"/>
    <x v="2"/>
    <s v="H"/>
    <s v="DAVID"/>
    <m/>
    <s v="FETTIG"/>
    <m/>
    <s v="N3391 HWY NN"/>
    <m/>
    <s v="LAKE GENEVA"/>
    <s v="WI"/>
    <n v="53147"/>
    <s v="TANKCRAFT CORP"/>
    <s v="ENGINEER"/>
    <m/>
    <n v="15"/>
    <s v="CONTRIBUTION"/>
    <m/>
    <m/>
    <m/>
    <x v="48"/>
    <x v="15"/>
    <x v="5"/>
    <x v="23"/>
    <x v="2"/>
    <n v="1250"/>
    <m/>
    <m/>
    <m/>
    <m/>
    <m/>
    <m/>
    <m/>
    <m/>
    <m/>
    <m/>
    <m/>
    <m/>
    <m/>
    <m/>
    <m/>
    <m/>
    <m/>
    <m/>
    <m/>
    <m/>
    <m/>
    <s v="P2010"/>
    <m/>
    <s v="PRIMARY"/>
    <n v="2010"/>
    <s v="C"/>
    <s v="CHANGE"/>
    <s v="ITEMIZED RECEIPTS"/>
    <d v="2017-06-17T23:14:12"/>
    <m/>
    <m/>
    <m/>
    <s v="F3"/>
    <n v="4.0124201111339402E+18"/>
    <s v="t"/>
    <m/>
    <n v="2010"/>
    <s v="SA"/>
    <m/>
    <n v="4.0316201111372902E+18"/>
    <x v="45"/>
    <s v="Contributions From Individuals/Persons Other Than Political Committees"/>
  </r>
  <r>
    <s v="C00330894"/>
    <x v="7"/>
    <n v="2009"/>
    <s v="Q3"/>
    <n v="10990271848"/>
    <s v="11AI"/>
    <s v="90922.C56047"/>
    <n v="451827"/>
    <m/>
    <s v="IND"/>
    <s v="INDIVIDUAL"/>
    <m/>
    <m/>
    <x v="0"/>
    <x v="0"/>
    <s v="H"/>
    <s v="ROBERT"/>
    <m/>
    <s v="FETTIG"/>
    <m/>
    <s v="N2425 MAIN ROAD"/>
    <m/>
    <s v="LAKE GENEVA"/>
    <s v="WI"/>
    <n v="53147"/>
    <s v="TANKCRAFT CORP. WALWORTH"/>
    <s v="BUSINESS MANAGER"/>
    <m/>
    <n v="15"/>
    <s v="CONTRIBUTION"/>
    <s v="RECEIPT"/>
    <m/>
    <m/>
    <x v="49"/>
    <x v="16"/>
    <x v="3"/>
    <x v="13"/>
    <x v="3"/>
    <n v="1000"/>
    <m/>
    <m/>
    <m/>
    <m/>
    <m/>
    <m/>
    <m/>
    <m/>
    <m/>
    <m/>
    <m/>
    <m/>
    <m/>
    <m/>
    <m/>
    <m/>
    <m/>
    <m/>
    <m/>
    <m/>
    <m/>
    <s v="P2010"/>
    <m/>
    <s v="PRIMARY"/>
    <n v="2010"/>
    <s v="N"/>
    <s v="NO CHANGE"/>
    <s v="ITEMIZED RECEIPTS"/>
    <d v="2017-06-17T23:14:12"/>
    <m/>
    <m/>
    <m/>
    <s v="F3"/>
    <n v="4.0209201011230802E+18"/>
    <s v="t"/>
    <m/>
    <n v="2010"/>
    <s v="SA"/>
    <m/>
    <n v="4.0308201011243203E+18"/>
    <x v="46"/>
    <s v="Contributions From Individuals/Persons Other Than Political Committees"/>
  </r>
  <r>
    <s v="C00330894"/>
    <x v="7"/>
    <n v="2010"/>
    <s v="Q3"/>
    <n v="10931357206"/>
    <s v="11AI"/>
    <s v="00910.C71704"/>
    <n v="495743"/>
    <m/>
    <s v="IND"/>
    <s v="INDIVIDUAL"/>
    <m/>
    <m/>
    <x v="1"/>
    <x v="2"/>
    <s v="H"/>
    <s v="DAVID"/>
    <m/>
    <s v="FETTIG"/>
    <m/>
    <s v="N3391 HWY NN"/>
    <m/>
    <s v="LAKE GENEVA"/>
    <s v="WI"/>
    <n v="53147"/>
    <s v="TANKCRAFT CORP. WALWORTH"/>
    <s v="ENGINEER"/>
    <m/>
    <n v="15"/>
    <s v="CONTRIBUTION"/>
    <s v="RECEIPT"/>
    <m/>
    <m/>
    <x v="50"/>
    <x v="15"/>
    <x v="1"/>
    <x v="22"/>
    <x v="3"/>
    <n v="1000"/>
    <m/>
    <m/>
    <m/>
    <m/>
    <m/>
    <m/>
    <m/>
    <m/>
    <m/>
    <m/>
    <m/>
    <m/>
    <m/>
    <m/>
    <m/>
    <m/>
    <m/>
    <m/>
    <m/>
    <m/>
    <m/>
    <s v="P2010"/>
    <m/>
    <s v="PRIMARY"/>
    <n v="2010"/>
    <s v="A"/>
    <s v="ADD"/>
    <s v="ITEMIZED RECEIPTS"/>
    <d v="2017-06-17T23:14:12"/>
    <m/>
    <m/>
    <m/>
    <s v="F3"/>
    <n v="4.1001201011301202E+18"/>
    <s v="t"/>
    <m/>
    <n v="2010"/>
    <s v="SA"/>
    <m/>
    <n v="4.1004201011301402E+18"/>
    <x v="47"/>
    <s v="Contributions From Individuals/Persons Other Than Political Committees"/>
  </r>
  <r>
    <s v="C00464339"/>
    <x v="17"/>
    <n v="2010"/>
    <s v="Q3"/>
    <n v="11990101021"/>
    <s v="11AI"/>
    <s v="A-C13857"/>
    <n v="709245"/>
    <m/>
    <s v="IND"/>
    <s v="INDIVIDUAL"/>
    <m/>
    <m/>
    <x v="1"/>
    <x v="2"/>
    <s v="H"/>
    <s v="DAVID"/>
    <m/>
    <s v="FETTIG"/>
    <m/>
    <s v="N3391 HWY NN"/>
    <m/>
    <s v="LAKE GENEVA"/>
    <s v="WI"/>
    <n v="53147"/>
    <s v="TANKCRAFT CORP"/>
    <s v="ENGINEER"/>
    <m/>
    <n v="15"/>
    <s v="CONTRIBUTION"/>
    <m/>
    <m/>
    <m/>
    <x v="51"/>
    <x v="15"/>
    <x v="1"/>
    <x v="16"/>
    <x v="14"/>
    <n v="3750"/>
    <m/>
    <m/>
    <m/>
    <m/>
    <m/>
    <m/>
    <m/>
    <m/>
    <m/>
    <m/>
    <m/>
    <m/>
    <m/>
    <m/>
    <m/>
    <m/>
    <m/>
    <m/>
    <m/>
    <m/>
    <m/>
    <s v="G2010"/>
    <m/>
    <s v="GENERAL"/>
    <n v="2010"/>
    <s v="N"/>
    <s v="NO CHANGE"/>
    <s v="ITEMIZED RECEIPTS"/>
    <d v="2017-06-17T23:14:12"/>
    <m/>
    <m/>
    <m/>
    <s v="F3"/>
    <n v="4.0128201111349601E+18"/>
    <s v="t"/>
    <m/>
    <n v="2010"/>
    <s v="SA"/>
    <m/>
    <n v="4.0316201111373E+18"/>
    <x v="48"/>
    <s v="Contributions From Individuals/Persons Other Than Political Committees"/>
  </r>
  <r>
    <s v="C00438507"/>
    <x v="13"/>
    <n v="2010"/>
    <s v="Q1"/>
    <n v="10990426386"/>
    <s v="11AI"/>
    <s v="SA11.251578"/>
    <n v="458129"/>
    <m/>
    <s v="IND"/>
    <s v="INDIVIDUAL"/>
    <m/>
    <m/>
    <x v="0"/>
    <x v="7"/>
    <s v="Q"/>
    <s v="BOB MR."/>
    <m/>
    <s v="FETTIG"/>
    <m/>
    <s v="N2425 MAIN ROAD"/>
    <m/>
    <s v="LAKE GENEVA"/>
    <s v="WI"/>
    <n v="53147"/>
    <s v="TANKCRAFT CORPORATION"/>
    <s v="PRESIDENT"/>
    <m/>
    <n v="15"/>
    <s v="CONTRIBUTION"/>
    <s v="CONTRIBUTION"/>
    <m/>
    <m/>
    <x v="52"/>
    <x v="15"/>
    <x v="8"/>
    <x v="25"/>
    <x v="3"/>
    <n v="1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3:14:12"/>
    <m/>
    <m/>
    <m/>
    <s v="F3X"/>
    <n v="4.0403201011249101E+18"/>
    <s v="t"/>
    <m/>
    <n v="2010"/>
    <s v="SA"/>
    <m/>
    <n v="4.04062010112493E+18"/>
    <x v="49"/>
    <s v="Contributions From Individuals/Persons Other Than Political Committees"/>
  </r>
  <r>
    <s v="C00464339"/>
    <x v="17"/>
    <n v="2009"/>
    <s v="YE"/>
    <n v="10992286159"/>
    <s v="11AI"/>
    <s v="SA11AI.5789"/>
    <n v="519331"/>
    <m/>
    <s v="IND"/>
    <s v="INDIVIDUAL"/>
    <m/>
    <m/>
    <x v="1"/>
    <x v="11"/>
    <s v="H"/>
    <s v="DAVID C. MR."/>
    <m/>
    <s v="FETTIG"/>
    <m/>
    <s v="N3391 COUNTY RD. NN"/>
    <m/>
    <s v="LAKE GENEVA"/>
    <s v="WI"/>
    <n v="53147"/>
    <s v="TANKCRAFT CORP"/>
    <s v="ENGINEER"/>
    <m/>
    <n v="15"/>
    <s v="CONTRIBUTION"/>
    <s v="CONTRIBUTION"/>
    <m/>
    <m/>
    <x v="53"/>
    <x v="16"/>
    <x v="10"/>
    <x v="9"/>
    <x v="2"/>
    <n v="500"/>
    <m/>
    <m/>
    <m/>
    <m/>
    <m/>
    <m/>
    <m/>
    <m/>
    <m/>
    <m/>
    <m/>
    <m/>
    <m/>
    <m/>
    <m/>
    <m/>
    <m/>
    <m/>
    <m/>
    <m/>
    <m/>
    <s v="P2010"/>
    <m/>
    <s v="PRIMARY"/>
    <n v="2010"/>
    <s v="N"/>
    <s v="NO CHANGE"/>
    <s v="ITEMIZED RECEIPTS"/>
    <d v="2017-06-17T23:14:12"/>
    <m/>
    <m/>
    <m/>
    <s v="F3"/>
    <n v="4.1201201011320202E+18"/>
    <s v="t"/>
    <m/>
    <n v="2010"/>
    <s v="SA"/>
    <m/>
    <n v="4.0223201111362099E+18"/>
    <x v="50"/>
    <s v="Contributions From Individuals/Persons Other Than Political Committees"/>
  </r>
  <r>
    <s v="C00464339"/>
    <x v="17"/>
    <n v="2010"/>
    <s v="Q3"/>
    <n v="11990101021"/>
    <s v="11AI"/>
    <s v="A-C13867"/>
    <n v="709245"/>
    <m/>
    <s v="IND"/>
    <s v="INDIVIDUAL"/>
    <m/>
    <m/>
    <x v="1"/>
    <x v="2"/>
    <s v="H"/>
    <s v="DAVID"/>
    <m/>
    <s v="FETTIG"/>
    <m/>
    <s v="N3391 HWY NN"/>
    <m/>
    <s v="LAKE GENEVA"/>
    <s v="WI"/>
    <n v="53147"/>
    <s v="TANKCRAFT CORP"/>
    <s v="ENGINEER"/>
    <m/>
    <m/>
    <m/>
    <m/>
    <m/>
    <m/>
    <x v="51"/>
    <x v="15"/>
    <x v="1"/>
    <x v="16"/>
    <x v="15"/>
    <n v="3750"/>
    <m/>
    <m/>
    <m/>
    <m/>
    <m/>
    <m/>
    <m/>
    <m/>
    <m/>
    <m/>
    <m/>
    <m/>
    <m/>
    <m/>
    <m/>
    <m/>
    <m/>
    <m/>
    <m/>
    <m/>
    <m/>
    <s v="P2010"/>
    <m/>
    <s v="PRIMARY"/>
    <n v="2010"/>
    <s v="N"/>
    <s v="NO CHANGE"/>
    <s v="ITEMIZED RECEIPTS"/>
    <d v="2017-06-17T23:14:12"/>
    <m/>
    <m/>
    <m/>
    <s v="F3"/>
    <n v="4.0128201111349601E+18"/>
    <s v="t"/>
    <m/>
    <n v="2010"/>
    <s v="SA"/>
    <m/>
    <n v="4.0316201111373E+18"/>
    <x v="48"/>
    <s v="Contributions From Individuals/Persons Other Than Political Committees"/>
  </r>
  <r>
    <s v="C00483115"/>
    <x v="20"/>
    <n v="2010"/>
    <s v="Q2"/>
    <n v="10990856798"/>
    <s v="11AI"/>
    <s v="SA11AI.4246"/>
    <n v="479712"/>
    <m/>
    <s v="IND"/>
    <s v="INDIVIDUAL"/>
    <m/>
    <m/>
    <x v="0"/>
    <x v="0"/>
    <s v="N"/>
    <s v="ROBERT"/>
    <m/>
    <s v="FETTIG"/>
    <m/>
    <s v="N2425 MAIN ROAD"/>
    <m/>
    <s v="LAKE GENEVA"/>
    <s v="WI"/>
    <n v="53147"/>
    <s v="TANKER CRAFT"/>
    <s v="SELF EMPLOYED"/>
    <m/>
    <n v="15"/>
    <s v="CONTRIBUTION"/>
    <m/>
    <m/>
    <m/>
    <x v="54"/>
    <x v="15"/>
    <x v="9"/>
    <x v="6"/>
    <x v="13"/>
    <n v="5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3:14:12"/>
    <m/>
    <m/>
    <m/>
    <s v="F3X"/>
    <n v="4.0714201011274501E+18"/>
    <s v="t"/>
    <m/>
    <n v="2010"/>
    <s v="SA"/>
    <m/>
    <n v="4.080220101128E+18"/>
    <x v="43"/>
    <s v="Contributions From Individuals/Persons Other Than Political Committees"/>
  </r>
  <r>
    <s v="C00482984"/>
    <x v="18"/>
    <n v="2010"/>
    <s v="Q3"/>
    <n v="11020020860"/>
    <s v="11AI"/>
    <m/>
    <n v="713377"/>
    <m/>
    <s v="IND"/>
    <s v="INDIVIDUAL"/>
    <m/>
    <m/>
    <x v="0"/>
    <x v="1"/>
    <s v="S"/>
    <s v="ROBERT P"/>
    <m/>
    <s v="FETTIG"/>
    <m/>
    <s v="N2425 MAIN ROAD"/>
    <m/>
    <s v="LAKE GENEVA"/>
    <s v="WI"/>
    <n v="53147"/>
    <s v="TANK CRAFT CORP."/>
    <s v="BUS MGR"/>
    <m/>
    <n v="15"/>
    <s v="CONTRIBUTION"/>
    <m/>
    <m/>
    <m/>
    <x v="55"/>
    <x v="15"/>
    <x v="1"/>
    <x v="20"/>
    <x v="16"/>
    <n v="4400"/>
    <m/>
    <m/>
    <m/>
    <m/>
    <m/>
    <m/>
    <m/>
    <m/>
    <m/>
    <m/>
    <m/>
    <m/>
    <m/>
    <m/>
    <m/>
    <m/>
    <m/>
    <m/>
    <m/>
    <m/>
    <m/>
    <s v="G"/>
    <n v="2010"/>
    <s v="GENERAL"/>
    <m/>
    <s v="A"/>
    <s v="ADD"/>
    <s v="ITEMIZED RECEIPTS"/>
    <d v="2017-06-17T23:14:12"/>
    <m/>
    <m/>
    <m/>
    <s v="F3"/>
    <n v="1.0201201100052401E+18"/>
    <s v="t"/>
    <m/>
    <n v="2010"/>
    <s v="SA"/>
    <m/>
    <n v="2.02072011113539E+18"/>
    <x v="51"/>
    <s v="Contributions From Individuals/Persons Other Than Political Committees"/>
  </r>
  <r>
    <s v="C00464339"/>
    <x v="17"/>
    <n v="2010"/>
    <s v="12P"/>
    <n v="11990100818"/>
    <s v="11AI"/>
    <s v="A-C11544"/>
    <n v="709244"/>
    <m/>
    <s v="IND"/>
    <s v="INDIVIDUAL"/>
    <m/>
    <m/>
    <x v="1"/>
    <x v="2"/>
    <s v="H"/>
    <s v="DAVID"/>
    <m/>
    <s v="FETTIG"/>
    <m/>
    <s v="N3391 HWY NN"/>
    <m/>
    <s v="LAKE GENEVA"/>
    <s v="WI"/>
    <n v="53147"/>
    <s v="TANKCRAFT CORP"/>
    <s v="ENGINEER"/>
    <m/>
    <n v="15"/>
    <s v="CONTRIBUTION"/>
    <m/>
    <m/>
    <m/>
    <x v="56"/>
    <x v="15"/>
    <x v="7"/>
    <x v="6"/>
    <x v="3"/>
    <n v="3750"/>
    <m/>
    <m/>
    <m/>
    <m/>
    <m/>
    <m/>
    <m/>
    <m/>
    <m/>
    <m/>
    <m/>
    <m/>
    <m/>
    <m/>
    <m/>
    <m/>
    <m/>
    <m/>
    <m/>
    <m/>
    <m/>
    <s v="P2010"/>
    <m/>
    <s v="PRIMARY"/>
    <n v="2010"/>
    <s v="C"/>
    <s v="CHANGE"/>
    <s v="ITEMIZED RECEIPTS"/>
    <d v="2017-06-17T23:14:12"/>
    <m/>
    <m/>
    <m/>
    <s v="F3"/>
    <n v="4.0128201111349601E+18"/>
    <s v="t"/>
    <m/>
    <n v="2010"/>
    <s v="SA"/>
    <m/>
    <n v="4.0316201111373E+18"/>
    <x v="52"/>
    <s v="Contributions From Individuals/Persons Other Than Political Committees"/>
  </r>
  <r>
    <s v="C00469056"/>
    <x v="21"/>
    <n v="2010"/>
    <s v="Q1"/>
    <n v="10020673931"/>
    <s v="11AI"/>
    <m/>
    <n v="503791"/>
    <m/>
    <s v="IND"/>
    <s v="INDIVIDUAL"/>
    <m/>
    <m/>
    <x v="1"/>
    <x v="10"/>
    <s v="S"/>
    <s v="DAVID C"/>
    <m/>
    <s v="FETTIG"/>
    <m/>
    <s v="N3391 COUNTY ROAD NN"/>
    <m/>
    <s v="LAKE GENEVA"/>
    <s v="WI"/>
    <n v="53147"/>
    <s v="TANKCRAFT CORP."/>
    <s v="ENGINEER"/>
    <m/>
    <n v="15"/>
    <s v="CONTRIBUTION"/>
    <m/>
    <m/>
    <m/>
    <x v="57"/>
    <x v="15"/>
    <x v="5"/>
    <x v="0"/>
    <x v="3"/>
    <n v="10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10072010000469E+18"/>
    <s v="t"/>
    <s v="DONATION"/>
    <n v="2010"/>
    <s v="SA"/>
    <m/>
    <n v="2.10192010113054E+18"/>
    <x v="53"/>
    <s v="Contributions From Individuals/Persons Other Than Political Committees"/>
  </r>
  <r>
    <s v="C00482984"/>
    <x v="18"/>
    <n v="2010"/>
    <s v="Q3"/>
    <n v="11020020846"/>
    <s v="11AI"/>
    <m/>
    <n v="713377"/>
    <m/>
    <s v="IND"/>
    <s v="INDIVIDUAL"/>
    <m/>
    <m/>
    <x v="1"/>
    <x v="10"/>
    <s v="S"/>
    <s v="DAVID C"/>
    <m/>
    <s v="FETTIG"/>
    <m/>
    <s v="N3391 COUNTY ROAD NN"/>
    <m/>
    <s v="LAKE GENEVA"/>
    <s v="WI"/>
    <n v="53147"/>
    <s v="TANKCRAFT CORP"/>
    <s v="ENGINEER"/>
    <m/>
    <n v="15"/>
    <s v="CONTRIBUTION"/>
    <m/>
    <m/>
    <m/>
    <x v="50"/>
    <x v="15"/>
    <x v="1"/>
    <x v="22"/>
    <x v="3"/>
    <n v="10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0201201100052401E+18"/>
    <s v="t"/>
    <m/>
    <n v="2010"/>
    <s v="SA"/>
    <m/>
    <n v="2.02072011113539E+18"/>
    <x v="54"/>
    <s v="Contributions From Individuals/Persons Other Than Political Committees"/>
  </r>
  <r>
    <s v="C00462721"/>
    <x v="19"/>
    <n v="2010"/>
    <s v="Q1"/>
    <n v="10990815135"/>
    <s v="11AI"/>
    <s v="SA11AI.5639"/>
    <n v="476502"/>
    <m/>
    <s v="IND"/>
    <s v="INDIVIDUAL"/>
    <m/>
    <m/>
    <x v="3"/>
    <x v="9"/>
    <s v="H"/>
    <s v="STEVEN"/>
    <m/>
    <s v="FETTIG"/>
    <m/>
    <s v="N3620 OAK HILL ST."/>
    <m/>
    <s v="DELAVAN"/>
    <s v="WI"/>
    <n v="53115"/>
    <s v="TANKCRAFT CORP."/>
    <s v="FINANCE MGR"/>
    <m/>
    <n v="15"/>
    <s v="CONTRIBUTION"/>
    <m/>
    <m/>
    <m/>
    <x v="58"/>
    <x v="15"/>
    <x v="5"/>
    <x v="17"/>
    <x v="3"/>
    <n v="2500"/>
    <m/>
    <m/>
    <m/>
    <m/>
    <m/>
    <m/>
    <m/>
    <m/>
    <m/>
    <m/>
    <m/>
    <m/>
    <m/>
    <m/>
    <m/>
    <m/>
    <m/>
    <m/>
    <m/>
    <m/>
    <m/>
    <s v="P2010"/>
    <m/>
    <s v="PRIMARY"/>
    <n v="2010"/>
    <s v="N"/>
    <s v="NO CHANGE"/>
    <s v="ITEMIZED RECEIPTS"/>
    <d v="2017-06-17T23:14:12"/>
    <m/>
    <m/>
    <m/>
    <s v="F3"/>
    <n v="4.0625201011272499E+18"/>
    <s v="t"/>
    <m/>
    <n v="2010"/>
    <s v="SA"/>
    <m/>
    <n v="4.0625201011272699E+18"/>
    <x v="55"/>
    <s v="Contributions From Individuals/Persons Other Than Political Committees"/>
  </r>
  <r>
    <s v="C00464339"/>
    <x v="17"/>
    <n v="2010"/>
    <s v="Q2"/>
    <n v="11930172848"/>
    <s v="11AI"/>
    <s v="A-C9034"/>
    <n v="708188"/>
    <m/>
    <s v="IND"/>
    <s v="INDIVIDUAL"/>
    <m/>
    <m/>
    <x v="0"/>
    <x v="0"/>
    <s v="H"/>
    <s v="ROBERT"/>
    <m/>
    <s v="FETTIG"/>
    <m/>
    <s v="N2425 MAIN ROAD"/>
    <m/>
    <s v="LAKE GENEVA"/>
    <s v="WI"/>
    <n v="53147"/>
    <s v="TANKRAFT CORP"/>
    <s v="BUSINESS MANAGER"/>
    <m/>
    <n v="15"/>
    <s v="CONTRIBUTION"/>
    <m/>
    <m/>
    <m/>
    <x v="59"/>
    <x v="15"/>
    <x v="11"/>
    <x v="9"/>
    <x v="3"/>
    <n v="1500"/>
    <m/>
    <m/>
    <m/>
    <m/>
    <m/>
    <m/>
    <m/>
    <m/>
    <m/>
    <m/>
    <m/>
    <m/>
    <m/>
    <m/>
    <m/>
    <m/>
    <m/>
    <m/>
    <m/>
    <m/>
    <m/>
    <s v="P2010"/>
    <m/>
    <s v="PRIMARY"/>
    <n v="2010"/>
    <s v="N"/>
    <s v="NO CHANGE"/>
    <s v="ITEMIZED RECEIPTS"/>
    <d v="2017-06-17T23:14:12"/>
    <m/>
    <m/>
    <m/>
    <s v="F3"/>
    <n v="4.0125201111340201E+18"/>
    <s v="t"/>
    <m/>
    <n v="2010"/>
    <s v="SA"/>
    <m/>
    <n v="4.0316201111372902E+18"/>
    <x v="56"/>
    <s v="Contributions From Individuals/Persons Other Than Political Committees"/>
  </r>
  <r>
    <s v="C00464339"/>
    <x v="17"/>
    <n v="2010"/>
    <s v="12P"/>
    <n v="11990100793"/>
    <s v="11AI"/>
    <s v="A-C11311"/>
    <n v="709244"/>
    <m/>
    <s v="IND"/>
    <s v="INDIVIDUAL"/>
    <m/>
    <m/>
    <x v="0"/>
    <x v="0"/>
    <s v="H"/>
    <s v="ROBERT"/>
    <m/>
    <s v="FETTIG"/>
    <m/>
    <s v="N2425 MAIN ROAD"/>
    <m/>
    <s v="LAKE GENEVA"/>
    <s v="WI"/>
    <n v="53147"/>
    <s v="TANKRAFT CORP"/>
    <s v="BUSINESS MANAGER"/>
    <m/>
    <n v="15"/>
    <s v="CONTRIBUTION"/>
    <m/>
    <m/>
    <m/>
    <x v="42"/>
    <x v="15"/>
    <x v="7"/>
    <x v="14"/>
    <x v="17"/>
    <n v="4800"/>
    <m/>
    <m/>
    <m/>
    <m/>
    <m/>
    <m/>
    <m/>
    <m/>
    <m/>
    <m/>
    <m/>
    <m/>
    <m/>
    <m/>
    <m/>
    <m/>
    <m/>
    <m/>
    <m/>
    <m/>
    <m/>
    <s v="P2010"/>
    <m/>
    <s v="PRIMARY"/>
    <n v="2010"/>
    <s v="C"/>
    <s v="CHANGE"/>
    <s v="ITEMIZED RECEIPTS"/>
    <d v="2017-06-17T23:14:12"/>
    <m/>
    <m/>
    <m/>
    <s v="F3"/>
    <n v="4.0128201111349601E+18"/>
    <s v="t"/>
    <m/>
    <n v="2010"/>
    <s v="SA"/>
    <m/>
    <n v="4.0316201111373E+18"/>
    <x v="39"/>
    <s v="Contributions From Individuals/Persons Other Than Political Committees"/>
  </r>
  <r>
    <s v="C00464339"/>
    <x v="17"/>
    <n v="2010"/>
    <s v="Q1"/>
    <n v="11930127357"/>
    <s v="11AI"/>
    <s v="A-C4572"/>
    <n v="708055"/>
    <m/>
    <s v="IND"/>
    <s v="INDIVIDUAL"/>
    <m/>
    <m/>
    <x v="1"/>
    <x v="2"/>
    <s v="H"/>
    <s v="DAVID"/>
    <m/>
    <s v="FETTIG"/>
    <m/>
    <s v="N3391 HWY NN"/>
    <m/>
    <s v="LAKE GENEVA"/>
    <s v="WI"/>
    <n v="53147"/>
    <s v="TANKCRAFT CORP"/>
    <s v="ENGINEER"/>
    <m/>
    <n v="15"/>
    <s v="CONTRIBUTION"/>
    <m/>
    <m/>
    <m/>
    <x v="44"/>
    <x v="15"/>
    <x v="6"/>
    <x v="14"/>
    <x v="2"/>
    <n v="1250"/>
    <m/>
    <m/>
    <m/>
    <m/>
    <m/>
    <m/>
    <m/>
    <m/>
    <m/>
    <m/>
    <m/>
    <m/>
    <m/>
    <m/>
    <m/>
    <m/>
    <m/>
    <m/>
    <m/>
    <m/>
    <m/>
    <s v="P2010"/>
    <m/>
    <s v="PRIMARY"/>
    <n v="2010"/>
    <s v="C"/>
    <s v="CHANGE"/>
    <s v="ITEMIZED RECEIPTS"/>
    <d v="2017-06-17T23:14:12"/>
    <m/>
    <m/>
    <m/>
    <s v="F3"/>
    <n v="4.0124201111339402E+18"/>
    <s v="t"/>
    <m/>
    <n v="2010"/>
    <s v="SA"/>
    <m/>
    <n v="4.0316201111372902E+18"/>
    <x v="41"/>
    <s v="Contributions From Individuals/Persons Other Than Political Committees"/>
  </r>
  <r>
    <s v="C00464339"/>
    <x v="17"/>
    <n v="2009"/>
    <s v="YE"/>
    <n v="10992286158"/>
    <s v="11AI"/>
    <s v="SA11AI.5788"/>
    <n v="519331"/>
    <m/>
    <s v="IND"/>
    <s v="INDIVIDUAL"/>
    <m/>
    <m/>
    <x v="1"/>
    <x v="11"/>
    <s v="H"/>
    <s v="DAVID C. MR."/>
    <m/>
    <s v="FETTIG"/>
    <m/>
    <s v="N3391 COUNTY RD. NN"/>
    <m/>
    <s v="LAKE GENEVA"/>
    <s v="WI"/>
    <n v="53147"/>
    <s v="TANKCRAFT CORP"/>
    <s v="ENGINEER"/>
    <m/>
    <n v="15"/>
    <s v="CONTRIBUTION"/>
    <s v="CONTRIBUTION"/>
    <m/>
    <m/>
    <x v="60"/>
    <x v="16"/>
    <x v="2"/>
    <x v="2"/>
    <x v="2"/>
    <n v="250"/>
    <m/>
    <m/>
    <m/>
    <m/>
    <m/>
    <m/>
    <m/>
    <m/>
    <m/>
    <m/>
    <m/>
    <m/>
    <m/>
    <m/>
    <m/>
    <m/>
    <m/>
    <m/>
    <m/>
    <m/>
    <m/>
    <s v="P2010"/>
    <m/>
    <s v="PRIMARY"/>
    <n v="2010"/>
    <s v="N"/>
    <s v="NO CHANGE"/>
    <s v="ITEMIZED RECEIPTS"/>
    <d v="2017-06-17T23:14:12"/>
    <m/>
    <m/>
    <m/>
    <s v="F3"/>
    <n v="4.1201201011320202E+18"/>
    <s v="t"/>
    <m/>
    <n v="2010"/>
    <s v="SA"/>
    <m/>
    <n v="4.0223201111362099E+18"/>
    <x v="57"/>
    <s v="Contributions From Individuals/Persons Other Than Political Committees"/>
  </r>
  <r>
    <s v="C00464339"/>
    <x v="17"/>
    <n v="2010"/>
    <s v="12G"/>
    <n v="11990101174"/>
    <s v="11AI"/>
    <s v="A-C15501"/>
    <n v="709246"/>
    <m/>
    <s v="IND"/>
    <s v="INDIVIDUAL"/>
    <m/>
    <m/>
    <x v="0"/>
    <x v="0"/>
    <s v="H"/>
    <s v="ROBERT"/>
    <m/>
    <s v="FETTIG"/>
    <m/>
    <s v="N2425 MAIN ROAD"/>
    <m/>
    <s v="LAKE GENEVA"/>
    <s v="WI"/>
    <n v="53147"/>
    <s v="TANKRAFT CORP"/>
    <s v="BUSINESS MANAGER"/>
    <m/>
    <n v="15"/>
    <s v="CONTRIBUTION"/>
    <m/>
    <m/>
    <m/>
    <x v="61"/>
    <x v="15"/>
    <x v="0"/>
    <x v="15"/>
    <x v="18"/>
    <n v="4800"/>
    <m/>
    <m/>
    <m/>
    <m/>
    <m/>
    <m/>
    <m/>
    <m/>
    <m/>
    <m/>
    <m/>
    <m/>
    <m/>
    <m/>
    <m/>
    <m/>
    <m/>
    <m/>
    <m/>
    <m/>
    <m/>
    <s v="G2010"/>
    <m/>
    <s v="GENERAL"/>
    <n v="2010"/>
    <s v="N"/>
    <s v="NO CHANGE"/>
    <s v="ITEMIZED RECEIPTS"/>
    <d v="2017-06-17T23:14:12"/>
    <m/>
    <m/>
    <m/>
    <s v="F3"/>
    <n v="4.0128201111349601E+18"/>
    <s v="t"/>
    <m/>
    <n v="2010"/>
    <s v="SA"/>
    <m/>
    <n v="4.0316201111373E+18"/>
    <x v="58"/>
    <s v="Contributions From Individuals/Persons Other Than Political Committees"/>
  </r>
  <r>
    <s v="C00458844"/>
    <x v="22"/>
    <n v="2010"/>
    <s v="30G"/>
    <n v="12020030880"/>
    <s v="11AI"/>
    <m/>
    <n v="760937"/>
    <m/>
    <s v="IND"/>
    <s v="INDIVIDUAL"/>
    <m/>
    <m/>
    <x v="0"/>
    <x v="5"/>
    <s v="S"/>
    <m/>
    <m/>
    <m/>
    <m/>
    <s v="N2425 MAIN ROAD"/>
    <m/>
    <s v="LAKE GENEVA"/>
    <s v="WI"/>
    <n v="53147"/>
    <s v="TANKCROFT CORPORATION"/>
    <s v="BUSINESS MANAGER"/>
    <m/>
    <n v="15"/>
    <s v="CONTRIBUTION"/>
    <m/>
    <m/>
    <m/>
    <x v="62"/>
    <x v="15"/>
    <x v="0"/>
    <x v="10"/>
    <x v="3"/>
    <n v="2000"/>
    <m/>
    <m/>
    <m/>
    <m/>
    <m/>
    <m/>
    <m/>
    <m/>
    <m/>
    <m/>
    <m/>
    <m/>
    <m/>
    <m/>
    <m/>
    <m/>
    <m/>
    <m/>
    <m/>
    <m/>
    <m/>
    <s v="G"/>
    <n v="2010"/>
    <s v="GENERAL"/>
    <m/>
    <s v="A"/>
    <s v="ADD"/>
    <s v="ITEMIZED RECEIPTS"/>
    <d v="2017-06-17T23:14:12"/>
    <m/>
    <m/>
    <m/>
    <s v="F3"/>
    <n v="1.01182012000928E+18"/>
    <s v="t"/>
    <m/>
    <n v="2010"/>
    <s v="SA"/>
    <m/>
    <n v="2.0131201211502001E+18"/>
    <x v="59"/>
    <s v="Contributions From Individuals/Persons Other Than Political Committees"/>
  </r>
  <r>
    <s v="C00458844"/>
    <x v="22"/>
    <n v="2010"/>
    <s v="Q1"/>
    <n v="10020590511"/>
    <s v="11AI"/>
    <m/>
    <n v="488319"/>
    <m/>
    <s v="IND"/>
    <s v="INDIVIDUAL"/>
    <m/>
    <m/>
    <x v="0"/>
    <x v="5"/>
    <s v="S"/>
    <s v="ROBERT P MR"/>
    <m/>
    <s v="FETTIG"/>
    <m/>
    <s v="N2425 MAIN ROAD"/>
    <m/>
    <s v="LAKE GENEVA"/>
    <s v="WI"/>
    <n v="53147"/>
    <s v="TANKCROFT CORPORATION"/>
    <s v="BUSINESS MANAGER"/>
    <m/>
    <n v="15"/>
    <s v="CONTRIBUTION"/>
    <m/>
    <m/>
    <m/>
    <x v="63"/>
    <x v="15"/>
    <x v="8"/>
    <x v="11"/>
    <x v="3"/>
    <n v="1000"/>
    <m/>
    <m/>
    <m/>
    <m/>
    <m/>
    <m/>
    <m/>
    <m/>
    <m/>
    <m/>
    <m/>
    <m/>
    <m/>
    <m/>
    <m/>
    <m/>
    <m/>
    <m/>
    <m/>
    <m/>
    <m/>
    <s v="P"/>
    <n v="2010"/>
    <s v="PRIMARY"/>
    <m/>
    <s v="A"/>
    <s v="ADD"/>
    <s v="ITEMIZED RECEIPTS"/>
    <d v="2017-06-17T23:14:12"/>
    <m/>
    <m/>
    <m/>
    <s v="F3"/>
    <n v="1.08042010000448E+18"/>
    <s v="t"/>
    <s v="CONTRIBUTION"/>
    <n v="2010"/>
    <s v="SA"/>
    <m/>
    <n v="2.08192010112882E+18"/>
    <x v="60"/>
    <s v="Contributions From Individuals/Persons Other Than Political Committees"/>
  </r>
  <r>
    <s v="C00528943"/>
    <x v="23"/>
    <n v="2012"/>
    <s v="30G"/>
    <n v="12030972476"/>
    <s v="11AI"/>
    <m/>
    <n v="856312"/>
    <m/>
    <s v="IND"/>
    <s v="INDIVIDUAL"/>
    <m/>
    <m/>
    <x v="0"/>
    <x v="1"/>
    <s v="N"/>
    <m/>
    <m/>
    <m/>
    <m/>
    <s v="N2425 MAIN ROAD"/>
    <m/>
    <s v="LAKE GENEVA"/>
    <s v="WI"/>
    <n v="53147"/>
    <s v="TANK CRAFT CORPORATION"/>
    <s v="CEO"/>
    <m/>
    <n v="15"/>
    <s v="CONTRIBUTION"/>
    <m/>
    <m/>
    <m/>
    <x v="64"/>
    <x v="17"/>
    <x v="0"/>
    <x v="12"/>
    <x v="13"/>
    <n v="500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3:39"/>
    <m/>
    <m/>
    <m/>
    <s v="F3X"/>
    <n v="1.12102012001112E+18"/>
    <s v="t"/>
    <m/>
    <n v="2012"/>
    <s v="SA"/>
    <m/>
    <n v="2.0221201311837499E+18"/>
    <x v="61"/>
    <s v="Contributions From Individuals/Persons Other Than Political Committees"/>
  </r>
  <r>
    <s v="C00027466"/>
    <x v="24"/>
    <n v="2012"/>
    <s v="30G"/>
    <n v="12021113371"/>
    <n v="12"/>
    <m/>
    <n v="847224"/>
    <m/>
    <s v="IND"/>
    <s v="INDIVIDUAL"/>
    <m/>
    <m/>
    <x v="0"/>
    <x v="5"/>
    <s v="Y"/>
    <m/>
    <m/>
    <m/>
    <m/>
    <s v="N2425 MAIN ROAD"/>
    <m/>
    <s v="LAKE GENEVA"/>
    <s v="WI"/>
    <n v="53147"/>
    <s v="TANK CRAF CORPORATION"/>
    <s v="CEO"/>
    <m/>
    <s v="15J"/>
    <s v="MEMO (FILER'S % OF CONTRIBUTION GIVEN TO JOIN"/>
    <m/>
    <s v="X"/>
    <m/>
    <x v="65"/>
    <x v="17"/>
    <x v="0"/>
    <x v="17"/>
    <x v="19"/>
    <n v="25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n v="2.0117201311789701E+18"/>
    <m/>
    <m/>
    <s v="F3X"/>
    <n v="1.06032013001411E+18"/>
    <s v="t"/>
    <s v="TRANSFER [MEMO ITEM]"/>
    <n v="2012"/>
    <s v="SA"/>
    <m/>
    <n v="1.06032013001411E+18"/>
    <x v="62"/>
    <s v="Transfers from Authorized Committees"/>
  </r>
  <r>
    <s v="C00503409"/>
    <x v="25"/>
    <n v="2012"/>
    <s v="12G"/>
    <n v="12020983290"/>
    <s v="11AI"/>
    <m/>
    <n v="843257"/>
    <m/>
    <s v="IND"/>
    <s v="INDIVIDUAL"/>
    <m/>
    <m/>
    <x v="4"/>
    <x v="12"/>
    <s v="S"/>
    <m/>
    <m/>
    <m/>
    <m/>
    <s v="1723 SUN CREST DRIVE"/>
    <m/>
    <s v="ELKHORN"/>
    <s v="WI"/>
    <n v="53121"/>
    <s v="TANKCRAFT CORP."/>
    <s v="DOCUMENTATION"/>
    <m/>
    <n v="15"/>
    <s v="CONTRIBUTION"/>
    <m/>
    <m/>
    <m/>
    <x v="66"/>
    <x v="17"/>
    <x v="0"/>
    <x v="26"/>
    <x v="20"/>
    <n v="475"/>
    <m/>
    <m/>
    <m/>
    <m/>
    <m/>
    <m/>
    <m/>
    <m/>
    <m/>
    <m/>
    <m/>
    <m/>
    <m/>
    <m/>
    <m/>
    <m/>
    <m/>
    <m/>
    <m/>
    <m/>
    <m/>
    <s v="G"/>
    <n v="2012"/>
    <s v="GENERAL"/>
    <m/>
    <s v="N"/>
    <s v="NO CHANGE"/>
    <s v="ITEMIZED RECEIPTS"/>
    <d v="2017-06-17T16:53:39"/>
    <n v="2.12312012117712E+18"/>
    <m/>
    <m/>
    <s v="F3"/>
    <n v="1.04092013001369E+18"/>
    <s v="t"/>
    <m/>
    <n v="2012"/>
    <s v="SA"/>
    <m/>
    <n v="1.04092013001369E+18"/>
    <x v="63"/>
    <s v="Contributions From Individuals/Persons Other Than Political Committees"/>
  </r>
  <r>
    <s v="C00431171"/>
    <x v="26"/>
    <n v="2012"/>
    <s v="12G"/>
    <n v="14941681444"/>
    <n v="18"/>
    <s v="SA18.3111853.25.V011"/>
    <n v="933475"/>
    <m/>
    <s v="IND"/>
    <s v="INDIVIDUAL"/>
    <m/>
    <s v="MR."/>
    <x v="0"/>
    <x v="3"/>
    <s v="P"/>
    <s v="ROBERT"/>
    <s v="P."/>
    <s v="FETTIG"/>
    <m/>
    <s v="N2425 MAIN ROAD"/>
    <m/>
    <s v="LAKE GENEVA"/>
    <s v="WI"/>
    <n v="53147"/>
    <s v="TANKCRAFT CORP."/>
    <s v="BUS. MGR."/>
    <m/>
    <s v="15J"/>
    <s v="MEMO (FILER'S % OF CONTRIBUTION GIVEN TO JOIN"/>
    <s v="TRANSFER"/>
    <s v="X"/>
    <m/>
    <x v="67"/>
    <x v="17"/>
    <x v="1"/>
    <x v="9"/>
    <x v="19"/>
    <n v="50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m/>
    <m/>
    <s v="F3P"/>
    <n v="4.0630201412159002E+18"/>
    <s v="t"/>
    <s v="TRANSFER FROM ROMNEY VICTORY INC."/>
    <n v="2012"/>
    <s v="SA"/>
    <m/>
    <n v="4.0711201412169098E+18"/>
    <x v="64"/>
    <s v="Transfers From Other Authorized Committees"/>
  </r>
  <r>
    <s v="C00503409"/>
    <x v="25"/>
    <n v="2012"/>
    <s v="12G"/>
    <n v="12020983290"/>
    <s v="11AI"/>
    <m/>
    <n v="843257"/>
    <m/>
    <s v="IND"/>
    <s v="INDIVIDUAL"/>
    <m/>
    <m/>
    <x v="4"/>
    <x v="12"/>
    <s v="S"/>
    <m/>
    <m/>
    <m/>
    <m/>
    <s v="1723 SUN CREST DRIVE"/>
    <m/>
    <s v="ELKHORN"/>
    <s v="WI"/>
    <n v="531214603"/>
    <s v="TANKCRAFT CORP."/>
    <s v="DOCUMENTATION"/>
    <m/>
    <m/>
    <m/>
    <m/>
    <m/>
    <m/>
    <x v="68"/>
    <x v="17"/>
    <x v="0"/>
    <x v="7"/>
    <x v="21"/>
    <n v="475"/>
    <m/>
    <m/>
    <m/>
    <m/>
    <m/>
    <m/>
    <m/>
    <m/>
    <m/>
    <m/>
    <m/>
    <m/>
    <m/>
    <m/>
    <m/>
    <m/>
    <m/>
    <m/>
    <m/>
    <m/>
    <m/>
    <s v="G"/>
    <n v="2012"/>
    <s v="GENERAL"/>
    <m/>
    <s v="N"/>
    <s v="NO CHANGE"/>
    <s v="ITEMIZED RECEIPTS"/>
    <d v="2017-06-17T16:53:39"/>
    <n v="2.12312012117712E+18"/>
    <m/>
    <m/>
    <s v="F3"/>
    <n v="1.04092013001369E+18"/>
    <s v="t"/>
    <m/>
    <n v="2012"/>
    <s v="SA"/>
    <m/>
    <n v="1.04092013001369E+18"/>
    <x v="63"/>
    <s v="Contributions From Individuals/Persons Other Than Political Committees"/>
  </r>
  <r>
    <s v="C00170175"/>
    <x v="27"/>
    <n v="2012"/>
    <s v="12G"/>
    <n v="13962851279"/>
    <n v="12"/>
    <s v="SA12.10610"/>
    <n v="873613"/>
    <m/>
    <s v="IND"/>
    <s v="INDIVIDUAL"/>
    <m/>
    <s v="MR."/>
    <x v="0"/>
    <x v="3"/>
    <s v="Y"/>
    <s v="ROBERT"/>
    <s v="P."/>
    <s v="FETTIG"/>
    <m/>
    <s v="N2425 MAIN ROAD"/>
    <m/>
    <s v="LAKE GENEVA"/>
    <s v="WI"/>
    <n v="53147"/>
    <s v="TANKCRAFT CORP."/>
    <s v="BUS. MGR."/>
    <m/>
    <s v="15J"/>
    <m/>
    <s v="JFC TRANSFER - ROMNEY VICTORY, INC."/>
    <s v="X"/>
    <m/>
    <x v="69"/>
    <x v="17"/>
    <x v="0"/>
    <x v="14"/>
    <x v="22"/>
    <n v="355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m/>
    <m/>
    <m/>
    <s v="F3X"/>
    <n v="4.0612201311910999E+18"/>
    <s v="t"/>
    <m/>
    <n v="2012"/>
    <s v="SA"/>
    <m/>
    <n v="4.0612201311910999E+18"/>
    <x v="65"/>
    <s v="Transfers from Authorized Committees"/>
  </r>
  <r>
    <s v="C00035618"/>
    <x v="28"/>
    <n v="2012"/>
    <s v="12G"/>
    <n v="12940430613"/>
    <n v="12"/>
    <s v="SA12.11311"/>
    <n v="826351"/>
    <m/>
    <s v="IND"/>
    <s v="INDIVIDUAL"/>
    <m/>
    <s v="MR."/>
    <x v="0"/>
    <x v="3"/>
    <s v="Y"/>
    <s v="ROBERT"/>
    <s v="P."/>
    <s v="FETTIG"/>
    <m/>
    <s v="N2425 MAIN ROAD"/>
    <m/>
    <s v="LAKE GENEVA"/>
    <s v="WI"/>
    <n v="53147"/>
    <s v="TANKCRAFT CORP."/>
    <s v="BUS. MGR."/>
    <m/>
    <s v="15J"/>
    <s v="MEMO (FILER'S % OF CONTRIBUTION GIVEN TO JOIN"/>
    <s v="JFC TRANSFER - ROMNEY VICTORY, INC."/>
    <s v="X"/>
    <m/>
    <x v="69"/>
    <x v="17"/>
    <x v="0"/>
    <x v="14"/>
    <x v="22"/>
    <n v="355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16:53:39"/>
    <m/>
    <m/>
    <m/>
    <s v="F3X"/>
    <n v="4.1025201211683901E+18"/>
    <s v="t"/>
    <m/>
    <n v="2012"/>
    <s v="SA"/>
    <m/>
    <n v="4.1026201211687798E+18"/>
    <x v="66"/>
    <s v="Transfers from Authorized Committees"/>
  </r>
  <r>
    <s v="C00496067"/>
    <x v="29"/>
    <n v="2011"/>
    <s v="Q2"/>
    <n v="11972770038"/>
    <s v="17A"/>
    <s v="AB08A2AF585724D0C918"/>
    <n v="755790"/>
    <m/>
    <s v="IND"/>
    <s v="INDIVIDUAL"/>
    <m/>
    <s v="MR."/>
    <x v="0"/>
    <x v="13"/>
    <s v="P"/>
    <s v="ROBERT"/>
    <s v="P"/>
    <s v="FETTIG"/>
    <m/>
    <s v="N2425 MAIN ROAD"/>
    <m/>
    <s v="LAKE GENEVA"/>
    <s v="WI"/>
    <n v="53147"/>
    <s v="TANKCRAFT CORP."/>
    <s v="CEO"/>
    <m/>
    <n v="15"/>
    <s v="CONTRIBUTION"/>
    <m/>
    <m/>
    <m/>
    <x v="70"/>
    <x v="18"/>
    <x v="5"/>
    <x v="22"/>
    <x v="19"/>
    <n v="25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m/>
    <m/>
    <s v="F3P"/>
    <n v="4.1222201111488399E+18"/>
    <s v="t"/>
    <m/>
    <n v="2012"/>
    <s v="SA"/>
    <m/>
    <n v="4.0104201211490698E+18"/>
    <x v="67"/>
    <s v="Contributions From Individuals/Persons Other Than Political Committees"/>
  </r>
  <r>
    <s v="C00167213"/>
    <x v="30"/>
    <n v="2012"/>
    <s v="12G"/>
    <n v="13960353151"/>
    <n v="12"/>
    <s v="SA12.26585"/>
    <n v="847391"/>
    <m/>
    <s v="IND"/>
    <s v="INDIVIDUAL"/>
    <m/>
    <s v="MR."/>
    <x v="0"/>
    <x v="3"/>
    <s v="Y"/>
    <s v="ROBERT"/>
    <s v="P."/>
    <s v="FETTIG"/>
    <m/>
    <s v="N2425 MAIN ROAD"/>
    <m/>
    <s v="LAKE GENEVA"/>
    <s v="WI"/>
    <n v="53147"/>
    <s v="TANKCRAFT CORP."/>
    <s v="BUS. MGR."/>
    <m/>
    <s v="15J"/>
    <s v="MEMO (FILER'S % OF CONTRIBUTION GIVEN TO JOIN"/>
    <s v="JFC TRANSFER - ROMNEY VICTORY, INC."/>
    <s v="X"/>
    <m/>
    <x v="69"/>
    <x v="17"/>
    <x v="0"/>
    <x v="14"/>
    <x v="22"/>
    <n v="355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m/>
    <m/>
    <m/>
    <s v="F3X"/>
    <n v="4.0116201311789E+18"/>
    <s v="t"/>
    <m/>
    <n v="2012"/>
    <s v="SA"/>
    <m/>
    <n v="4.0125201311792E+18"/>
    <x v="68"/>
    <s v="Transfers from Authorized Committees"/>
  </r>
  <r>
    <s v="C00042622"/>
    <x v="31"/>
    <n v="2012"/>
    <s v="12G"/>
    <n v="13961183095"/>
    <n v="12"/>
    <s v="SA12.197614"/>
    <n v="861831"/>
    <m/>
    <s v="IND"/>
    <s v="INDIVIDUAL"/>
    <m/>
    <s v="MR."/>
    <x v="0"/>
    <x v="3"/>
    <s v="Y"/>
    <s v="ROBERT"/>
    <s v="P."/>
    <s v="FETTIG"/>
    <m/>
    <s v="N2425 MAIN ROAD"/>
    <m/>
    <s v="LAKE GENEVA"/>
    <s v="WI"/>
    <n v="53147"/>
    <s v="TANKCRAFT CORP."/>
    <s v="BUS. MGR."/>
    <m/>
    <s v="15J"/>
    <s v="MEMO (FILER'S % OF CONTRIBUTION GIVEN TO JOIN"/>
    <m/>
    <s v="X"/>
    <m/>
    <x v="69"/>
    <x v="17"/>
    <x v="0"/>
    <x v="14"/>
    <x v="22"/>
    <n v="355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s v="SA12.197597"/>
    <s v="SA12"/>
    <s v="F3X"/>
    <n v="4.03192013118526E+18"/>
    <s v="t"/>
    <s v="JFC TRANSFER - ROMNEY VICTORY INC."/>
    <n v="2012"/>
    <s v="SA"/>
    <m/>
    <n v="4.0320201311852902E+18"/>
    <x v="69"/>
    <s v="Transfers from Authorized Committees"/>
  </r>
  <r>
    <s v="C00461046"/>
    <x v="32"/>
    <n v="2012"/>
    <s v="Q3"/>
    <n v="12020780854"/>
    <s v="11AI"/>
    <m/>
    <n v="833322"/>
    <m/>
    <s v="IND"/>
    <s v="INDIVIDUAL"/>
    <m/>
    <m/>
    <x v="0"/>
    <x v="0"/>
    <s v="S"/>
    <m/>
    <m/>
    <m/>
    <m/>
    <s v="N2425 MAIN ROAD"/>
    <m/>
    <s v="LAKE GENEVA"/>
    <s v="WI"/>
    <n v="53147"/>
    <s v="TANKRAFT CORP."/>
    <s v="BUSINESS MANAGER"/>
    <m/>
    <n v="15"/>
    <s v="CONTRIBUTION"/>
    <m/>
    <m/>
    <m/>
    <x v="71"/>
    <x v="17"/>
    <x v="1"/>
    <x v="25"/>
    <x v="3"/>
    <n v="10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16:53:39"/>
    <m/>
    <m/>
    <m/>
    <s v="F3"/>
    <n v="1.10172012001072E+18"/>
    <s v="t"/>
    <m/>
    <n v="2012"/>
    <s v="SA"/>
    <m/>
    <n v="2.11072012117023E+18"/>
    <x v="70"/>
    <s v="Contributions From Individuals/Persons Other Than Political Committees"/>
  </r>
  <r>
    <s v="C00503409"/>
    <x v="25"/>
    <n v="2012"/>
    <s v="12G"/>
    <n v="12020983289"/>
    <s v="11AI"/>
    <m/>
    <n v="843257"/>
    <m/>
    <s v="IND"/>
    <s v="INDIVIDUAL"/>
    <m/>
    <m/>
    <x v="5"/>
    <x v="14"/>
    <s v="S"/>
    <m/>
    <m/>
    <m/>
    <m/>
    <s v="846 CHELSEA DRIVE"/>
    <m/>
    <s v="ELKHORN"/>
    <s v="WI"/>
    <n v="53121"/>
    <s v="TANKCRAFT CORP"/>
    <s v="PLANT MANAGER"/>
    <m/>
    <n v="15"/>
    <s v="CONTRIBUTION"/>
    <m/>
    <m/>
    <m/>
    <x v="72"/>
    <x v="17"/>
    <x v="0"/>
    <x v="23"/>
    <x v="2"/>
    <n v="250"/>
    <m/>
    <m/>
    <m/>
    <m/>
    <m/>
    <m/>
    <m/>
    <m/>
    <m/>
    <m/>
    <m/>
    <m/>
    <m/>
    <m/>
    <m/>
    <m/>
    <m/>
    <m/>
    <m/>
    <m/>
    <m/>
    <s v="G"/>
    <n v="2012"/>
    <s v="GENERAL"/>
    <m/>
    <s v="N"/>
    <s v="NO CHANGE"/>
    <s v="ITEMIZED RECEIPTS"/>
    <d v="2017-06-17T16:53:39"/>
    <n v="2.12312012117712E+18"/>
    <m/>
    <m/>
    <s v="F3"/>
    <n v="1.04092013001369E+18"/>
    <s v="t"/>
    <m/>
    <n v="2012"/>
    <s v="SA"/>
    <m/>
    <n v="1.04092013001369E+18"/>
    <x v="71"/>
    <s v="Contributions From Individuals/Persons Other Than Political Committees"/>
  </r>
  <r>
    <s v="C00518282"/>
    <x v="33"/>
    <n v="2012"/>
    <s v="Q3"/>
    <n v="13941699088"/>
    <s v="11AI"/>
    <s v="SA11.3111853"/>
    <n v="889722"/>
    <m/>
    <s v="IND"/>
    <s v="INDIVIDUAL"/>
    <m/>
    <s v="MR."/>
    <x v="0"/>
    <x v="3"/>
    <s v="N"/>
    <s v="ROBERT"/>
    <s v="P."/>
    <s v="FETTIG"/>
    <m/>
    <s v="N2425 MAIN ROAD"/>
    <m/>
    <s v="LAKE GENEVA"/>
    <s v="WI"/>
    <n v="53147"/>
    <s v="TANKCRAFT CORP."/>
    <s v="BUS. MGR."/>
    <m/>
    <n v="15"/>
    <s v="CONTRIBUTION"/>
    <s v="CONTRIBUTION"/>
    <m/>
    <m/>
    <x v="67"/>
    <x v="17"/>
    <x v="1"/>
    <x v="9"/>
    <x v="23"/>
    <n v="50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16:53:39"/>
    <m/>
    <m/>
    <m/>
    <s v="F3X"/>
    <n v="4.1018201311974799E+18"/>
    <s v="t"/>
    <m/>
    <n v="2012"/>
    <s v="SA"/>
    <m/>
    <n v="4.1025201311979402E+18"/>
    <x v="72"/>
    <s v="Contributions From Individuals/Persons Other Than Political Committees"/>
  </r>
  <r>
    <s v="C00522797"/>
    <x v="14"/>
    <n v="2012"/>
    <s v="Q3"/>
    <n v="12030940561"/>
    <s v="11AI"/>
    <m/>
    <n v="845704"/>
    <m/>
    <s v="IND"/>
    <s v="INDIVIDUAL"/>
    <m/>
    <m/>
    <x v="1"/>
    <x v="10"/>
    <s v="H"/>
    <m/>
    <m/>
    <m/>
    <m/>
    <s v="N3391 HWY NN"/>
    <m/>
    <s v="LAKE GENEVA"/>
    <s v="WI"/>
    <n v="53147"/>
    <s v="TANK CRAFT"/>
    <s v="ENGINEER"/>
    <m/>
    <n v="15"/>
    <s v="CONTRIBUTION"/>
    <m/>
    <m/>
    <m/>
    <x v="73"/>
    <x v="17"/>
    <x v="3"/>
    <x v="24"/>
    <x v="1"/>
    <n v="5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6:53:39"/>
    <m/>
    <m/>
    <m/>
    <s v="F3"/>
    <n v="1.10312012001094E+18"/>
    <s v="t"/>
    <m/>
    <n v="2012"/>
    <s v="SA"/>
    <m/>
    <n v="2.01102013117806E+18"/>
    <x v="73"/>
    <s v="Contributions From Individuals/Persons Other Than Political Committees"/>
  </r>
  <r>
    <s v="C00003418"/>
    <x v="34"/>
    <n v="2012"/>
    <s v="12G"/>
    <n v="13940597280"/>
    <s v="11AI"/>
    <s v="201212GL11JFCCT00595"/>
    <n v="867755"/>
    <m/>
    <s v="IND"/>
    <s v="INDIVIDUAL"/>
    <m/>
    <s v="MR."/>
    <x v="0"/>
    <x v="3"/>
    <s v="Y"/>
    <s v="ROBERT"/>
    <s v="P."/>
    <s v="FETTIG"/>
    <m/>
    <s v="N2425 MAIN ROAD"/>
    <m/>
    <s v="LAKE GENEVA"/>
    <s v="WI"/>
    <n v="53147"/>
    <s v="TANKCRAFT CORP."/>
    <s v="BUS. MGR."/>
    <m/>
    <s v="15J"/>
    <s v="MEMO (FILER'S % OF CONTRIBUTION GIVEN TO JOIN"/>
    <m/>
    <s v="X"/>
    <m/>
    <x v="67"/>
    <x v="17"/>
    <x v="1"/>
    <x v="9"/>
    <x v="24"/>
    <n v="30800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3:39"/>
    <m/>
    <s v="201212GL12TA00002"/>
    <s v="SA12"/>
    <s v="F3X"/>
    <n v="4.0418201311874202E+18"/>
    <s v="t"/>
    <s v="INDIVIDUAL CONTRIBUTION MEMO OF ROMNEY VICTORY INC JFC TRANSFER"/>
    <n v="2012"/>
    <s v="SA"/>
    <m/>
    <n v="4.0419201311876301E+18"/>
    <x v="74"/>
    <s v="Contributions From Individuals/Persons Other Than Political Committees"/>
  </r>
  <r>
    <s v="C00431171"/>
    <x v="26"/>
    <n v="2012"/>
    <s v="12G"/>
    <n v="14941681444"/>
    <n v="18"/>
    <s v="SA18.3111853.26.V011"/>
    <n v="933475"/>
    <m/>
    <s v="IND"/>
    <s v="INDIVIDUAL"/>
    <m/>
    <s v="MR."/>
    <x v="0"/>
    <x v="3"/>
    <s v="P"/>
    <s v="ROBERT"/>
    <s v="P."/>
    <s v="FETTIG"/>
    <m/>
    <s v="N2425 MAIN ROAD"/>
    <m/>
    <s v="LAKE GENEVA"/>
    <s v="WI"/>
    <n v="53147"/>
    <s v="TANKCRAFT CORP."/>
    <s v="BUS. MGR."/>
    <m/>
    <s v="15J"/>
    <s v="MEMO (FILER'S % OF CONTRIBUTION GIVEN TO JOIN"/>
    <s v="TRANSFER"/>
    <s v="X"/>
    <m/>
    <x v="67"/>
    <x v="17"/>
    <x v="1"/>
    <x v="9"/>
    <x v="19"/>
    <n v="5000"/>
    <m/>
    <m/>
    <m/>
    <m/>
    <m/>
    <m/>
    <m/>
    <m/>
    <m/>
    <m/>
    <m/>
    <m/>
    <m/>
    <m/>
    <m/>
    <m/>
    <m/>
    <m/>
    <m/>
    <m/>
    <m/>
    <s v="G2012"/>
    <m/>
    <s v="GENERAL"/>
    <n v="2012"/>
    <s v="N"/>
    <s v="NO CHANGE"/>
    <s v="ITEMIZED RECEIPTS"/>
    <d v="2017-06-17T16:53:39"/>
    <m/>
    <m/>
    <m/>
    <s v="F3P"/>
    <n v="4.0630201412159002E+18"/>
    <s v="t"/>
    <s v="TRANSFER FROM ROMNEY VICTORY INC."/>
    <n v="2012"/>
    <s v="SA"/>
    <m/>
    <n v="4.0711201412169098E+18"/>
    <x v="64"/>
    <s v="Transfers From Other Authorized Committees"/>
  </r>
  <r>
    <s v="C00330894"/>
    <x v="7"/>
    <n v="2011"/>
    <s v="Q2"/>
    <n v="11931771912"/>
    <s v="11AI"/>
    <s v="10706.C88228"/>
    <n v="733648"/>
    <m/>
    <s v="IND"/>
    <s v="INDIVIDUAL"/>
    <m/>
    <m/>
    <x v="0"/>
    <x v="0"/>
    <s v="H"/>
    <s v="ROBERT"/>
    <m/>
    <s v="FETTIG"/>
    <m/>
    <s v="N2425 MAIN ROAD"/>
    <m/>
    <s v="LAKE GENEVA"/>
    <s v="WI"/>
    <n v="53147"/>
    <s v="TANKCRAFT CORP. WALWORTH"/>
    <s v="BUSINESS MANAGER"/>
    <m/>
    <n v="15"/>
    <s v="CONTRIBUTION"/>
    <s v="RECEIPT"/>
    <m/>
    <m/>
    <x v="74"/>
    <x v="18"/>
    <x v="9"/>
    <x v="18"/>
    <x v="19"/>
    <n v="2500"/>
    <m/>
    <m/>
    <m/>
    <m/>
    <m/>
    <m/>
    <m/>
    <m/>
    <m/>
    <m/>
    <m/>
    <m/>
    <m/>
    <m/>
    <m/>
    <m/>
    <m/>
    <m/>
    <m/>
    <m/>
    <m/>
    <s v="P2012"/>
    <m/>
    <s v="PRIMARY"/>
    <n v="2012"/>
    <s v="A"/>
    <s v="ADD"/>
    <s v="ITEMIZED RECEIPTS"/>
    <d v="2017-06-17T16:53:39"/>
    <m/>
    <m/>
    <m/>
    <s v="F3"/>
    <n v="4.0708201111411799E+18"/>
    <s v="t"/>
    <m/>
    <n v="2012"/>
    <s v="SA"/>
    <m/>
    <n v="4.0712201111412301E+18"/>
    <x v="75"/>
    <s v="Contributions From Individuals/Persons Other Than Political Committees"/>
  </r>
  <r>
    <s v="C00503409"/>
    <x v="25"/>
    <n v="2012"/>
    <s v="12G"/>
    <n v="12020983290"/>
    <s v="11AI"/>
    <m/>
    <n v="843257"/>
    <m/>
    <s v="IND"/>
    <s v="INDIVIDUAL"/>
    <m/>
    <m/>
    <x v="1"/>
    <x v="10"/>
    <s v="S"/>
    <m/>
    <m/>
    <m/>
    <m/>
    <s v="N3391 HWY NN"/>
    <m/>
    <s v="LAKE GENEVA"/>
    <s v="WI"/>
    <n v="53147"/>
    <s v="TANKCRAFT"/>
    <s v="ENGINEER"/>
    <m/>
    <n v="15"/>
    <s v="CONTRIBUTION"/>
    <m/>
    <m/>
    <m/>
    <x v="75"/>
    <x v="17"/>
    <x v="0"/>
    <x v="11"/>
    <x v="1"/>
    <n v="500"/>
    <m/>
    <m/>
    <m/>
    <m/>
    <m/>
    <m/>
    <m/>
    <m/>
    <m/>
    <m/>
    <m/>
    <m/>
    <m/>
    <m/>
    <m/>
    <m/>
    <m/>
    <m/>
    <m/>
    <m/>
    <m/>
    <s v="G"/>
    <n v="2012"/>
    <s v="GENERAL"/>
    <m/>
    <s v="N"/>
    <s v="NO CHANGE"/>
    <s v="ITEMIZED RECEIPTS"/>
    <d v="2017-06-17T16:53:39"/>
    <n v="2.12312012117712E+18"/>
    <m/>
    <m/>
    <s v="F3"/>
    <n v="1.04092013001369E+18"/>
    <s v="t"/>
    <m/>
    <n v="2012"/>
    <s v="SA"/>
    <m/>
    <n v="1.04092013001369E+18"/>
    <x v="63"/>
    <s v="Contributions From Individuals/Persons Other Than Political Committees"/>
  </r>
  <r>
    <s v="C00503409"/>
    <x v="25"/>
    <n v="2012"/>
    <s v="30G"/>
    <n v="13020152243"/>
    <s v="11AI"/>
    <m/>
    <n v="867424"/>
    <m/>
    <s v="IND"/>
    <s v="INDIVIDUAL"/>
    <m/>
    <m/>
    <x v="4"/>
    <x v="12"/>
    <s v="S"/>
    <m/>
    <m/>
    <m/>
    <m/>
    <s v="1723 SUN CREST DRIVE"/>
    <m/>
    <s v="ELKHORN"/>
    <s v="WI"/>
    <n v="531214603"/>
    <s v="TANKCRAFT CORP."/>
    <s v="DOCUMENTATION"/>
    <m/>
    <m/>
    <m/>
    <m/>
    <m/>
    <m/>
    <x v="76"/>
    <x v="17"/>
    <x v="0"/>
    <x v="6"/>
    <x v="25"/>
    <n v="500"/>
    <m/>
    <m/>
    <m/>
    <m/>
    <m/>
    <m/>
    <m/>
    <m/>
    <m/>
    <m/>
    <m/>
    <m/>
    <m/>
    <m/>
    <m/>
    <m/>
    <m/>
    <m/>
    <m/>
    <m/>
    <m/>
    <s v="G"/>
    <n v="2012"/>
    <s v="GENERAL"/>
    <m/>
    <s v="A"/>
    <s v="ADD"/>
    <s v="ITEMIZED RECEIPTS"/>
    <d v="2017-06-17T16:53:39"/>
    <m/>
    <m/>
    <m/>
    <s v="F3"/>
    <n v="1.04092013001369E+18"/>
    <s v="t"/>
    <m/>
    <n v="2012"/>
    <s v="SA"/>
    <m/>
    <n v="2.0418201311875E+18"/>
    <x v="76"/>
    <s v="Contributions From Individuals/Persons Other Than Political Committees"/>
  </r>
  <r>
    <s v="C00552364"/>
    <x v="35"/>
    <n v="2014"/>
    <s v="Q1"/>
    <n v="14970737932"/>
    <s v="11AI"/>
    <s v="SA11AI.4308"/>
    <n v="949918"/>
    <m/>
    <s v="IND"/>
    <s v="INDIVIDUAL"/>
    <m/>
    <m/>
    <x v="0"/>
    <x v="0"/>
    <s v="H"/>
    <s v="ROBERT"/>
    <m/>
    <s v="FETTIG"/>
    <m/>
    <s v="N2425 MAIN RD."/>
    <m/>
    <s v="LAKE GENEVA"/>
    <s v="WI"/>
    <n v="53147"/>
    <s v="TANKCRAFT CORP."/>
    <s v="BUSINESS MANAGER"/>
    <m/>
    <n v="15"/>
    <s v="CONTRIBUTION"/>
    <m/>
    <m/>
    <m/>
    <x v="77"/>
    <x v="19"/>
    <x v="8"/>
    <x v="2"/>
    <x v="3"/>
    <n v="1000"/>
    <m/>
    <m/>
    <m/>
    <m/>
    <m/>
    <m/>
    <m/>
    <m/>
    <m/>
    <m/>
    <m/>
    <m/>
    <m/>
    <m/>
    <m/>
    <m/>
    <m/>
    <m/>
    <m/>
    <m/>
    <m/>
    <s v="P2014"/>
    <m/>
    <s v="PRIMARY"/>
    <n v="2014"/>
    <s v="N"/>
    <s v="NO CHANGE"/>
    <s v="ITEMIZED RECEIPTS"/>
    <d v="2017-06-17T18:53:53"/>
    <m/>
    <m/>
    <m/>
    <s v="F3"/>
    <n v="4.0905201412214999E+18"/>
    <s v="t"/>
    <m/>
    <n v="2014"/>
    <s v="SA"/>
    <m/>
    <n v="4.0905201412215101E+18"/>
    <x v="77"/>
    <s v="Contributions From Individuals/Persons Other Than Political Committees"/>
  </r>
  <r>
    <s v="C00237198"/>
    <x v="36"/>
    <n v="2014"/>
    <s v="Q3"/>
    <n v="14978354345"/>
    <s v="11AI"/>
    <s v="SA11.597277"/>
    <n v="959294"/>
    <m/>
    <s v="IND"/>
    <s v="INDIVIDUAL"/>
    <m/>
    <s v="MR."/>
    <x v="4"/>
    <x v="15"/>
    <s v="H"/>
    <s v="DANIEL"/>
    <m/>
    <s v="FETTIG"/>
    <m/>
    <s v="1723 SUN CREST DRIVE"/>
    <m/>
    <s v="ELKHORN"/>
    <s v="WI"/>
    <n v="531214603"/>
    <s v="TANKCRAFT CORP."/>
    <s v="DOCUMENTATION"/>
    <m/>
    <m/>
    <m/>
    <s v="CONTRIBUTION"/>
    <m/>
    <m/>
    <x v="78"/>
    <x v="19"/>
    <x v="3"/>
    <x v="14"/>
    <x v="26"/>
    <n v="235"/>
    <m/>
    <m/>
    <m/>
    <m/>
    <m/>
    <m/>
    <m/>
    <m/>
    <m/>
    <m/>
    <m/>
    <m/>
    <m/>
    <m/>
    <m/>
    <m/>
    <m/>
    <m/>
    <m/>
    <m/>
    <m/>
    <s v="G2014"/>
    <m/>
    <s v="GENERAL"/>
    <n v="2014"/>
    <s v="A"/>
    <s v="ADD"/>
    <s v="ITEMIZED RECEIPTS"/>
    <d v="2017-06-17T18:53:53"/>
    <m/>
    <m/>
    <m/>
    <s v="F3"/>
    <n v="4.10162014122609E+18"/>
    <s v="t"/>
    <m/>
    <n v="2014"/>
    <s v="SA"/>
    <m/>
    <n v="4.1105201412266301E+18"/>
    <x v="78"/>
    <s v="Contributions From Individuals/Persons Other Than Political Committees"/>
  </r>
  <r>
    <s v="C00432955"/>
    <x v="15"/>
    <n v="2013"/>
    <s v="Q2"/>
    <n v="13020362114"/>
    <s v="11AI"/>
    <m/>
    <n v="883964"/>
    <m/>
    <s v="IND"/>
    <s v="INDIVIDUAL"/>
    <m/>
    <m/>
    <x v="0"/>
    <x v="0"/>
    <s v="S"/>
    <s v="ROBERT"/>
    <m/>
    <s v="FETTIG"/>
    <m/>
    <s v="N2425 MAIN RD"/>
    <m/>
    <s v="LAKE GENEVA"/>
    <s v="WI"/>
    <n v="531473808"/>
    <s v="TANKCRAFT"/>
    <s v="CEO"/>
    <m/>
    <n v="15"/>
    <s v="CONTRIBUTION"/>
    <m/>
    <m/>
    <m/>
    <x v="79"/>
    <x v="20"/>
    <x v="9"/>
    <x v="25"/>
    <x v="2"/>
    <n v="250"/>
    <m/>
    <m/>
    <m/>
    <m/>
    <m/>
    <m/>
    <m/>
    <m/>
    <m/>
    <m/>
    <m/>
    <m/>
    <m/>
    <m/>
    <m/>
    <m/>
    <m/>
    <m/>
    <m/>
    <m/>
    <m/>
    <s v="P"/>
    <n v="2014"/>
    <s v="PRIMARY"/>
    <m/>
    <s v="A"/>
    <s v="ADD"/>
    <s v="ITEMIZED RECEIPTS"/>
    <d v="2017-06-17T18:53:53"/>
    <m/>
    <m/>
    <m/>
    <s v="F3"/>
    <n v="1.07252013001429E+18"/>
    <s v="t"/>
    <m/>
    <n v="2014"/>
    <s v="SA"/>
    <m/>
    <n v="2.0809201311952399E+18"/>
    <x v="79"/>
    <s v="Contributions From Individuals/Persons Other Than Political Committees"/>
  </r>
  <r>
    <s v="C00482984"/>
    <x v="18"/>
    <n v="2014"/>
    <s v="Q3"/>
    <n v="14021440076"/>
    <s v="11AI"/>
    <m/>
    <n v="1007907"/>
    <m/>
    <s v="IND"/>
    <s v="INDIVIDUAL"/>
    <m/>
    <m/>
    <x v="0"/>
    <x v="1"/>
    <s v="S"/>
    <s v="ROBERT"/>
    <s v="P"/>
    <s v="FETTIG"/>
    <m/>
    <s v="N2425 MAIN ROAD"/>
    <m/>
    <s v="LAKE GENEVA"/>
    <s v="WI"/>
    <n v="531473808"/>
    <s v="TANKCRAFT"/>
    <s v="CEO"/>
    <m/>
    <n v="15"/>
    <s v="CONTRIBUTION"/>
    <m/>
    <m/>
    <m/>
    <x v="80"/>
    <x v="19"/>
    <x v="3"/>
    <x v="13"/>
    <x v="27"/>
    <n v="5200"/>
    <m/>
    <m/>
    <m/>
    <m/>
    <m/>
    <m/>
    <m/>
    <m/>
    <m/>
    <m/>
    <m/>
    <m/>
    <m/>
    <m/>
    <m/>
    <m/>
    <m/>
    <m/>
    <m/>
    <m/>
    <m/>
    <s v="G"/>
    <n v="2016"/>
    <s v="GENERAL"/>
    <m/>
    <s v="A"/>
    <s v="ADD"/>
    <s v="ITEMIZED RECEIPTS"/>
    <d v="2017-06-17T18:53:53"/>
    <m/>
    <m/>
    <m/>
    <s v="F3"/>
    <n v="1.1216201400165E+18"/>
    <s v="t"/>
    <s v="CONTRIBUTION"/>
    <n v="2014"/>
    <s v="SA"/>
    <m/>
    <n v="2.0519201512438001E+18"/>
    <x v="80"/>
    <s v="Contributions From Individuals/Persons Other Than Political Committees"/>
  </r>
  <r>
    <s v="C00482984"/>
    <x v="18"/>
    <n v="2013"/>
    <s v="Q2"/>
    <n v="13020322548"/>
    <s v="11AI"/>
    <m/>
    <n v="882087"/>
    <m/>
    <s v="IND"/>
    <s v="INDIVIDUAL"/>
    <m/>
    <m/>
    <x v="0"/>
    <x v="1"/>
    <s v="S"/>
    <s v="ROBERT"/>
    <s v="P"/>
    <s v="FETTIG"/>
    <m/>
    <s v="N2425 MAIN ROAD"/>
    <m/>
    <s v="LAKE GENEVA"/>
    <s v="WI"/>
    <n v="53147"/>
    <s v="TANK CRAFT CORP."/>
    <s v="CEO"/>
    <m/>
    <n v="15"/>
    <s v="CONTRIBUTION"/>
    <m/>
    <m/>
    <m/>
    <x v="81"/>
    <x v="20"/>
    <x v="9"/>
    <x v="14"/>
    <x v="27"/>
    <n v="26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18:53:53"/>
    <m/>
    <m/>
    <m/>
    <s v="F3"/>
    <n v="1.07182013001425E+18"/>
    <s v="t"/>
    <s v="CONTRIBUTION"/>
    <n v="2014"/>
    <s v="SA"/>
    <m/>
    <n v="2.08062013119506E+18"/>
    <x v="81"/>
    <s v="Contributions From Individuals/Persons Other Than Political Committees"/>
  </r>
  <r>
    <s v="C00482984"/>
    <x v="18"/>
    <n v="2014"/>
    <s v="Q3"/>
    <n v="14021033899"/>
    <s v="11AI"/>
    <m/>
    <n v="980115"/>
    <m/>
    <s v="IND"/>
    <s v="INDIVIDUAL"/>
    <m/>
    <m/>
    <x v="0"/>
    <x v="1"/>
    <s v="S"/>
    <s v="ROBERT"/>
    <s v="P"/>
    <s v="FETTIG"/>
    <m/>
    <s v="N2425 MAIN ROAD"/>
    <m/>
    <s v="LAKE GENEVA"/>
    <s v="WI"/>
    <n v="531473808"/>
    <s v="TANKCRAFT"/>
    <s v="CEO"/>
    <m/>
    <n v="15"/>
    <s v="CONTRIBUTION"/>
    <m/>
    <m/>
    <m/>
    <x v="80"/>
    <x v="19"/>
    <x v="3"/>
    <x v="13"/>
    <x v="28"/>
    <n v="78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18:53:53"/>
    <n v="2.12082014123234E+18"/>
    <m/>
    <m/>
    <s v="F3"/>
    <n v="1.1216201400165E+18"/>
    <s v="t"/>
    <s v="CONTRIBUTION"/>
    <n v="2014"/>
    <s v="SA"/>
    <m/>
    <n v="1.06292015001761E+18"/>
    <x v="82"/>
    <s v="Contributions From Individuals/Persons Other Than Political Committees"/>
  </r>
  <r>
    <s v="C00044842"/>
    <x v="37"/>
    <n v="2016"/>
    <s v="YE"/>
    <n v="2.0170130904154499E+17"/>
    <n v="12"/>
    <s v="A7CDA64E2241341B5884"/>
    <n v="1143235"/>
    <m/>
    <s v="IND"/>
    <s v="INDIVIDUAL"/>
    <m/>
    <m/>
    <x v="0"/>
    <x v="0"/>
    <s v="Y"/>
    <s v="ROBERT"/>
    <m/>
    <s v="FETTIG"/>
    <m/>
    <s v="N2425 MAIN RD"/>
    <m/>
    <s v="LAKE GENEVA"/>
    <s v="WI"/>
    <n v="531473808"/>
    <s v="TANK CRAFT CORP"/>
    <s v="MANAGER"/>
    <m/>
    <s v="15J"/>
    <s v="MEMO (FILER'S % OF CONTRIBUTION GIVEN TO JOIN"/>
    <m/>
    <s v="X"/>
    <m/>
    <x v="82"/>
    <x v="21"/>
    <x v="2"/>
    <x v="27"/>
    <x v="29"/>
    <n v="3442.85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s v="A32EEF49746724A50BE6"/>
    <s v="SA12"/>
    <s v="F3X"/>
    <n v="4.0130201713689999E+18"/>
    <s v="t"/>
    <m/>
    <n v="2016"/>
    <s v="SA"/>
    <m/>
    <n v="4.0130201713690598E+18"/>
    <x v="83"/>
    <s v="Transfers from Authorized Committees"/>
  </r>
  <r>
    <s v="C00164418"/>
    <x v="38"/>
    <n v="2016"/>
    <s v="YE"/>
    <n v="2.0170131904223299E+17"/>
    <n v="12"/>
    <s v="A4C5414BDD42E466887F"/>
    <n v="1145203"/>
    <m/>
    <s v="IND"/>
    <s v="INDIVIDUAL"/>
    <m/>
    <m/>
    <x v="0"/>
    <x v="0"/>
    <s v="Y"/>
    <s v="ROBERT"/>
    <m/>
    <s v="FETTIG"/>
    <m/>
    <s v="N2425 MAIN RD"/>
    <m/>
    <s v="LAKE GENEVA"/>
    <s v="WI"/>
    <n v="531473808"/>
    <s v="TANK CRAFT CORP"/>
    <s v="MANAGER"/>
    <m/>
    <s v="15J"/>
    <s v="MEMO (FILER'S % OF CONTRIBUTION GIVEN TO JOIN"/>
    <m/>
    <s v="X"/>
    <m/>
    <x v="83"/>
    <x v="21"/>
    <x v="10"/>
    <x v="18"/>
    <x v="29"/>
    <n v="3442.85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s v="AE64CEFCCF38F4EBB89E"/>
    <s v="SA12"/>
    <s v="F3X"/>
    <n v="4.0131201713690701E+18"/>
    <s v="t"/>
    <s v="JFC TRANSFER - TRUMP VICTORY"/>
    <n v="2016"/>
    <s v="SA"/>
    <m/>
    <n v="4.0201201713692698E+18"/>
    <x v="84"/>
    <s v="Transfers from Authorized Committees"/>
  </r>
  <r>
    <s v="C00580100"/>
    <x v="39"/>
    <n v="2016"/>
    <s v="M9"/>
    <n v="2.0181220914361402E+17"/>
    <n v="18"/>
    <s v="SA18.2174661"/>
    <n v="1301972"/>
    <m/>
    <s v="IND"/>
    <s v="INDIVIDUAL"/>
    <m/>
    <s v="MR."/>
    <x v="0"/>
    <x v="13"/>
    <s v="P"/>
    <s v="ROBERT"/>
    <s v="P"/>
    <s v="FETTIG"/>
    <m/>
    <s v="N2425 MAIN RD"/>
    <m/>
    <s v="LAKE GENEVA"/>
    <s v="WI"/>
    <n v="53147"/>
    <s v="TANK CRAFT CORP."/>
    <s v="MANAGER"/>
    <m/>
    <s v="15J"/>
    <s v="MEMO (FILER'S % OF CONTRIBUTION GIVEN TO JOIN"/>
    <s v="JFC TRANSFER: TRUMP VICTORY [SA18.2172430]"/>
    <s v="X"/>
    <m/>
    <x v="84"/>
    <x v="21"/>
    <x v="3"/>
    <x v="0"/>
    <x v="30"/>
    <n v="2700"/>
    <m/>
    <m/>
    <m/>
    <m/>
    <m/>
    <m/>
    <m/>
    <m/>
    <m/>
    <m/>
    <m/>
    <m/>
    <m/>
    <m/>
    <m/>
    <m/>
    <m/>
    <m/>
    <m/>
    <m/>
    <m/>
    <s v="G2016"/>
    <m/>
    <s v="GENERAL"/>
    <n v="2016"/>
    <s v="N"/>
    <s v="NO CHANGE"/>
    <s v="ITEMIZED RECEIPTS"/>
    <d v="2018-12-22T02:46:21"/>
    <m/>
    <m/>
    <m/>
    <s v="F3P"/>
    <n v="4.1221201816231301E+18"/>
    <s v="t"/>
    <m/>
    <n v="2016"/>
    <s v="SA"/>
    <m/>
    <n v="4.1221201816232699E+18"/>
    <x v="85"/>
    <s v="Transfers From Other Authorized Committees"/>
  </r>
  <r>
    <s v="C00482984"/>
    <x v="18"/>
    <n v="2015"/>
    <s v="Q3"/>
    <n v="2.0160201020001699E+17"/>
    <s v="11AI"/>
    <m/>
    <n v="1048835"/>
    <m/>
    <s v="IND"/>
    <s v="INDIVIDUAL"/>
    <m/>
    <m/>
    <x v="0"/>
    <x v="1"/>
    <s v="S"/>
    <s v="ROBERT"/>
    <s v="P"/>
    <s v="FETTIG"/>
    <m/>
    <s v="N2425 MAIN ROAD"/>
    <m/>
    <s v="LAKE GENEVA"/>
    <s v="WI"/>
    <n v="531473808"/>
    <s v="TANKCRAFT CORP"/>
    <s v="CEO"/>
    <m/>
    <n v="15"/>
    <s v="CONTRIBUTION"/>
    <m/>
    <m/>
    <m/>
    <x v="85"/>
    <x v="22"/>
    <x v="7"/>
    <x v="16"/>
    <x v="31"/>
    <n v="54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20:56:16"/>
    <m/>
    <m/>
    <m/>
    <s v="F3"/>
    <n v="1.0202201600183E+18"/>
    <s v="t"/>
    <s v="CONTRIBUTION REFUNDED $5,400.00 ON 08/04/2015"/>
    <n v="2016"/>
    <s v="SA"/>
    <m/>
    <n v="2.02112016126291E+18"/>
    <x v="86"/>
    <s v="Contributions From Individuals/Persons Other Than Political Committees"/>
  </r>
  <r>
    <s v="C00618389"/>
    <x v="40"/>
    <n v="2016"/>
    <s v="30G"/>
    <n v="2.0170315905084E+17"/>
    <s v="11AI"/>
    <s v="SA11AI.22302"/>
    <n v="1152379"/>
    <m/>
    <s v="IND"/>
    <s v="INDIVIDUAL"/>
    <m/>
    <s v="MR."/>
    <x v="0"/>
    <x v="3"/>
    <s v="N"/>
    <s v="ROBERT"/>
    <s v="P."/>
    <s v="FETTIG"/>
    <m/>
    <s v="N2425 MAIN RD"/>
    <m/>
    <s v="LAKE GENEVA"/>
    <s v="WI"/>
    <n v="53147"/>
    <s v="TANK CRAFT CORP."/>
    <s v="MANAGER"/>
    <m/>
    <n v="15"/>
    <s v="CONTRIBUTION"/>
    <m/>
    <m/>
    <m/>
    <x v="82"/>
    <x v="21"/>
    <x v="2"/>
    <x v="27"/>
    <x v="23"/>
    <n v="75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0315201713800699E+18"/>
    <s v="t"/>
    <m/>
    <n v="2016"/>
    <s v="SA"/>
    <m/>
    <n v="4.0316201713802798E+18"/>
    <x v="87"/>
    <s v="Contributions From Individuals/Persons Other Than Political Committees"/>
  </r>
  <r>
    <s v="C00618389"/>
    <x v="40"/>
    <n v="2016"/>
    <s v="30G"/>
    <n v="2.0170315905084E+17"/>
    <s v="11AI"/>
    <s v="SA11AI.22304"/>
    <n v="1152379"/>
    <m/>
    <s v="IND"/>
    <s v="INDIVIDUAL"/>
    <m/>
    <s v="MR."/>
    <x v="1"/>
    <x v="11"/>
    <s v="N"/>
    <s v="DAVID"/>
    <s v="C."/>
    <s v="FETTIG"/>
    <m/>
    <s v="N3391 COUNTY RD NN"/>
    <m/>
    <s v="LAKE GENEVA"/>
    <s v="WI"/>
    <n v="53147"/>
    <s v="TANKCRAFT CORP"/>
    <s v="ENGINEER"/>
    <m/>
    <n v="15"/>
    <s v="CONTRIBUTION"/>
    <m/>
    <m/>
    <m/>
    <x v="82"/>
    <x v="21"/>
    <x v="2"/>
    <x v="27"/>
    <x v="3"/>
    <n v="1000"/>
    <m/>
    <m/>
    <m/>
    <m/>
    <m/>
    <m/>
    <m/>
    <m/>
    <m/>
    <m/>
    <m/>
    <m/>
    <m/>
    <m/>
    <m/>
    <m/>
    <m/>
    <m/>
    <m/>
    <m/>
    <m/>
    <s v="P"/>
    <m/>
    <s v="PRIMARY"/>
    <m/>
    <s v="C"/>
    <s v="CHANGE"/>
    <s v="ITEMIZED RECEIPTS"/>
    <d v="2017-06-17T20:56:16"/>
    <m/>
    <m/>
    <m/>
    <s v="F3X"/>
    <n v="4.0315201713800699E+18"/>
    <s v="t"/>
    <m/>
    <n v="2016"/>
    <s v="SA"/>
    <m/>
    <n v="4.0316201713802798E+18"/>
    <x v="88"/>
    <s v="Contributions From Individuals/Persons Other Than Political Committees"/>
  </r>
  <r>
    <s v="C00330894"/>
    <x v="41"/>
    <n v="2016"/>
    <s v="30G"/>
    <n v="2.0161206903764701E+17"/>
    <n v="12"/>
    <s v="SA.465184.2.0019"/>
    <n v="1129284"/>
    <m/>
    <s v="IND"/>
    <s v="INDIVIDUAL"/>
    <m/>
    <m/>
    <x v="0"/>
    <x v="16"/>
    <s v="H"/>
    <s v="ROBERT"/>
    <s v="P."/>
    <s v="FETTIG"/>
    <m/>
    <s v="N2425 MAIN ROAD"/>
    <m/>
    <s v="LAKE GENEVA"/>
    <s v="WI"/>
    <n v="531473808"/>
    <s v="TANKCRAFT CORP. WALWORTH"/>
    <s v="BUSINESS MANAGER"/>
    <m/>
    <s v="15J"/>
    <s v="MEMO (FILER'S % OF CONTRIBUTION GIVEN TO JOIN"/>
    <s v="TRANSFER"/>
    <s v="X"/>
    <m/>
    <x v="82"/>
    <x v="21"/>
    <x v="2"/>
    <x v="27"/>
    <x v="19"/>
    <n v="35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s v="SA12.465705"/>
    <s v="SA12"/>
    <s v="F3"/>
    <n v="4.1207201613567401E+18"/>
    <s v="t"/>
    <s v="TRANSFER FROM TEAM RYAN JFC"/>
    <n v="2016"/>
    <s v="SA"/>
    <m/>
    <n v="4.1207201613568799E+18"/>
    <x v="89"/>
    <s v="Transfers from Authorized Committees"/>
  </r>
  <r>
    <s v="C00464339"/>
    <x v="42"/>
    <n v="2015"/>
    <s v="Q3"/>
    <n v="2.01601319005052E+17"/>
    <s v="11AI"/>
    <s v="SA11.49267"/>
    <n v="1046957"/>
    <m/>
    <s v="IND"/>
    <s v="INDIVIDUAL"/>
    <m/>
    <m/>
    <x v="0"/>
    <x v="16"/>
    <s v="H"/>
    <s v="ROBERT"/>
    <s v="P."/>
    <s v="FETTIG"/>
    <m/>
    <s v="N2425 MAIN ROAD"/>
    <m/>
    <s v="LAKE GENEVA"/>
    <s v="WI"/>
    <n v="531473808"/>
    <s v="TANKCRAFT CORP."/>
    <s v="CEO"/>
    <m/>
    <n v="15"/>
    <s v="CONTRIBUTION"/>
    <s v="CONTRIBUTION"/>
    <m/>
    <m/>
    <x v="86"/>
    <x v="22"/>
    <x v="3"/>
    <x v="12"/>
    <x v="1"/>
    <n v="5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m/>
    <m/>
    <s v="F3"/>
    <n v="4.0201201612613202E+18"/>
    <s v="t"/>
    <m/>
    <n v="2016"/>
    <s v="SA"/>
    <m/>
    <n v="4.0204201612620001E+18"/>
    <x v="90"/>
    <s v="Contributions From Individuals/Persons Other Than Political Committees"/>
  </r>
  <r>
    <s v="C00044776"/>
    <x v="43"/>
    <n v="2016"/>
    <s v="30G"/>
    <n v="2.0170419905232701E+17"/>
    <n v="12"/>
    <s v="SA12.30470"/>
    <n v="1159088"/>
    <m/>
    <s v="IND"/>
    <s v="INDIVIDUAL"/>
    <m/>
    <s v="MR."/>
    <x v="0"/>
    <x v="13"/>
    <s v="Y"/>
    <s v="ROBERT"/>
    <s v="P"/>
    <s v="FETTIG"/>
    <m/>
    <s v="N2425 MAIN RD"/>
    <m/>
    <s v="LAKE GENEVA"/>
    <s v="WI"/>
    <n v="53147"/>
    <s v="TANK CRAFT CORP."/>
    <s v="MANAGER"/>
    <m/>
    <s v="15J"/>
    <s v="MEMO (FILER'S % OF CONTRIBUTION GIVEN TO JOIN"/>
    <s v="JFC TRANSFER:TRUMP VICTORY"/>
    <s v="X"/>
    <m/>
    <x v="82"/>
    <x v="21"/>
    <x v="2"/>
    <x v="27"/>
    <x v="29"/>
    <n v="3442.85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0419201713998899E+18"/>
    <s v="t"/>
    <m/>
    <n v="2016"/>
    <s v="SA"/>
    <m/>
    <n v="4.0420201714E+18"/>
    <x v="91"/>
    <s v="Transfers from Authorized Committees"/>
  </r>
  <r>
    <s v="C00482984"/>
    <x v="18"/>
    <n v="2015"/>
    <s v="Q1"/>
    <n v="2.015071702002E+17"/>
    <s v="11AI"/>
    <m/>
    <n v="1020805"/>
    <m/>
    <s v="IND"/>
    <s v="INDIVIDUAL"/>
    <m/>
    <m/>
    <x v="0"/>
    <x v="1"/>
    <s v="S"/>
    <s v="ROBERT"/>
    <s v="P"/>
    <s v="FETTIG"/>
    <m/>
    <s v="N2425 MAIN ROAD"/>
    <m/>
    <s v="LAKE GENEVA"/>
    <s v="WI"/>
    <n v="531473808"/>
    <s v="TANKCRAFT"/>
    <s v="CEO"/>
    <m/>
    <n v="15"/>
    <s v="CONTRIBUTION"/>
    <m/>
    <m/>
    <m/>
    <x v="87"/>
    <x v="22"/>
    <x v="5"/>
    <x v="20"/>
    <x v="6"/>
    <n v="5400"/>
    <m/>
    <m/>
    <m/>
    <m/>
    <m/>
    <m/>
    <m/>
    <m/>
    <m/>
    <m/>
    <m/>
    <m/>
    <m/>
    <m/>
    <m/>
    <m/>
    <m/>
    <m/>
    <m/>
    <m/>
    <m/>
    <s v="P"/>
    <n v="2016"/>
    <s v="PRIMARY"/>
    <m/>
    <s v="N"/>
    <s v="NO CHANGE"/>
    <s v="ITEMIZED RECEIPTS"/>
    <d v="2017-06-17T20:56:16"/>
    <n v="2.0810201512485299E+18"/>
    <m/>
    <m/>
    <s v="F3"/>
    <n v="1.1020201500179599E+18"/>
    <s v="t"/>
    <s v="CONTRIBUTION SEE REATTRIBUTION"/>
    <n v="2016"/>
    <s v="SA"/>
    <m/>
    <n v="1.1020201500179599E+18"/>
    <x v="92"/>
    <s v="Contributions From Individuals/Persons Other Than Political Committees"/>
  </r>
  <r>
    <s v="C00417063"/>
    <x v="44"/>
    <n v="2016"/>
    <s v="30G"/>
    <n v="2.0170421905240499E+17"/>
    <n v="12"/>
    <s v="A67C4008FEC3440DEB72"/>
    <n v="1159865"/>
    <m/>
    <s v="IND"/>
    <s v="INDIVIDUAL"/>
    <m/>
    <s v="MR."/>
    <x v="0"/>
    <x v="13"/>
    <s v="Y"/>
    <s v="ROBERT"/>
    <s v="P"/>
    <s v="FETTIG"/>
    <m/>
    <s v="N2425 MAIN RD"/>
    <m/>
    <s v="LAKE GENEVA"/>
    <s v="WI"/>
    <n v="531473808"/>
    <s v="TANK CRAFT CORP."/>
    <s v="MANAGER"/>
    <m/>
    <s v="15J"/>
    <s v="MEMO (FILER'S % OF CONTRIBUTION GIVEN TO JOIN"/>
    <m/>
    <s v="X"/>
    <m/>
    <x v="82"/>
    <x v="21"/>
    <x v="2"/>
    <x v="27"/>
    <x v="29"/>
    <n v="3442.85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s v="AE6853197AB1144D8974"/>
    <s v="SA12"/>
    <s v="F3X"/>
    <n v="4.04212017140015E+18"/>
    <s v="t"/>
    <m/>
    <n v="2016"/>
    <s v="SA"/>
    <m/>
    <n v="4.0421201714002002E+18"/>
    <x v="93"/>
    <s v="Transfers from Authorized Committees"/>
  </r>
  <r>
    <s v="C00187450"/>
    <x v="45"/>
    <n v="2016"/>
    <s v="12G"/>
    <n v="2.0170331905190099E+17"/>
    <n v="12"/>
    <s v="SA12.35699"/>
    <n v="1154484"/>
    <m/>
    <s v="IND"/>
    <s v="INDIVIDUAL"/>
    <m/>
    <s v="MR."/>
    <x v="0"/>
    <x v="13"/>
    <s v="Y"/>
    <s v="ROBERT"/>
    <s v="P"/>
    <s v="FETTIG"/>
    <m/>
    <s v="N2425 MAIN RD"/>
    <m/>
    <s v="LAKE GENEVA"/>
    <s v="WI"/>
    <n v="53147"/>
    <s v="TANK CRAFT CORP."/>
    <s v="MANAGER"/>
    <m/>
    <s v="15J"/>
    <s v="MEMO (FILER'S % OF CONTRIBUTION GIVEN TO JOIN"/>
    <s v="JFC TRANSFER: TRUMP VICTORY"/>
    <s v="X"/>
    <m/>
    <x v="84"/>
    <x v="21"/>
    <x v="3"/>
    <x v="0"/>
    <x v="32"/>
    <n v="1061.9000000000001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0331201713928899E+18"/>
    <s v="t"/>
    <m/>
    <n v="2016"/>
    <s v="SA"/>
    <m/>
    <n v="4.0403201713929098E+18"/>
    <x v="94"/>
    <s v="Transfers from Authorized Committees"/>
  </r>
  <r>
    <s v="C00140590"/>
    <x v="46"/>
    <n v="2016"/>
    <s v="12G"/>
    <n v="2.0170320905089699E+17"/>
    <n v="12"/>
    <s v="984868-496396-1-P"/>
    <n v="1153179"/>
    <m/>
    <s v="IND"/>
    <s v="INDIVIDUAL"/>
    <m/>
    <m/>
    <x v="0"/>
    <x v="1"/>
    <s v="Y"/>
    <s v="ROBERT"/>
    <s v="P"/>
    <s v="FETTIG"/>
    <m/>
    <s v="N2425 MAIN RD"/>
    <m/>
    <s v="LAKE GENEVA"/>
    <s v="WI"/>
    <n v="531473808"/>
    <s v="TANK CRAFT CORP."/>
    <s v="MANAGER"/>
    <m/>
    <s v="15J"/>
    <s v="MEMO (FILER'S % OF CONTRIBUTION GIVEN TO JOIN"/>
    <m/>
    <s v="X"/>
    <m/>
    <x v="84"/>
    <x v="21"/>
    <x v="3"/>
    <x v="0"/>
    <x v="32"/>
    <n v="1061.9000000000001"/>
    <m/>
    <m/>
    <m/>
    <m/>
    <m/>
    <m/>
    <m/>
    <m/>
    <m/>
    <m/>
    <m/>
    <m/>
    <m/>
    <m/>
    <m/>
    <m/>
    <m/>
    <m/>
    <m/>
    <m/>
    <m/>
    <s v="P"/>
    <m/>
    <s v="PRIMARY"/>
    <m/>
    <s v="C"/>
    <s v="CHANGE"/>
    <s v="ITEMIZED RECEIPTS"/>
    <d v="2017-06-17T20:56:16"/>
    <m/>
    <m/>
    <m/>
    <s v="F3X"/>
    <n v="4.03212017138033E+18"/>
    <s v="t"/>
    <s v="TRANSFER SUBITEMIZATION OF TRUMP VICTORY"/>
    <n v="2016"/>
    <s v="SA"/>
    <m/>
    <n v="4.0321201713803699E+18"/>
    <x v="95"/>
    <s v="Transfers from Authorized Committees"/>
  </r>
  <r>
    <s v="C00618389"/>
    <x v="40"/>
    <n v="2016"/>
    <s v="Q3"/>
    <n v="2.0170405905201699E+17"/>
    <s v="11AI"/>
    <s v="SA11AI.10624"/>
    <n v="1155103"/>
    <m/>
    <s v="IND"/>
    <s v="INDIVIDUAL"/>
    <m/>
    <s v="MR."/>
    <x v="0"/>
    <x v="3"/>
    <s v="N"/>
    <s v="ROBERT"/>
    <s v="P."/>
    <s v="FETTIG"/>
    <m/>
    <s v="N2425 MAIN RD"/>
    <m/>
    <s v="LAKE GENEVA"/>
    <s v="WI"/>
    <n v="53147"/>
    <s v="TANK CRAFT CORP."/>
    <s v="MANAGER"/>
    <m/>
    <n v="15"/>
    <s v="CONTRIBUTION"/>
    <m/>
    <m/>
    <m/>
    <x v="84"/>
    <x v="21"/>
    <x v="3"/>
    <x v="0"/>
    <x v="33"/>
    <n v="25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0405201713931602E+18"/>
    <s v="t"/>
    <m/>
    <n v="2016"/>
    <s v="SA"/>
    <m/>
    <n v="4.0406201713932498E+18"/>
    <x v="96"/>
    <s v="Contributions From Individuals/Persons Other Than Political Committees"/>
  </r>
  <r>
    <s v="C00140590"/>
    <x v="46"/>
    <n v="2016"/>
    <s v="YE"/>
    <n v="2.0170508905350899E+17"/>
    <n v="12"/>
    <s v="A81A2B5A0887D47F9B31"/>
    <n v="1161523"/>
    <m/>
    <s v="IND"/>
    <s v="INDIVIDUAL"/>
    <m/>
    <m/>
    <x v="0"/>
    <x v="1"/>
    <s v="Y"/>
    <s v="ROBERT"/>
    <s v="P"/>
    <s v="FETTIG"/>
    <m/>
    <s v="N2425 MAIN RD"/>
    <m/>
    <s v="LAKE GENEVA"/>
    <s v="WI"/>
    <n v="531473808"/>
    <s v="TANK CRAFT CORP."/>
    <s v="MANAGER"/>
    <m/>
    <s v="15J"/>
    <s v="MEMO (FILER'S % OF CONTRIBUTION GIVEN TO JOIN"/>
    <m/>
    <s v="X"/>
    <m/>
    <x v="82"/>
    <x v="21"/>
    <x v="2"/>
    <x v="27"/>
    <x v="29"/>
    <n v="3442.85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s v="A521E922110C0482E9E3"/>
    <s v="SA12"/>
    <s v="F3X"/>
    <n v="4.0508201714040499E+18"/>
    <s v="t"/>
    <m/>
    <n v="2016"/>
    <s v="SA"/>
    <m/>
    <n v="4.0509201714040602E+18"/>
    <x v="97"/>
    <s v="Transfers from Authorized Committees"/>
  </r>
  <r>
    <s v="C00034033"/>
    <x v="47"/>
    <n v="2016"/>
    <s v="12G"/>
    <n v="2.0170530905515901E+17"/>
    <n v="12"/>
    <s v="A2D5E2097B2E84CB888A"/>
    <n v="1164348"/>
    <m/>
    <s v="IND"/>
    <s v="INDIVIDUAL"/>
    <m/>
    <m/>
    <x v="0"/>
    <x v="1"/>
    <s v="Y"/>
    <s v="ROBERT"/>
    <s v="P"/>
    <s v="FETTIG"/>
    <m/>
    <s v="N2425 MAIN RD"/>
    <m/>
    <s v="LAKE GENEVA"/>
    <s v="WI"/>
    <n v="531473808"/>
    <s v="TANK CRAFT CORP."/>
    <s v="MANAGER"/>
    <m/>
    <s v="15J"/>
    <s v="MEMO (FILER'S % OF CONTRIBUTION GIVEN TO JOIN"/>
    <m/>
    <s v="X"/>
    <m/>
    <x v="88"/>
    <x v="21"/>
    <x v="0"/>
    <x v="25"/>
    <x v="32"/>
    <n v="1061.9000000000001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s v="A0FE90D1417DF483EB8F"/>
    <s v="SA12"/>
    <s v="F3X"/>
    <n v="4.0530201714058301E+18"/>
    <s v="t"/>
    <s v="TRUMP VICTORY-TRANSFER MEMO"/>
    <n v="2016"/>
    <s v="SA"/>
    <m/>
    <n v="4.0530201714058399E+18"/>
    <x v="98"/>
    <s v="Transfers from Authorized Committees"/>
  </r>
  <r>
    <s v="C00074450"/>
    <x v="48"/>
    <n v="2015"/>
    <s v="YE"/>
    <n v="2.0170515905376301E+17"/>
    <s v="11AI"/>
    <s v="SA11.991312"/>
    <n v="1162387"/>
    <m/>
    <s v="IND"/>
    <s v="INDIVIDUAL"/>
    <m/>
    <m/>
    <x v="4"/>
    <x v="17"/>
    <s v="Y"/>
    <s v="DANIEL"/>
    <m/>
    <s v="FETTIG"/>
    <m/>
    <s v="1723 SUNCREST DRIVE"/>
    <m/>
    <s v="ELKHORN"/>
    <s v="WI"/>
    <n v="531214603"/>
    <s v="TANKCRAFT"/>
    <s v="GENERAL LABORER"/>
    <m/>
    <m/>
    <m/>
    <s v="CONTRIBUTION"/>
    <m/>
    <m/>
    <x v="89"/>
    <x v="22"/>
    <x v="10"/>
    <x v="8"/>
    <x v="26"/>
    <n v="225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20:56:16"/>
    <m/>
    <m/>
    <m/>
    <s v="F3X"/>
    <n v="4.05152017140414E+18"/>
    <s v="t"/>
    <m/>
    <n v="2016"/>
    <s v="SA"/>
    <m/>
    <n v="4.0515201714041702E+18"/>
    <x v="99"/>
    <s v="Contributions From Individuals/Persons Other Than Political Committees"/>
  </r>
  <r>
    <s v="C00084368"/>
    <x v="49"/>
    <n v="2016"/>
    <s v="YE"/>
    <n v="2.0170506905350701E+17"/>
    <n v="12"/>
    <s v="AEA501DEAB7D64C55B39"/>
    <n v="1161382"/>
    <m/>
    <s v="IND"/>
    <s v="INDIVIDUAL"/>
    <m/>
    <s v="MR."/>
    <x v="0"/>
    <x v="13"/>
    <s v="Y"/>
    <s v="ROBERT"/>
    <s v="P"/>
    <s v="FETTIG"/>
    <m/>
    <s v="N2425 MAIN RD"/>
    <m/>
    <s v="LAKE GENEVA"/>
    <s v="WI"/>
    <n v="531473808"/>
    <s v="TANK CRAFT CORP."/>
    <s v="MANAGER"/>
    <m/>
    <s v="15J"/>
    <s v="MEMO (FILER'S % OF CONTRIBUTION GIVEN TO JOIN"/>
    <m/>
    <s v="X"/>
    <m/>
    <x v="82"/>
    <x v="21"/>
    <x v="2"/>
    <x v="27"/>
    <x v="29"/>
    <n v="3442.86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s v="ABE32988350EC40FFA88"/>
    <s v="SA12"/>
    <s v="F3X"/>
    <n v="4.0506201714040499E+18"/>
    <s v="t"/>
    <s v="JFC TRANSFER - TRUMP VICTORY"/>
    <n v="2016"/>
    <s v="SA"/>
    <m/>
    <n v="4.0508201714040499E+18"/>
    <x v="100"/>
    <s v="Transfers from Authorized Committees"/>
  </r>
  <r>
    <s v="C00034033"/>
    <x v="47"/>
    <n v="2016"/>
    <s v="30G"/>
    <n v="2.0170530905515901E+17"/>
    <n v="12"/>
    <s v="A04051F4CBB6E4098AEA"/>
    <n v="1164353"/>
    <m/>
    <s v="IND"/>
    <s v="INDIVIDUAL"/>
    <m/>
    <m/>
    <x v="0"/>
    <x v="1"/>
    <s v="Y"/>
    <s v="ROBERT"/>
    <s v="P"/>
    <s v="FETTIG"/>
    <m/>
    <s v="N2425 MAIN RD"/>
    <m/>
    <s v="LAKE GENEVA"/>
    <s v="WI"/>
    <n v="531473808"/>
    <s v="TANK CRAFT CORP."/>
    <s v="MANAGER"/>
    <m/>
    <s v="15J"/>
    <s v="MEMO (FILER'S % OF CONTRIBUTION GIVEN TO JOIN"/>
    <m/>
    <s v="X"/>
    <m/>
    <x v="90"/>
    <x v="21"/>
    <x v="2"/>
    <x v="21"/>
    <x v="29"/>
    <n v="3442.85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s v="A17997E4D487245B5BC0"/>
    <s v="SA12"/>
    <s v="F3X"/>
    <n v="4.0530201714058301E+18"/>
    <s v="t"/>
    <s v="TRUMP VICTORY-TRANSFER MEMO"/>
    <n v="2016"/>
    <s v="SA"/>
    <m/>
    <n v="4.0530201714058399E+18"/>
    <x v="101"/>
    <s v="Transfers from Authorized Committees"/>
  </r>
  <r>
    <s v="C00023838"/>
    <x v="50"/>
    <n v="2016"/>
    <s v="30G"/>
    <n v="2.017050490535E+17"/>
    <n v="12"/>
    <s v="AA44FDE04BE974764AE1"/>
    <n v="1161215"/>
    <m/>
    <s v="IND"/>
    <s v="INDIVIDUAL"/>
    <m/>
    <m/>
    <x v="0"/>
    <x v="16"/>
    <s v="Y"/>
    <s v="ROBERT"/>
    <s v="P."/>
    <s v="FETTIG"/>
    <m/>
    <s v="N2425 MAIN RD"/>
    <m/>
    <s v="LAKE GENEVA"/>
    <s v="WI"/>
    <n v="531473808"/>
    <s v="TANK CRAFT CORPORATION"/>
    <s v="MANAGER"/>
    <m/>
    <s v="15J"/>
    <s v="MEMO (FILER'S % OF CONTRIBUTION GIVEN TO JOIN"/>
    <m/>
    <s v="X"/>
    <m/>
    <x v="91"/>
    <x v="21"/>
    <x v="2"/>
    <x v="8"/>
    <x v="29"/>
    <n v="3442.85"/>
    <m/>
    <m/>
    <m/>
    <m/>
    <m/>
    <m/>
    <m/>
    <m/>
    <m/>
    <m/>
    <m/>
    <m/>
    <m/>
    <m/>
    <m/>
    <m/>
    <m/>
    <m/>
    <m/>
    <m/>
    <m/>
    <s v="P"/>
    <m/>
    <s v="PRIMARY"/>
    <m/>
    <s v="C"/>
    <s v="CHANGE"/>
    <s v="ITEMIZED RECEIPTS"/>
    <d v="2017-06-17T20:56:16"/>
    <m/>
    <s v="A6B5ABA652CE64919B94"/>
    <s v="SA12"/>
    <s v="F3X"/>
    <n v="4.05042017140081E+18"/>
    <s v="t"/>
    <s v="'JFC TRANSFER-TRUMP VICTORY'"/>
    <n v="2016"/>
    <s v="SA"/>
    <m/>
    <n v="4.05052017140403E+18"/>
    <x v="102"/>
    <s v="Transfers from Authorized Committees"/>
  </r>
  <r>
    <s v="C00040220"/>
    <x v="51"/>
    <n v="2016"/>
    <s v="30G"/>
    <n v="2.0170515905375802E+17"/>
    <n v="12"/>
    <s v="A0803A3018CDC46E7869"/>
    <n v="1162323"/>
    <m/>
    <s v="IND"/>
    <s v="INDIVIDUAL"/>
    <m/>
    <m/>
    <x v="0"/>
    <x v="0"/>
    <s v="Y"/>
    <s v="ROBERT"/>
    <m/>
    <s v="FETTIG"/>
    <m/>
    <s v="N2425 MAIN RD"/>
    <m/>
    <s v="LAKE GENEVA"/>
    <s v="WI"/>
    <n v="531473808"/>
    <s v="TANK CRAFT CORP"/>
    <s v="MANAGER"/>
    <m/>
    <s v="15J"/>
    <s v="MEMO (FILER'S % OF CONTRIBUTION GIVEN TO JOIN"/>
    <m/>
    <s v="X"/>
    <m/>
    <x v="90"/>
    <x v="21"/>
    <x v="2"/>
    <x v="21"/>
    <x v="29"/>
    <n v="3442.85"/>
    <m/>
    <m/>
    <m/>
    <m/>
    <m/>
    <m/>
    <m/>
    <m/>
    <m/>
    <m/>
    <m/>
    <m/>
    <m/>
    <m/>
    <m/>
    <m/>
    <m/>
    <m/>
    <m/>
    <m/>
    <m/>
    <s v="P"/>
    <m/>
    <s v="PRIMARY"/>
    <m/>
    <s v="C"/>
    <s v="CHANGE"/>
    <s v="ITEMIZED RECEIPTS"/>
    <d v="2017-06-17T20:56:16"/>
    <m/>
    <s v="AAC1AC9672DBA478E9E4"/>
    <s v="SA12"/>
    <s v="F3X"/>
    <n v="4.05152017140414E+18"/>
    <s v="t"/>
    <s v="JFC TRANSFER - TRUMP VICTORY"/>
    <n v="2016"/>
    <s v="SA"/>
    <m/>
    <n v="4.05152017140416E+18"/>
    <x v="103"/>
    <s v="Transfers from Authorized Committees"/>
  </r>
  <r>
    <s v="C00187450"/>
    <x v="45"/>
    <n v="2016"/>
    <s v="30R"/>
    <n v="2.0170331905190099E+17"/>
    <n v="12"/>
    <s v="SA12.37795"/>
    <n v="1154486"/>
    <m/>
    <s v="IND"/>
    <s v="INDIVIDUAL"/>
    <m/>
    <s v="MR."/>
    <x v="0"/>
    <x v="13"/>
    <s v="Y"/>
    <s v="ROBERT"/>
    <s v="P"/>
    <s v="FETTIG"/>
    <m/>
    <s v="N2425 MAIN RD"/>
    <m/>
    <s v="LAKE GENEVA"/>
    <s v="WI"/>
    <n v="53147"/>
    <s v="TANK CRAFT CORP."/>
    <s v="MANAGER"/>
    <m/>
    <s v="15J"/>
    <s v="MEMO (FILER'S % OF CONTRIBUTION GIVEN TO JOIN"/>
    <s v="JFC TRANSFER: TRUMP VICTORY"/>
    <s v="X"/>
    <m/>
    <x v="82"/>
    <x v="21"/>
    <x v="2"/>
    <x v="27"/>
    <x v="29"/>
    <n v="3442.85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0331201713928899E+18"/>
    <s v="t"/>
    <m/>
    <n v="2016"/>
    <s v="SA"/>
    <m/>
    <n v="4.0403201713929098E+18"/>
    <x v="104"/>
    <s v="Transfers from Authorized Committees"/>
  </r>
  <r>
    <s v="C00038505"/>
    <x v="52"/>
    <n v="2016"/>
    <s v="12G"/>
    <n v="2.01610279036876E+17"/>
    <n v="12"/>
    <s v="A97143753653D4DA9955"/>
    <n v="1119187"/>
    <m/>
    <s v="IND"/>
    <s v="INDIVIDUAL"/>
    <m/>
    <m/>
    <x v="0"/>
    <x v="0"/>
    <s v="Y"/>
    <s v="ROBERT"/>
    <m/>
    <s v="FETTIG"/>
    <m/>
    <s v="N2425 MAIN ROAD"/>
    <m/>
    <s v="LAKE GENEVA"/>
    <s v="WI"/>
    <n v="531473808"/>
    <s v="TANK CRAFT CORP"/>
    <s v="MANAGER"/>
    <m/>
    <s v="15J"/>
    <s v="MEMO (FILER'S % OF CONTRIBUTION GIVEN TO JOIN"/>
    <m/>
    <s v="X"/>
    <m/>
    <x v="88"/>
    <x v="21"/>
    <x v="0"/>
    <x v="25"/>
    <x v="32"/>
    <n v="1061.9000000000001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s v="A0A5BAE222DA941748B6"/>
    <s v="SA12"/>
    <s v="F3X"/>
    <n v="4.1027201613455299E+18"/>
    <s v="t"/>
    <m/>
    <n v="2016"/>
    <s v="SA"/>
    <m/>
    <n v="4.1102201613458002E+18"/>
    <x v="105"/>
    <s v="Transfers from Authorized Committees"/>
  </r>
  <r>
    <s v="C00038505"/>
    <x v="52"/>
    <n v="2016"/>
    <s v="30G"/>
    <n v="2.0161208903775802E+17"/>
    <n v="12"/>
    <s v="A0698F195FA6B4D1A8FB"/>
    <n v="1131333"/>
    <m/>
    <s v="IND"/>
    <s v="INDIVIDUAL"/>
    <m/>
    <m/>
    <x v="0"/>
    <x v="0"/>
    <s v="Y"/>
    <s v="ROBERT"/>
    <m/>
    <s v="FETTIG"/>
    <m/>
    <s v="N2425 MAIN ROAD"/>
    <m/>
    <s v="LAKE GENEVA"/>
    <s v="WI"/>
    <n v="531473808"/>
    <s v="TANK CRAFT CORP"/>
    <s v="MANAGER"/>
    <m/>
    <s v="15J"/>
    <s v="MEMO (FILER'S % OF CONTRIBUTION GIVEN TO JOIN"/>
    <m/>
    <s v="X"/>
    <m/>
    <x v="90"/>
    <x v="21"/>
    <x v="2"/>
    <x v="21"/>
    <x v="29"/>
    <n v="3442.85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s v="A8216FD97064F47D6A38"/>
    <s v="SA12"/>
    <s v="F3X"/>
    <n v="4.1208201613569198E+18"/>
    <s v="t"/>
    <m/>
    <n v="2016"/>
    <s v="SA"/>
    <m/>
    <n v="4.1214201613573699E+18"/>
    <x v="106"/>
    <s v="Transfers from Authorized Committees"/>
  </r>
  <r>
    <s v="C00044842"/>
    <x v="37"/>
    <n v="2016"/>
    <s v="30G"/>
    <n v="2.0161208903776998E+17"/>
    <n v="12"/>
    <s v="A28159FCE3AB24ECCB80"/>
    <n v="1131484"/>
    <m/>
    <s v="IND"/>
    <s v="INDIVIDUAL"/>
    <m/>
    <m/>
    <x v="0"/>
    <x v="0"/>
    <s v="Y"/>
    <s v="ROBERT"/>
    <m/>
    <s v="FETTIG"/>
    <m/>
    <s v="3536 N MAIN RD"/>
    <m/>
    <s v="LAKE GENEVA"/>
    <s v="WI"/>
    <n v="53147"/>
    <s v="TANK CRAFT CORP"/>
    <s v="MANAGER"/>
    <m/>
    <s v="15J"/>
    <s v="MEMO (FILER'S % OF CONTRIBUTION GIVEN TO JOIN"/>
    <m/>
    <s v="X"/>
    <m/>
    <x v="84"/>
    <x v="21"/>
    <x v="3"/>
    <x v="0"/>
    <x v="32"/>
    <n v="1061.9000000000001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s v="A8464A9FFEE8E4577893"/>
    <s v="SA12"/>
    <s v="F3X"/>
    <n v="4.1208201613569198E+18"/>
    <s v="t"/>
    <m/>
    <n v="2016"/>
    <s v="SA"/>
    <m/>
    <n v="4.1219201613576602E+18"/>
    <x v="107"/>
    <s v="Transfers from Authorized Committees"/>
  </r>
  <r>
    <s v="C00055582"/>
    <x v="53"/>
    <n v="2016"/>
    <s v="30G"/>
    <n v="2.0170707906656198E+17"/>
    <n v="12"/>
    <s v="A4BA15FA7C8254E4DB92"/>
    <n v="1168571"/>
    <m/>
    <s v="IND"/>
    <s v="INDIVIDUAL"/>
    <m/>
    <m/>
    <x v="0"/>
    <x v="1"/>
    <s v="Y"/>
    <s v="ROBERT"/>
    <s v="P"/>
    <s v="FETTIG"/>
    <m/>
    <s v="N2425 MAIN ROAD"/>
    <m/>
    <s v="LAKE GENEVA"/>
    <s v="WI"/>
    <n v="531473808"/>
    <s v="TANK CRAFT CORP."/>
    <s v="MANAGER"/>
    <m/>
    <s v="15J"/>
    <s v="MEMO (FILER'S % OF CONTRIBUTION GIVEN TO JOIN"/>
    <m/>
    <s v="X"/>
    <m/>
    <x v="82"/>
    <x v="21"/>
    <x v="2"/>
    <x v="27"/>
    <x v="29"/>
    <n v="3442.85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7-08T01:53:46"/>
    <m/>
    <s v="AFC038C3598914915843"/>
    <s v="SA12"/>
    <s v="F3X"/>
    <n v="4.07072017141871E+18"/>
    <s v="t"/>
    <s v="JFC TRANSFER - TRUMP VICTORY"/>
    <n v="2016"/>
    <s v="SA"/>
    <m/>
    <n v="4.0707201714187203E+18"/>
    <x v="108"/>
    <s v="Transfers from Authorized Committees"/>
  </r>
  <r>
    <s v="C00074450"/>
    <x v="48"/>
    <n v="2016"/>
    <s v="12G"/>
    <n v="2.0170727906983501E+17"/>
    <n v="12"/>
    <s v="SA12.1011273"/>
    <n v="1175728"/>
    <m/>
    <s v="IND"/>
    <s v="INDIVIDUAL"/>
    <m/>
    <s v="MR."/>
    <x v="0"/>
    <x v="18"/>
    <s v="Y"/>
    <s v="ROBERT"/>
    <m/>
    <s v="FETTIG"/>
    <m/>
    <s v="N2425 MAIN RD"/>
    <m/>
    <s v="LAKE GENEVA"/>
    <s v="WI"/>
    <n v="531473808"/>
    <s v="TANK CRAFT CORP."/>
    <s v="MANAGER"/>
    <m/>
    <s v="15J"/>
    <s v="MEMO (FILER'S % OF CONTRIBUTION GIVEN TO JOIN"/>
    <s v="TRANSFER"/>
    <s v="X"/>
    <m/>
    <x v="84"/>
    <x v="21"/>
    <x v="3"/>
    <x v="0"/>
    <x v="34"/>
    <n v="1061.9100000000001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7-29T01:54:38"/>
    <m/>
    <s v="SA12.1011228"/>
    <s v="SA12"/>
    <s v="F3X"/>
    <n v="4.07272017143923E+18"/>
    <s v="t"/>
    <s v="JFC ATTRIB: TRUMP VICTORY"/>
    <n v="2016"/>
    <s v="SA"/>
    <m/>
    <n v="4.07282017144224E+18"/>
    <x v="109"/>
    <s v="Transfers from Authorized Committees"/>
  </r>
  <r>
    <s v="C00074450"/>
    <x v="48"/>
    <n v="2016"/>
    <s v="30G"/>
    <n v="2.0170727906983501E+17"/>
    <n v="12"/>
    <s v="SA12.1013521"/>
    <n v="1175729"/>
    <m/>
    <s v="IND"/>
    <s v="INDIVIDUAL"/>
    <m/>
    <s v="MR."/>
    <x v="0"/>
    <x v="18"/>
    <s v="Y"/>
    <s v="ROBERT"/>
    <m/>
    <s v="FETTIG"/>
    <m/>
    <s v="N2425 MAIN RD"/>
    <m/>
    <s v="LAKE GENEVA"/>
    <s v="WI"/>
    <n v="531473808"/>
    <s v="TANK CRAFT CORP."/>
    <s v="MANAGER"/>
    <m/>
    <s v="15J"/>
    <s v="MEMO (FILER'S % OF CONTRIBUTION GIVEN TO JOIN"/>
    <s v="TRANSFER"/>
    <s v="X"/>
    <m/>
    <x v="82"/>
    <x v="21"/>
    <x v="2"/>
    <x v="27"/>
    <x v="29"/>
    <n v="3442.86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7-29T01:54:32"/>
    <m/>
    <s v="SA12.1013507"/>
    <s v="SA12"/>
    <s v="F3X"/>
    <n v="4.07272017143923E+18"/>
    <s v="t"/>
    <s v="JFC ATTRIB: TRUMP VICTORY"/>
    <n v="2016"/>
    <s v="SA"/>
    <m/>
    <n v="4.07282017144224E+18"/>
    <x v="110"/>
    <s v="Transfers from Authorized Committees"/>
  </r>
  <r>
    <s v="C00001305"/>
    <x v="54"/>
    <n v="2016"/>
    <s v="12G"/>
    <n v="2.0170612905643002E+17"/>
    <n v="12"/>
    <s v="SA12.314436"/>
    <n v="1165460"/>
    <m/>
    <s v="IND"/>
    <s v="INDIVIDUAL"/>
    <m/>
    <m/>
    <x v="0"/>
    <x v="16"/>
    <s v="Y"/>
    <s v="ROBERT P."/>
    <m/>
    <s v="FETTIG"/>
    <m/>
    <s v="N2425 MAIN RD."/>
    <m/>
    <s v="LAKE GENEVA"/>
    <s v="WI"/>
    <n v="53147"/>
    <s v="TANK CRAFT CORPORATION"/>
    <s v="MANAGER"/>
    <m/>
    <s v="15J"/>
    <s v="MEMO (FILER'S % OF CONTRIBUTION GIVEN TO JOIN"/>
    <s v="JFC TRANSFER - TRUMP VICTORY"/>
    <s v="X"/>
    <m/>
    <x v="84"/>
    <x v="21"/>
    <x v="3"/>
    <x v="0"/>
    <x v="32"/>
    <n v="1061.9000000000001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06122017140962E+18"/>
    <s v="t"/>
    <m/>
    <n v="2016"/>
    <s v="SA"/>
    <m/>
    <n v="4.06132017140979E+18"/>
    <x v="111"/>
    <s v="Transfers from Authorized Committees"/>
  </r>
  <r>
    <s v="C00001305"/>
    <x v="54"/>
    <n v="2016"/>
    <s v="30G"/>
    <n v="2.0170612905643002E+17"/>
    <n v="12"/>
    <s v="SA12.315847"/>
    <n v="1165461"/>
    <m/>
    <s v="IND"/>
    <s v="INDIVIDUAL"/>
    <m/>
    <m/>
    <x v="0"/>
    <x v="16"/>
    <s v="Y"/>
    <s v="ROBERT P."/>
    <m/>
    <s v="FETTIG"/>
    <m/>
    <s v="N2425 MAIN RD."/>
    <m/>
    <s v="LAKE GENEVA"/>
    <s v="WI"/>
    <n v="53147"/>
    <s v="TANK CRAFT CORPORATION"/>
    <s v="MANAGER"/>
    <m/>
    <s v="15J"/>
    <s v="MEMO (FILER'S % OF CONTRIBUTION GIVEN TO JOIN"/>
    <s v="JFC TRANSFER - TRUMP VICTORY"/>
    <s v="X"/>
    <m/>
    <x v="82"/>
    <x v="21"/>
    <x v="2"/>
    <x v="27"/>
    <x v="29"/>
    <n v="3442.85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06122017140962E+18"/>
    <s v="t"/>
    <m/>
    <n v="2016"/>
    <s v="SA"/>
    <m/>
    <n v="4.0613201714098499E+18"/>
    <x v="112"/>
    <s v="Transfers from Authorized Committees"/>
  </r>
  <r>
    <s v="C00004606"/>
    <x v="55"/>
    <n v="2016"/>
    <s v="12G"/>
    <n v="2.0161022903452499E+17"/>
    <n v="12"/>
    <s v="SA12.23235"/>
    <n v="1112945"/>
    <m/>
    <s v="IND"/>
    <s v="INDIVIDUAL"/>
    <m/>
    <s v="MR."/>
    <x v="0"/>
    <x v="13"/>
    <s v="Y"/>
    <s v="ROBERT"/>
    <s v="P"/>
    <s v="FETTIG"/>
    <m/>
    <s v="N2425 MAIN RD"/>
    <m/>
    <s v="LAKE GENEVA"/>
    <s v="WI"/>
    <n v="53147"/>
    <s v="TANK CRAFT CORP."/>
    <s v="MANAGER"/>
    <m/>
    <s v="15J"/>
    <s v="MEMO (FILER'S % OF CONTRIBUTION GIVEN TO JOIN"/>
    <s v="JFC TRANSFER-TRUMP VICTORY"/>
    <s v="X"/>
    <m/>
    <x v="84"/>
    <x v="21"/>
    <x v="3"/>
    <x v="0"/>
    <x v="32"/>
    <n v="1061.9000000000001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4.1022201613445299E+18"/>
    <s v="t"/>
    <m/>
    <n v="2016"/>
    <s v="SA"/>
    <m/>
    <n v="4.1024201613451899E+18"/>
    <x v="113"/>
    <s v="Transfers from Authorized Committees"/>
  </r>
  <r>
    <s v="C00004606"/>
    <x v="55"/>
    <n v="2016"/>
    <s v="30G"/>
    <n v="2.0170219904972602E+17"/>
    <n v="12"/>
    <s v="SA12.24018"/>
    <n v="1150070"/>
    <m/>
    <s v="IND"/>
    <s v="INDIVIDUAL"/>
    <m/>
    <s v="MR."/>
    <x v="0"/>
    <x v="13"/>
    <s v="Y"/>
    <s v="ROBERT"/>
    <s v="P"/>
    <s v="FETTIG"/>
    <m/>
    <s v="N2425 MAIN RD"/>
    <m/>
    <s v="LAKE GENEVA"/>
    <s v="WI"/>
    <n v="53147"/>
    <s v="TANK CRAFT CORP."/>
    <s v="MANAGER"/>
    <m/>
    <s v="15J"/>
    <s v="MEMO (FILER'S % OF CONTRIBUTION GIVEN TO JOIN"/>
    <s v="JFC TRANSFER-TRUMP VICTORY [SA12.24003]"/>
    <s v="X"/>
    <m/>
    <x v="82"/>
    <x v="21"/>
    <x v="2"/>
    <x v="27"/>
    <x v="29"/>
    <n v="3442.85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0219201713718902E+18"/>
    <s v="t"/>
    <m/>
    <n v="2016"/>
    <s v="SA"/>
    <m/>
    <n v="4.0222201713719101E+18"/>
    <x v="114"/>
    <s v="Transfers from Authorized Committees"/>
  </r>
  <r>
    <s v="C00005785"/>
    <x v="56"/>
    <n v="2016"/>
    <s v="12G"/>
    <n v="2.01611309037588E+17"/>
    <n v="12"/>
    <s v="A8DB7015C8F2340E4987"/>
    <n v="1127527"/>
    <m/>
    <s v="IND"/>
    <s v="INDIVIDUAL"/>
    <m/>
    <s v="MR."/>
    <x v="0"/>
    <x v="18"/>
    <s v="Y"/>
    <s v="ROBERT"/>
    <m/>
    <s v="FETTIG"/>
    <m/>
    <s v="N2425 MAIN RD"/>
    <m/>
    <s v="LAKE GENEVA"/>
    <s v="WI"/>
    <n v="531473808"/>
    <s v="TANK CRAFT CORP."/>
    <s v="MANAGER"/>
    <m/>
    <s v="15J"/>
    <s v="MEMO (FILER'S % OF CONTRIBUTION GIVEN TO JOIN"/>
    <m/>
    <s v="X"/>
    <m/>
    <x v="84"/>
    <x v="21"/>
    <x v="3"/>
    <x v="0"/>
    <x v="32"/>
    <n v="1061.9000000000001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20:56:16"/>
    <m/>
    <s v="AA3B6E99EB9BE416289E"/>
    <s v="SA12"/>
    <s v="F3X"/>
    <n v="4.1130201613548902E+18"/>
    <s v="t"/>
    <s v="JFC TRANSFER-TRUMP VICTORY"/>
    <n v="2016"/>
    <s v="SA"/>
    <m/>
    <n v="4.11302016135633E+18"/>
    <x v="115"/>
    <s v="Transfers from Authorized Committees"/>
  </r>
  <r>
    <s v="C00005785"/>
    <x v="56"/>
    <n v="2016"/>
    <s v="YE"/>
    <n v="2.0170407905204602E+17"/>
    <n v="12"/>
    <s v="A0E67B7580C8E44B2AC2"/>
    <n v="1155419"/>
    <m/>
    <s v="IND"/>
    <s v="INDIVIDUAL"/>
    <m/>
    <s v="MR."/>
    <x v="0"/>
    <x v="13"/>
    <s v="Y"/>
    <s v="ROBERT"/>
    <s v="P"/>
    <s v="FETTIG"/>
    <m/>
    <s v="N2425 MAIN RD"/>
    <m/>
    <s v="LAKE GENEVA"/>
    <s v="WI"/>
    <n v="531473808"/>
    <s v="TANK CRAFT CORP."/>
    <s v="MANAGER"/>
    <m/>
    <s v="15J"/>
    <s v="MEMO (FILER'S % OF CONTRIBUTION GIVEN TO JOIN"/>
    <m/>
    <s v="X"/>
    <m/>
    <x v="82"/>
    <x v="21"/>
    <x v="2"/>
    <x v="27"/>
    <x v="29"/>
    <n v="3442.85"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20:56:16"/>
    <m/>
    <s v="A3CF123F297E14C3DA1D"/>
    <s v="SA12"/>
    <s v="F3X"/>
    <n v="4.04072017139328E+18"/>
    <s v="t"/>
    <m/>
    <n v="2016"/>
    <s v="SA"/>
    <m/>
    <n v="4.0410201713984302E+18"/>
    <x v="116"/>
    <s v="Transfers from Authorized Committees"/>
  </r>
  <r>
    <s v="C00005926"/>
    <x v="57"/>
    <n v="2016"/>
    <s v="12G"/>
    <n v="2.0170216904970598E+17"/>
    <n v="12"/>
    <s v="SA12.12722"/>
    <n v="1149475"/>
    <m/>
    <s v="IND"/>
    <s v="INDIVIDUAL"/>
    <m/>
    <s v="MR."/>
    <x v="0"/>
    <x v="13"/>
    <s v="Y"/>
    <s v="ROBERT"/>
    <s v="P"/>
    <s v="FETTIG"/>
    <m/>
    <s v="N2425 MAIN RD"/>
    <m/>
    <s v="LAKE GENEVA"/>
    <s v="WI"/>
    <n v="53147"/>
    <s v="TANK CRAFT CORP."/>
    <s v="MANAGER"/>
    <m/>
    <s v="15J"/>
    <s v="MEMO (FILER'S % OF CONTRIBUTION GIVEN TO JOIN"/>
    <s v="JFC TRANSFER:TRUMP VICTORY"/>
    <s v="X"/>
    <m/>
    <x v="84"/>
    <x v="21"/>
    <x v="3"/>
    <x v="0"/>
    <x v="32"/>
    <n v="1061.9000000000001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0216201713708001E+18"/>
    <s v="t"/>
    <m/>
    <n v="2016"/>
    <s v="SA"/>
    <m/>
    <n v="4.0216201713709701E+18"/>
    <x v="117"/>
    <s v="Transfers from Authorized Committees"/>
  </r>
  <r>
    <s v="C00005926"/>
    <x v="57"/>
    <n v="2016"/>
    <s v="30G"/>
    <n v="2.017033190519E+17"/>
    <n v="12"/>
    <s v="SA12.14642"/>
    <n v="1154466"/>
    <m/>
    <s v="IND"/>
    <s v="INDIVIDUAL"/>
    <m/>
    <s v="MR."/>
    <x v="0"/>
    <x v="13"/>
    <s v="Y"/>
    <s v="ROBERT"/>
    <s v="P"/>
    <s v="FETTIG"/>
    <m/>
    <s v="N2425 MAIN RD"/>
    <m/>
    <s v="LAKE GENEVA"/>
    <s v="WI"/>
    <n v="53147"/>
    <s v="TANK CRAFT CORP."/>
    <s v="MANAGER"/>
    <m/>
    <s v="15J"/>
    <s v="MEMO (FILER'S % OF CONTRIBUTION GIVEN TO JOIN"/>
    <s v="JFC TRANSFER:TRUMP VICTORY"/>
    <s v="X"/>
    <m/>
    <x v="82"/>
    <x v="21"/>
    <x v="2"/>
    <x v="27"/>
    <x v="29"/>
    <n v="3442.85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0331201713928899E+18"/>
    <s v="t"/>
    <m/>
    <n v="2016"/>
    <s v="SA"/>
    <m/>
    <n v="4.0331201713928899E+18"/>
    <x v="118"/>
    <s v="Transfers from Authorized Committees"/>
  </r>
  <r>
    <s v="C00008664"/>
    <x v="58"/>
    <n v="2016"/>
    <s v="12G"/>
    <n v="2.01706019055208E+17"/>
    <n v="12"/>
    <s v="A9C100C359E4F488F99B"/>
    <n v="1164599"/>
    <m/>
    <s v="IND"/>
    <s v="INDIVIDUAL"/>
    <m/>
    <s v="MR."/>
    <x v="0"/>
    <x v="13"/>
    <s v="Y"/>
    <s v="ROBERT"/>
    <s v="P"/>
    <s v="FETTIG"/>
    <m/>
    <s v="N2425 MAIN RD"/>
    <m/>
    <s v="LAKE GENEVA"/>
    <s v="WI"/>
    <n v="531473808"/>
    <s v="TANK CRAFT CORP."/>
    <s v="MANAGER"/>
    <m/>
    <s v="15J"/>
    <s v="MEMO (FILER'S % OF CONTRIBUTION GIVEN TO JOIN"/>
    <m/>
    <s v="X"/>
    <m/>
    <x v="84"/>
    <x v="21"/>
    <x v="3"/>
    <x v="0"/>
    <x v="32"/>
    <n v="1061.9000000000001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s v="A4223BDB4F201433784A"/>
    <s v="SA12"/>
    <s v="F3X"/>
    <n v="4.06012017140595E+18"/>
    <s v="t"/>
    <s v="JFC TRANSFER - TRUMP VICTORY"/>
    <n v="2016"/>
    <s v="SA"/>
    <m/>
    <n v="4.0602201714061199E+18"/>
    <x v="119"/>
    <s v="Transfers from Authorized Committees"/>
  </r>
  <r>
    <s v="C00008664"/>
    <x v="58"/>
    <n v="2016"/>
    <s v="30G"/>
    <n v="2.0171012907562099E+17"/>
    <n v="12"/>
    <s v="A32E67FD104E24157AF7"/>
    <n v="1185552"/>
    <m/>
    <s v="IND"/>
    <s v="INDIVIDUAL"/>
    <m/>
    <s v="MR."/>
    <x v="0"/>
    <x v="13"/>
    <s v="Y"/>
    <s v="ROBERT"/>
    <s v="P"/>
    <s v="FETTIG"/>
    <m/>
    <s v="N2425 MAIN RD"/>
    <m/>
    <s v="LAKE GENEVA"/>
    <s v="WI"/>
    <n v="531473808"/>
    <s v="TANK CRAFT CORP."/>
    <s v="MANAGER"/>
    <m/>
    <s v="15J"/>
    <s v="MEMO (FILER'S % OF CONTRIBUTION GIVEN TO JOIN"/>
    <m/>
    <s v="X"/>
    <m/>
    <x v="82"/>
    <x v="21"/>
    <x v="2"/>
    <x v="27"/>
    <x v="29"/>
    <n v="3442.85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10-14T01:52:31"/>
    <m/>
    <m/>
    <m/>
    <s v="F3X"/>
    <n v="4.1012201714582001E+18"/>
    <s v="t"/>
    <s v="JFC TRANSFER - TRUMP VICTORY"/>
    <n v="2016"/>
    <s v="SA"/>
    <m/>
    <n v="4.10132017145824E+18"/>
    <x v="120"/>
    <s v="Transfers from Authorized Committees"/>
  </r>
  <r>
    <s v="C00018929"/>
    <x v="59"/>
    <n v="2016"/>
    <s v="12G"/>
    <n v="2.0170524905515002E+17"/>
    <n v="12"/>
    <s v="0197178-0041"/>
    <n v="1164070"/>
    <m/>
    <s v="IND"/>
    <s v="INDIVIDUAL"/>
    <m/>
    <s v="MR."/>
    <x v="0"/>
    <x v="13"/>
    <s v="Y"/>
    <s v="ROBERT"/>
    <s v="P"/>
    <s v="FETTIG"/>
    <m/>
    <s v="N2425 MAIN RD"/>
    <m/>
    <s v="LAKE GENEVA"/>
    <s v="WI"/>
    <n v="53147"/>
    <s v="TANK CRAFT CORP."/>
    <s v="MANAGER"/>
    <m/>
    <s v="15J"/>
    <s v="MEMO (FILER'S % OF CONTRIBUTION GIVEN TO JOIN"/>
    <m/>
    <s v="X"/>
    <m/>
    <x v="84"/>
    <x v="21"/>
    <x v="3"/>
    <x v="0"/>
    <x v="32"/>
    <n v="1061.9000000000001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m/>
    <m/>
    <s v="F3X"/>
    <n v="4.05242017140574E+18"/>
    <s v="t"/>
    <s v="JOINT FUNDRAISER"/>
    <n v="2016"/>
    <s v="SA"/>
    <m/>
    <n v="4.0525201714058199E+18"/>
    <x v="121"/>
    <s v="Transfers from Authorized Committees"/>
  </r>
  <r>
    <s v="C00023838"/>
    <x v="50"/>
    <n v="2016"/>
    <s v="12G"/>
    <n v="2.017050490535E+17"/>
    <n v="12"/>
    <s v="AB2BD68D8B5A44DA98FB"/>
    <n v="1161212"/>
    <m/>
    <s v="IND"/>
    <s v="INDIVIDUAL"/>
    <m/>
    <m/>
    <x v="0"/>
    <x v="16"/>
    <s v="Y"/>
    <s v="ROBERT"/>
    <s v="P."/>
    <s v="FETTIG"/>
    <m/>
    <s v="N2425 MAIN RD"/>
    <m/>
    <s v="LAKE GENEVA"/>
    <s v="WI"/>
    <n v="531473808"/>
    <s v="TANK CRAFT CORPORATION"/>
    <s v="MANAGER"/>
    <m/>
    <s v="15J"/>
    <s v="MEMO (FILER'S % OF CONTRIBUTION GIVEN TO JOIN"/>
    <m/>
    <s v="X"/>
    <m/>
    <x v="88"/>
    <x v="21"/>
    <x v="0"/>
    <x v="25"/>
    <x v="32"/>
    <n v="1061.9000000000001"/>
    <m/>
    <m/>
    <m/>
    <m/>
    <m/>
    <m/>
    <m/>
    <m/>
    <m/>
    <m/>
    <m/>
    <m/>
    <m/>
    <m/>
    <m/>
    <m/>
    <m/>
    <m/>
    <m/>
    <m/>
    <m/>
    <s v="P"/>
    <m/>
    <s v="PRIMARY"/>
    <m/>
    <s v="C"/>
    <s v="CHANGE"/>
    <s v="ITEMIZED RECEIPTS"/>
    <d v="2017-06-17T20:56:16"/>
    <m/>
    <s v="A90A2B3E1FA424787A76"/>
    <s v="SA12"/>
    <s v="F3X"/>
    <n v="4.05042017140081E+18"/>
    <s v="t"/>
    <s v="'JFC TRANSFER-TRUMP VICTORY'"/>
    <n v="2016"/>
    <s v="SA"/>
    <m/>
    <n v="4.05052017140403E+18"/>
    <x v="122"/>
    <s v="Transfers from Authorized Committees"/>
  </r>
  <r>
    <s v="C00003418"/>
    <x v="34"/>
    <n v="2016"/>
    <s v="M4"/>
    <n v="2.01608249023736E+17"/>
    <s v="11AI"/>
    <s v="2016M4L11AI01762"/>
    <n v="1096849"/>
    <m/>
    <s v="IND"/>
    <s v="INDIVIDUAL"/>
    <m/>
    <s v="MR."/>
    <x v="0"/>
    <x v="3"/>
    <s v="Y"/>
    <s v="ROBERT"/>
    <s v="P."/>
    <s v="FETTIG"/>
    <m/>
    <s v="N2425 MAIN RD"/>
    <m/>
    <s v="LAKE GENEVA"/>
    <s v="WI"/>
    <n v="53147"/>
    <s v="TANK CRAFT CORP."/>
    <s v="MANAGER"/>
    <m/>
    <n v="15"/>
    <s v="CONTRIBUTION"/>
    <m/>
    <m/>
    <m/>
    <x v="92"/>
    <x v="21"/>
    <x v="5"/>
    <x v="4"/>
    <x v="35"/>
    <n v="33400"/>
    <m/>
    <m/>
    <m/>
    <m/>
    <m/>
    <m/>
    <m/>
    <m/>
    <m/>
    <m/>
    <m/>
    <m/>
    <m/>
    <m/>
    <m/>
    <m/>
    <m/>
    <m/>
    <m/>
    <m/>
    <m/>
    <s v="P"/>
    <m/>
    <s v="PRIMARY"/>
    <m/>
    <s v="C"/>
    <s v="CHANGE"/>
    <s v="ITEMIZED RECEIPTS"/>
    <d v="2017-06-17T20:56:16"/>
    <m/>
    <m/>
    <m/>
    <s v="F3X"/>
    <n v="4.0825201613135401E+18"/>
    <s v="t"/>
    <m/>
    <n v="2016"/>
    <s v="SA"/>
    <m/>
    <n v="4.0825201613135498E+18"/>
    <x v="123"/>
    <s v="Contributions From Individuals/Persons Other Than Political Committees"/>
  </r>
  <r>
    <s v="C00330894"/>
    <x v="41"/>
    <n v="2015"/>
    <s v="Q3"/>
    <n v="2.0151008900282301E+17"/>
    <s v="11AI"/>
    <s v="A29F3449961C74AC5913"/>
    <n v="1027237"/>
    <m/>
    <s v="IND"/>
    <s v="INDIVIDUAL"/>
    <m/>
    <m/>
    <x v="0"/>
    <x v="0"/>
    <s v="H"/>
    <s v="ROBERT"/>
    <m/>
    <s v="FETTIG"/>
    <m/>
    <s v="N2425 MAIN ROAD"/>
    <m/>
    <s v="LAKE GENEVA"/>
    <s v="WI"/>
    <n v="531473808"/>
    <s v="TANKCRAFT CORP. WALWORTH"/>
    <s v="BUSINESS MANAGER"/>
    <m/>
    <n v="15"/>
    <s v="CONTRIBUTION"/>
    <m/>
    <m/>
    <m/>
    <x v="93"/>
    <x v="22"/>
    <x v="1"/>
    <x v="23"/>
    <x v="3"/>
    <n v="1000"/>
    <m/>
    <m/>
    <m/>
    <m/>
    <m/>
    <m/>
    <m/>
    <m/>
    <m/>
    <m/>
    <m/>
    <m/>
    <m/>
    <m/>
    <m/>
    <m/>
    <m/>
    <m/>
    <m/>
    <m/>
    <m/>
    <s v="P2016"/>
    <m/>
    <s v="PRIMARY"/>
    <n v="2016"/>
    <s v="A"/>
    <s v="ADD"/>
    <s v="ITEMIZED RECEIPTS"/>
    <d v="2017-06-17T20:56:16"/>
    <m/>
    <m/>
    <m/>
    <s v="F3"/>
    <n v="4.1008201512554598E+18"/>
    <s v="t"/>
    <m/>
    <n v="2016"/>
    <s v="SA"/>
    <m/>
    <n v="4.1009201512554701E+18"/>
    <x v="124"/>
    <s v="Contributions From Individuals/Persons Other Than Political Committees"/>
  </r>
  <r>
    <s v="C00164418"/>
    <x v="38"/>
    <n v="2016"/>
    <s v="12G"/>
    <n v="2.0161027903465798E+17"/>
    <n v="12"/>
    <s v="A27BAD1F3013F4BD0996"/>
    <n v="1117748"/>
    <m/>
    <s v="IND"/>
    <s v="INDIVIDUAL"/>
    <m/>
    <m/>
    <x v="0"/>
    <x v="0"/>
    <s v="Y"/>
    <s v="ROBERT"/>
    <m/>
    <s v="FETTIG"/>
    <m/>
    <s v="N2425 MAIN RD"/>
    <m/>
    <s v="LAKE GENEVA"/>
    <s v="WI"/>
    <n v="531473808"/>
    <s v="TANK CRAFT CORP"/>
    <s v="MANAGER"/>
    <m/>
    <s v="15J"/>
    <s v="MEMO (FILER'S % OF CONTRIBUTION GIVEN TO JOIN"/>
    <m/>
    <s v="X"/>
    <m/>
    <x v="88"/>
    <x v="21"/>
    <x v="0"/>
    <x v="25"/>
    <x v="32"/>
    <n v="1061.9000000000001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s v="AF606F25149D44CD0AC2"/>
    <s v="SA12"/>
    <s v="F3X"/>
    <n v="4.1027201613455299E+18"/>
    <s v="t"/>
    <s v="JFC TRANSFER - TRUMP VICTORY"/>
    <n v="2016"/>
    <s v="SA"/>
    <m/>
    <n v="4.1031201613456502E+18"/>
    <x v="125"/>
    <s v="Transfers from Authorized Committees"/>
  </r>
  <r>
    <s v="C00482984"/>
    <x v="18"/>
    <n v="2015"/>
    <s v="Q1"/>
    <n v="2.015071702002E+17"/>
    <s v="11AI"/>
    <m/>
    <n v="1020805"/>
    <m/>
    <s v="IND"/>
    <s v="INDIVIDUAL"/>
    <m/>
    <m/>
    <x v="0"/>
    <x v="1"/>
    <s v="S"/>
    <s v="ROBERT"/>
    <s v="P"/>
    <s v="FETTIG"/>
    <m/>
    <s v="N2425 MAIN ROAD"/>
    <m/>
    <s v="LAKE GENEVA"/>
    <s v="WI"/>
    <n v="531473808"/>
    <s v="TANKCRAFT"/>
    <s v="CEO"/>
    <m/>
    <n v="15"/>
    <s v="CONTRIBUTION"/>
    <m/>
    <s v="X"/>
    <m/>
    <x v="94"/>
    <x v="22"/>
    <x v="5"/>
    <x v="17"/>
    <x v="12"/>
    <n v="5400"/>
    <m/>
    <m/>
    <m/>
    <m/>
    <m/>
    <m/>
    <m/>
    <m/>
    <m/>
    <m/>
    <m/>
    <m/>
    <m/>
    <m/>
    <m/>
    <m/>
    <m/>
    <m/>
    <m/>
    <m/>
    <m/>
    <s v="G"/>
    <s v="GENERAL"/>
    <s v="GENERAL"/>
    <m/>
    <s v="N"/>
    <s v="NO CHANGE"/>
    <s v="ITEMIZED RECEIPTS"/>
    <d v="2017-06-17T20:56:16"/>
    <n v="2.0810201512485299E+18"/>
    <m/>
    <m/>
    <s v="F3"/>
    <n v="1.1020201500179599E+18"/>
    <s v="t"/>
    <s v="CONTRIBUTION [MEMO ITEM] REDESIGNATION FROM PRIMARY"/>
    <n v="2016"/>
    <s v="SA"/>
    <m/>
    <n v="1.1020201500179599E+18"/>
    <x v="126"/>
    <s v="Contributions From Individuals/Persons Other Than Political Committees"/>
  </r>
  <r>
    <s v="C00417063"/>
    <x v="44"/>
    <n v="2016"/>
    <s v="12G"/>
    <n v="2.01610229034524E+17"/>
    <n v="12"/>
    <s v="A344B7AB6F3B148D09F5"/>
    <n v="1112926"/>
    <m/>
    <s v="IND"/>
    <s v="INDIVIDUAL"/>
    <m/>
    <s v="MR."/>
    <x v="0"/>
    <x v="13"/>
    <s v="Y"/>
    <s v="ROBERT"/>
    <s v="P"/>
    <s v="FETTIG"/>
    <m/>
    <s v="N2425 MAIN RD"/>
    <m/>
    <s v="LAKE GENEVA"/>
    <s v="WI"/>
    <n v="531473808"/>
    <s v="TANK CRAFT CORP."/>
    <s v="MANAGER"/>
    <m/>
    <s v="15J"/>
    <s v="MEMO (FILER'S % OF CONTRIBUTION GIVEN TO JOIN"/>
    <m/>
    <s v="X"/>
    <m/>
    <x v="84"/>
    <x v="21"/>
    <x v="3"/>
    <x v="0"/>
    <x v="32"/>
    <n v="1061.9000000000001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s v="A138E963EA636491B892"/>
    <s v="SA12"/>
    <s v="F3X"/>
    <n v="4.1022201613445299E+18"/>
    <s v="t"/>
    <m/>
    <n v="2016"/>
    <s v="SA"/>
    <m/>
    <n v="4.1022201613445299E+18"/>
    <x v="127"/>
    <s v="Transfers from Authorized Committees"/>
  </r>
  <r>
    <s v="C00084954"/>
    <x v="60"/>
    <n v="2016"/>
    <s v="12G"/>
    <n v="2.0161026903459501E+17"/>
    <n v="12"/>
    <s v="AB5417A8C92374BE5BDB"/>
    <n v="1116043"/>
    <m/>
    <s v="IND"/>
    <s v="INDIVIDUAL"/>
    <m/>
    <m/>
    <x v="0"/>
    <x v="1"/>
    <s v="Y"/>
    <s v="ROBERT"/>
    <s v="P"/>
    <s v="FETTIG"/>
    <m/>
    <s v="N2425 MAIN ROAD"/>
    <m/>
    <s v="LAKE GENEVA"/>
    <s v="WI"/>
    <n v="531473808"/>
    <s v="TANK CRAFT CORP"/>
    <s v="MANAGER"/>
    <m/>
    <s v="15J"/>
    <s v="MEMO (FILER'S % OF CONTRIBUTION GIVEN TO JOIN"/>
    <m/>
    <s v="X"/>
    <m/>
    <x v="84"/>
    <x v="21"/>
    <x v="3"/>
    <x v="0"/>
    <x v="32"/>
    <n v="1061.9000000000001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s v="A3002F448004746FFBAD"/>
    <s v="SA12"/>
    <s v="F3X"/>
    <n v="4.10262016134528E+18"/>
    <s v="t"/>
    <s v="JFC TRANSFER-TRUMP VICTORY"/>
    <n v="2016"/>
    <s v="SA"/>
    <m/>
    <n v="4.1027201613455601E+18"/>
    <x v="128"/>
    <s v="Transfers from Authorized Committees"/>
  </r>
  <r>
    <s v="C00482984"/>
    <x v="18"/>
    <n v="2015"/>
    <s v="Q1"/>
    <n v="2.015071702002E+17"/>
    <s v="11AI"/>
    <m/>
    <n v="1020805"/>
    <m/>
    <s v="IND"/>
    <s v="INDIVIDUAL"/>
    <m/>
    <m/>
    <x v="0"/>
    <x v="1"/>
    <s v="S"/>
    <s v="ROBERT"/>
    <s v="P"/>
    <s v="FETTIG"/>
    <m/>
    <s v="N2425 MAIN ROAD"/>
    <m/>
    <s v="LAKE GENEVA"/>
    <s v="WI"/>
    <n v="531473808"/>
    <s v="TANKCRAFT"/>
    <s v="CEO"/>
    <m/>
    <n v="15"/>
    <s v="CONTRIBUTION"/>
    <m/>
    <s v="X"/>
    <m/>
    <x v="94"/>
    <x v="22"/>
    <x v="5"/>
    <x v="17"/>
    <x v="36"/>
    <n v="5400"/>
    <m/>
    <m/>
    <m/>
    <m/>
    <m/>
    <m/>
    <m/>
    <m/>
    <m/>
    <m/>
    <m/>
    <m/>
    <m/>
    <m/>
    <m/>
    <m/>
    <m/>
    <m/>
    <m/>
    <m/>
    <m/>
    <s v="P"/>
    <s v="PRIMARY"/>
    <s v="PRIMARY"/>
    <m/>
    <s v="N"/>
    <s v="NO CHANGE"/>
    <s v="ITEMIZED RECEIPTS"/>
    <d v="2017-06-17T20:56:16"/>
    <n v="2.0810201512485299E+18"/>
    <m/>
    <m/>
    <s v="F3"/>
    <n v="1.1020201500179599E+18"/>
    <s v="t"/>
    <s v="CONTRIBUTION [MEMO ITEM] REDESIGNATION TO GENERAL"/>
    <n v="2016"/>
    <s v="SA"/>
    <m/>
    <n v="1.1020201500179599E+18"/>
    <x v="126"/>
    <s v="Contributions From Individuals/Persons Other Than Political Committees"/>
  </r>
  <r>
    <s v="C00482984"/>
    <x v="18"/>
    <n v="2015"/>
    <s v="Q1"/>
    <n v="2.015071702002E+17"/>
    <s v="11AI"/>
    <m/>
    <n v="1020805"/>
    <m/>
    <s v="IND"/>
    <s v="INDIVIDUAL"/>
    <m/>
    <m/>
    <x v="0"/>
    <x v="1"/>
    <s v="S"/>
    <s v="ROBERT"/>
    <s v="P"/>
    <s v="FETTIG"/>
    <m/>
    <s v="N2425 MAIN ROAD"/>
    <m/>
    <s v="LAKE GENEVA"/>
    <s v="WI"/>
    <n v="531473808"/>
    <s v="TANKCRAFT"/>
    <s v="CEO"/>
    <m/>
    <n v="15"/>
    <s v="CONTRIBUTION"/>
    <m/>
    <s v="X"/>
    <m/>
    <x v="94"/>
    <x v="22"/>
    <x v="5"/>
    <x v="17"/>
    <x v="37"/>
    <n v="5400"/>
    <m/>
    <m/>
    <m/>
    <m/>
    <m/>
    <m/>
    <m/>
    <m/>
    <m/>
    <m/>
    <m/>
    <m/>
    <m/>
    <m/>
    <m/>
    <m/>
    <m/>
    <m/>
    <m/>
    <m/>
    <m/>
    <s v="P"/>
    <n v="2016"/>
    <s v="PRIMARY"/>
    <m/>
    <s v="N"/>
    <s v="NO CHANGE"/>
    <s v="ITEMIZED RECEIPTS"/>
    <d v="2017-06-17T20:56:16"/>
    <n v="2.0810201512485299E+18"/>
    <m/>
    <m/>
    <s v="F3"/>
    <n v="1.1020201500179599E+18"/>
    <s v="t"/>
    <s v="CONTRIBUTION [MEMO ITEM] REATTRIBUTION TO SPOUSE"/>
    <n v="2016"/>
    <s v="SA"/>
    <m/>
    <n v="1.1020201500179599E+18"/>
    <x v="126"/>
    <s v="Contributions From Individuals/Persons Other Than Political Committees"/>
  </r>
  <r>
    <s v="C00055582"/>
    <x v="53"/>
    <n v="2016"/>
    <s v="12G"/>
    <n v="2.0161027903666301E+17"/>
    <n v="12"/>
    <s v="141669-228835-1-P"/>
    <n v="1118729"/>
    <m/>
    <s v="IND"/>
    <s v="INDIVIDUAL"/>
    <m/>
    <m/>
    <x v="0"/>
    <x v="1"/>
    <s v="Y"/>
    <s v="ROBERT"/>
    <s v="P"/>
    <s v="FETTIG"/>
    <m/>
    <s v="N2425 MAIN ROAD"/>
    <m/>
    <s v="LAKE GENEVA"/>
    <s v="WI"/>
    <n v="531473808"/>
    <s v="TANK CRAFT CORP."/>
    <s v="MANAGER"/>
    <m/>
    <s v="15J"/>
    <s v="MEMO (FILER'S % OF CONTRIBUTION GIVEN TO JOIN"/>
    <s v="JFC TRANSFER-TRUMP VICTORY"/>
    <s v="X"/>
    <m/>
    <x v="84"/>
    <x v="21"/>
    <x v="3"/>
    <x v="0"/>
    <x v="32"/>
    <n v="1061.9000000000001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X"/>
    <n v="4.1027201613455299E+18"/>
    <s v="t"/>
    <s v="TRANSFER SUBITEMIZATION OF TRUMP VICTORY"/>
    <n v="2016"/>
    <s v="SA"/>
    <m/>
    <n v="4.1031201613456502E+18"/>
    <x v="129"/>
    <s v="Transfers from Authorized Committees"/>
  </r>
  <r>
    <s v="C00545947"/>
    <x v="61"/>
    <n v="2016"/>
    <s v="30G"/>
    <n v="2.0161208903993699E+17"/>
    <s v="11AI"/>
    <s v="SA11A.465184"/>
    <n v="1132626"/>
    <m/>
    <s v="IND"/>
    <s v="INDIVIDUAL"/>
    <m/>
    <m/>
    <x v="0"/>
    <x v="16"/>
    <s v="N"/>
    <s v="ROBERT"/>
    <s v="P."/>
    <s v="FETTIG"/>
    <m/>
    <s v="N2425 MAIN ROAD"/>
    <m/>
    <s v="LAKE GENEVA"/>
    <s v="WI"/>
    <n v="531473808"/>
    <s v="TANKCRAFT CORP. WALWORTH"/>
    <s v="BUSINESS MANAGER"/>
    <m/>
    <n v="15"/>
    <s v="CONTRIBUTION"/>
    <s v="CONTRIBUTION"/>
    <m/>
    <m/>
    <x v="82"/>
    <x v="21"/>
    <x v="2"/>
    <x v="27"/>
    <x v="19"/>
    <n v="25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4.1208201613569198E+18"/>
    <s v="t"/>
    <m/>
    <n v="2016"/>
    <s v="SA"/>
    <m/>
    <n v="4.1222201613579203E+18"/>
    <x v="130"/>
    <s v="Contributions From Individuals/Persons Other Than Political Committees"/>
  </r>
  <r>
    <s v="C00044776"/>
    <x v="43"/>
    <n v="2016"/>
    <s v="12G"/>
    <n v="2.0161026903458499E+17"/>
    <n v="12"/>
    <s v="SA12.29099"/>
    <n v="1115765"/>
    <m/>
    <s v="IND"/>
    <s v="INDIVIDUAL"/>
    <m/>
    <s v="MR."/>
    <x v="0"/>
    <x v="13"/>
    <s v="Y"/>
    <s v="ROBERT"/>
    <s v="P"/>
    <s v="FETTIG"/>
    <m/>
    <s v="N2425 MAIN RD"/>
    <m/>
    <s v="LAKE GENEVA"/>
    <s v="WI"/>
    <n v="53147"/>
    <s v="TANK CRAFT CORP."/>
    <s v="MANAGER"/>
    <m/>
    <s v="15J"/>
    <s v="MEMO (FILER'S % OF CONTRIBUTION GIVEN TO JOIN"/>
    <s v="JFC TRANSFER:TRUMP VICTORY"/>
    <s v="X"/>
    <m/>
    <x v="84"/>
    <x v="21"/>
    <x v="3"/>
    <x v="0"/>
    <x v="32"/>
    <n v="1061.9000000000001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4.10262016134528E+18"/>
    <s v="t"/>
    <m/>
    <n v="2016"/>
    <s v="SA"/>
    <m/>
    <n v="4.1027201613455601E+18"/>
    <x v="131"/>
    <s v="Transfers from Authorized Committees"/>
  </r>
  <r>
    <s v="C00040220"/>
    <x v="51"/>
    <n v="2016"/>
    <s v="12G"/>
    <n v="2.0161027903664998E+17"/>
    <n v="12"/>
    <s v="AB52DF99C023242018A8"/>
    <n v="1118452"/>
    <m/>
    <s v="IND"/>
    <s v="INDIVIDUAL"/>
    <m/>
    <m/>
    <x v="0"/>
    <x v="0"/>
    <s v="Y"/>
    <s v="ROBERT"/>
    <m/>
    <s v="FETTIG"/>
    <m/>
    <s v="N 2425 MAIN RD"/>
    <m/>
    <s v="LAKE GENEVA"/>
    <s v="WI"/>
    <n v="531473808"/>
    <s v="TANK CRAFT CORP"/>
    <s v="MANAGER"/>
    <m/>
    <s v="15J"/>
    <s v="MEMO (FILER'S % OF CONTRIBUTION GIVEN TO JOIN"/>
    <m/>
    <s v="X"/>
    <m/>
    <x v="88"/>
    <x v="21"/>
    <x v="0"/>
    <x v="25"/>
    <x v="32"/>
    <n v="1061.9000000000001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s v="AC284774AABBB4B41B5C"/>
    <s v="SA12"/>
    <s v="F3X"/>
    <n v="4.1027201613455299E+18"/>
    <s v="t"/>
    <s v="JFC TRANSFER - TRUMP VICTORY"/>
    <n v="2016"/>
    <s v="SA"/>
    <m/>
    <n v="4.11032016134605E+18"/>
    <x v="132"/>
    <s v="Transfers from Authorized Committees"/>
  </r>
  <r>
    <s v="C00003418"/>
    <x v="34"/>
    <n v="2016"/>
    <s v="M4"/>
    <n v="2.0160824902373798E+17"/>
    <n v="17"/>
    <n v="65023500"/>
    <n v="1096849"/>
    <m/>
    <s v="IND"/>
    <s v="INDIVIDUAL"/>
    <m/>
    <m/>
    <x v="0"/>
    <x v="16"/>
    <s v="Y"/>
    <s v="ROBERT"/>
    <s v="P."/>
    <s v="FETTIG"/>
    <m/>
    <s v="N2425 MAIN RD"/>
    <m/>
    <s v="LAKE GENEVA"/>
    <s v="WI"/>
    <n v="53147"/>
    <s v="TANK CRAFT CORP."/>
    <s v="MANAGER"/>
    <m/>
    <n v="30"/>
    <s v="CONVENTION ACCOUNT RECEIPT - INDIVIDUAL"/>
    <m/>
    <m/>
    <m/>
    <x v="92"/>
    <x v="21"/>
    <x v="5"/>
    <x v="4"/>
    <x v="38"/>
    <n v="32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m/>
    <m/>
    <s v="F3X"/>
    <n v="4.0825201613135401E+18"/>
    <s v="t"/>
    <s v="CONVENTION ACCOUNT"/>
    <n v="2016"/>
    <s v="SA"/>
    <m/>
    <n v="4.0825201613135498E+18"/>
    <x v="133"/>
    <s v="Other Federal Receipts (Dividends, Interest, etc.)."/>
  </r>
  <r>
    <s v="C00464339"/>
    <x v="42"/>
    <n v="2016"/>
    <s v="30G"/>
    <n v="2.0161208903996099E+17"/>
    <s v="11AI"/>
    <s v="SA11A.54336"/>
    <n v="1132956"/>
    <m/>
    <s v="IND"/>
    <s v="INDIVIDUAL"/>
    <m/>
    <m/>
    <x v="0"/>
    <x v="16"/>
    <s v="H"/>
    <s v="ROBERT"/>
    <s v="P."/>
    <s v="FETTIG"/>
    <m/>
    <s v="N2425 MAIN ROAD"/>
    <m/>
    <s v="LAKE GENEVA"/>
    <s v="WI"/>
    <n v="531473808"/>
    <s v="TANKCRAFT CORP."/>
    <s v="CEO"/>
    <m/>
    <n v="15"/>
    <s v="CONTRIBUTION"/>
    <s v="CONTRIBUTION"/>
    <m/>
    <m/>
    <x v="95"/>
    <x v="21"/>
    <x v="0"/>
    <x v="28"/>
    <x v="39"/>
    <n v="1545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4.1208201613569198E+18"/>
    <s v="t"/>
    <m/>
    <n v="2016"/>
    <s v="SA"/>
    <m/>
    <n v="4.1230201613581998E+18"/>
    <x v="134"/>
    <s v="Contributions From Individuals/Persons Other Than Political Committees"/>
  </r>
  <r>
    <s v="C00084368"/>
    <x v="49"/>
    <n v="2016"/>
    <s v="12G"/>
    <n v="2.0161207903772998E+17"/>
    <n v="12"/>
    <s v="A44557B6DA3CF4029B27"/>
    <n v="1130836"/>
    <m/>
    <s v="IND"/>
    <s v="INDIVIDUAL"/>
    <m/>
    <s v="MR."/>
    <x v="0"/>
    <x v="13"/>
    <s v="Y"/>
    <s v="ROBERT"/>
    <s v="P"/>
    <s v="FETTIG"/>
    <m/>
    <s v="N2425 MAIN RD"/>
    <m/>
    <s v="LAKE GENEVA"/>
    <s v="WI"/>
    <n v="531473808"/>
    <s v="TANK CRAFT CORP."/>
    <s v="MANAGER"/>
    <m/>
    <s v="15J"/>
    <s v="MEMO (FILER'S % OF CONTRIBUTION GIVEN TO JOIN"/>
    <m/>
    <s v="X"/>
    <m/>
    <x v="84"/>
    <x v="21"/>
    <x v="3"/>
    <x v="0"/>
    <x v="34"/>
    <n v="1061.9100000000001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7-06-17T20:56:16"/>
    <m/>
    <s v="A3B7028F342BA4CA7AF8"/>
    <s v="SA12"/>
    <s v="F3X"/>
    <n v="4.1208201613569198E+18"/>
    <s v="t"/>
    <s v="JFC TRANSFER-TRUMP VICTORY"/>
    <n v="2016"/>
    <s v="SA"/>
    <m/>
    <n v="4.1212201613571999E+18"/>
    <x v="135"/>
    <s v="Transfers from Authorized Committees"/>
  </r>
  <r>
    <s v="C00084954"/>
    <x v="60"/>
    <n v="2016"/>
    <s v="30G"/>
    <n v="2.0161205903762499E+17"/>
    <n v="12"/>
    <s v="AD0F5123FD5B44E98A82"/>
    <n v="1128827"/>
    <m/>
    <s v="IND"/>
    <s v="INDIVIDUAL"/>
    <m/>
    <m/>
    <x v="0"/>
    <x v="1"/>
    <s v="Y"/>
    <s v="ROBERT"/>
    <s v="P"/>
    <s v="FETTIG"/>
    <m/>
    <s v="N2425 MAIN ROAD"/>
    <m/>
    <s v="LAKE GENEVA"/>
    <s v="WI"/>
    <n v="531473808"/>
    <s v="TANK CRAFT CORP"/>
    <s v="MANAGER"/>
    <m/>
    <s v="15J"/>
    <s v="MEMO (FILER'S % OF CONTRIBUTION GIVEN TO JOIN"/>
    <m/>
    <s v="X"/>
    <m/>
    <x v="82"/>
    <x v="21"/>
    <x v="2"/>
    <x v="27"/>
    <x v="29"/>
    <n v="3442.85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s v="AEC0E31FAB4904C8FB83"/>
    <s v="SA12"/>
    <s v="F3X"/>
    <n v="4.1205201613566198E+18"/>
    <s v="t"/>
    <s v="JFC TRANSFER-TRUMP VICTORY"/>
    <n v="2016"/>
    <s v="SA"/>
    <m/>
    <n v="4.12072016135678E+18"/>
    <x v="136"/>
    <s v="Transfers from Authorized Committees"/>
  </r>
  <r>
    <s v="C00075820"/>
    <x v="62"/>
    <n v="2018"/>
    <s v="M10"/>
    <n v="2.0181020912580099E+17"/>
    <s v="11AI"/>
    <s v="SA11A.17572759"/>
    <n v="1276467"/>
    <m/>
    <s v="IND"/>
    <s v="INDIVIDUAL"/>
    <m/>
    <s v="MR."/>
    <x v="4"/>
    <x v="19"/>
    <s v="Y"/>
    <s v="DANIEL"/>
    <s v="J."/>
    <s v="FETTIG"/>
    <m/>
    <s v="1723 SUNCREST DR."/>
    <m/>
    <s v="ELKHORN"/>
    <s v="WI"/>
    <n v="531214603"/>
    <s v="TANKCRAFT CORP"/>
    <s v="GENERAL LABORER"/>
    <m/>
    <n v="15"/>
    <s v="CONTRIBUTION"/>
    <s v="CONTRIBUTION"/>
    <m/>
    <m/>
    <x v="96"/>
    <x v="23"/>
    <x v="1"/>
    <x v="20"/>
    <x v="40"/>
    <n v="24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11-06T02:38:35"/>
    <m/>
    <m/>
    <m/>
    <s v="F3X"/>
    <n v="4.1020201816003302E+18"/>
    <s v="t"/>
    <m/>
    <n v="2018"/>
    <s v="SA"/>
    <m/>
    <n v="4.1105201816086799E+18"/>
    <x v="137"/>
    <s v="Contributions From Individuals/Persons Other Than Political Committees"/>
  </r>
  <r>
    <s v="C00075820"/>
    <x v="62"/>
    <n v="2018"/>
    <s v="M10"/>
    <n v="2.0181020912580099E+17"/>
    <s v="11AI"/>
    <s v="SA11A.17572761"/>
    <n v="1276467"/>
    <m/>
    <s v="IND"/>
    <s v="INDIVIDUAL"/>
    <m/>
    <s v="MR."/>
    <x v="4"/>
    <x v="19"/>
    <s v="Y"/>
    <s v="DANIEL"/>
    <s v="J."/>
    <s v="FETTIG"/>
    <m/>
    <s v="1723 SUNCREST DR."/>
    <m/>
    <s v="ELKHORN"/>
    <s v="WI"/>
    <n v="531214603"/>
    <s v="TANKCRAFT CORP"/>
    <s v="GENERAL LABORER"/>
    <m/>
    <n v="15"/>
    <s v="CONTRIBUTION"/>
    <s v="CONTRIBUTION"/>
    <m/>
    <m/>
    <x v="96"/>
    <x v="23"/>
    <x v="1"/>
    <x v="20"/>
    <x v="40"/>
    <n v="24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11-06T02:38:35"/>
    <m/>
    <m/>
    <m/>
    <s v="F3X"/>
    <n v="4.1020201816003302E+18"/>
    <s v="t"/>
    <m/>
    <n v="2018"/>
    <s v="SA"/>
    <m/>
    <n v="4.1105201816086799E+18"/>
    <x v="137"/>
    <s v="Contributions From Individuals/Persons Other Than Political Committees"/>
  </r>
  <r>
    <s v="C00075820"/>
    <x v="62"/>
    <n v="2018"/>
    <s v="M10"/>
    <n v="2.0181020912580099E+17"/>
    <s v="11AI"/>
    <s v="SA11A.17572762"/>
    <n v="1276467"/>
    <m/>
    <s v="IND"/>
    <s v="INDIVIDUAL"/>
    <m/>
    <s v="MR."/>
    <x v="4"/>
    <x v="19"/>
    <s v="Y"/>
    <s v="DANIEL"/>
    <s v="J."/>
    <s v="FETTIG"/>
    <m/>
    <s v="1723 SUNCREST DR."/>
    <m/>
    <s v="ELKHORN"/>
    <s v="WI"/>
    <n v="531214603"/>
    <s v="TANKCRAFT CORP"/>
    <s v="GENERAL LABORER"/>
    <m/>
    <n v="15"/>
    <s v="CONTRIBUTION"/>
    <s v="CONTRIBUTION"/>
    <m/>
    <m/>
    <x v="96"/>
    <x v="23"/>
    <x v="1"/>
    <x v="20"/>
    <x v="40"/>
    <n v="24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11-06T02:38:35"/>
    <m/>
    <m/>
    <m/>
    <s v="F3X"/>
    <n v="4.1020201816003302E+18"/>
    <s v="t"/>
    <m/>
    <n v="2018"/>
    <s v="SA"/>
    <m/>
    <n v="4.1105201816086799E+18"/>
    <x v="137"/>
    <s v="Contributions From Individuals/Persons Other Than Political Committees"/>
  </r>
  <r>
    <s v="C00075820"/>
    <x v="62"/>
    <n v="2018"/>
    <s v="M10"/>
    <n v="2.0181020912580099E+17"/>
    <s v="11AI"/>
    <s v="SA11A.17572763"/>
    <n v="1276467"/>
    <m/>
    <s v="IND"/>
    <s v="INDIVIDUAL"/>
    <m/>
    <s v="MR."/>
    <x v="4"/>
    <x v="19"/>
    <s v="Y"/>
    <s v="DANIEL"/>
    <s v="J."/>
    <s v="FETTIG"/>
    <m/>
    <s v="1723 SUNCREST DR."/>
    <m/>
    <s v="ELKHORN"/>
    <s v="WI"/>
    <n v="531214603"/>
    <s v="TANKCRAFT CORP"/>
    <s v="GENERAL LABORER"/>
    <m/>
    <n v="15"/>
    <s v="CONTRIBUTION"/>
    <s v="CONTRIBUTION"/>
    <m/>
    <m/>
    <x v="96"/>
    <x v="23"/>
    <x v="1"/>
    <x v="20"/>
    <x v="40"/>
    <n v="24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11-06T02:38:35"/>
    <m/>
    <m/>
    <m/>
    <s v="F3X"/>
    <n v="4.1020201816003302E+18"/>
    <s v="t"/>
    <m/>
    <n v="2018"/>
    <s v="SA"/>
    <m/>
    <n v="4.1105201816086799E+18"/>
    <x v="138"/>
    <s v="Contributions From Individuals/Persons Other Than Political Committees"/>
  </r>
  <r>
    <s v="C00075820"/>
    <x v="62"/>
    <n v="2018"/>
    <s v="M10"/>
    <n v="2.0181020912580099E+17"/>
    <s v="11AI"/>
    <s v="SA11A.17572768"/>
    <n v="1276467"/>
    <m/>
    <s v="IND"/>
    <s v="INDIVIDUAL"/>
    <m/>
    <s v="MR."/>
    <x v="4"/>
    <x v="19"/>
    <s v="Y"/>
    <s v="DANIEL"/>
    <s v="J."/>
    <s v="FETTIG"/>
    <m/>
    <s v="1723 SUNCREST DR."/>
    <m/>
    <s v="ELKHORN"/>
    <s v="WI"/>
    <n v="531214603"/>
    <s v="TANKCRAFT CORP"/>
    <s v="GENERAL LABORER"/>
    <m/>
    <n v="15"/>
    <s v="CONTRIBUTION"/>
    <s v="CONTRIBUTION"/>
    <m/>
    <m/>
    <x v="96"/>
    <x v="23"/>
    <x v="1"/>
    <x v="20"/>
    <x v="12"/>
    <n v="24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11-06T02:38:35"/>
    <m/>
    <m/>
    <m/>
    <s v="F3X"/>
    <n v="4.1020201816003302E+18"/>
    <s v="t"/>
    <m/>
    <n v="2018"/>
    <s v="SA"/>
    <m/>
    <n v="4.1105201816086799E+18"/>
    <x v="138"/>
    <s v="Contributions From Individuals/Persons Other Than Political Committees"/>
  </r>
  <r>
    <s v="C00027466"/>
    <x v="63"/>
    <n v="2018"/>
    <s v="M9"/>
    <n v="2.0190111914380198E+17"/>
    <n v="12"/>
    <s v="SA12.13197022"/>
    <n v="1304048"/>
    <m/>
    <s v="IND"/>
    <s v="INDIVIDUAL"/>
    <m/>
    <s v="MR."/>
    <x v="0"/>
    <x v="3"/>
    <s v="Y"/>
    <s v="ROBERT"/>
    <s v="P."/>
    <s v="FETTIG"/>
    <m/>
    <s v="N2425 MAIN ROAD"/>
    <m/>
    <s v="LAKE GENEVA"/>
    <s v="WI"/>
    <n v="531473808"/>
    <s v="TANK CRAF CORPORATION"/>
    <s v="CEO"/>
    <m/>
    <s v="15J"/>
    <s v="MEMO (FILER'S % OF CONTRIBUTION GIVEN TO JOIN"/>
    <s v="TRANSFER"/>
    <s v="X"/>
    <m/>
    <x v="97"/>
    <x v="23"/>
    <x v="3"/>
    <x v="13"/>
    <x v="41"/>
    <n v="73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9-02-22T02:50:52"/>
    <m/>
    <s v="SA12.13197003"/>
    <s v="SA12"/>
    <s v="F3X"/>
    <n v="4.0111201916337101E+18"/>
    <s v="t"/>
    <s v="JFC ATTRIB: WIN WISCONSIN FUND"/>
    <n v="2018"/>
    <s v="SA"/>
    <m/>
    <n v="4.0221201916434099E+18"/>
    <x v="139"/>
    <s v="Transfers from Authorized Committees"/>
  </r>
  <r>
    <s v="C00682112"/>
    <x v="64"/>
    <n v="2018"/>
    <s v="Q3"/>
    <n v="2.0181014912476998E+17"/>
    <s v="11AI"/>
    <s v="SA11AI.4170"/>
    <n v="1269339"/>
    <m/>
    <s v="IND"/>
    <s v="INDIVIDUAL"/>
    <m/>
    <m/>
    <x v="0"/>
    <x v="16"/>
    <s v="N"/>
    <s v="ROBERT P."/>
    <m/>
    <s v="FETTIG"/>
    <m/>
    <s v="N2425 MAIN ROAD"/>
    <m/>
    <s v="LAKE GENEVA"/>
    <s v="WI"/>
    <n v="53147"/>
    <s v="TANKCRAFT CORPORATION"/>
    <s v="CEO"/>
    <m/>
    <n v="15"/>
    <s v="CONTRIBUTION"/>
    <m/>
    <m/>
    <m/>
    <x v="97"/>
    <x v="23"/>
    <x v="3"/>
    <x v="13"/>
    <x v="42"/>
    <n v="10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10-17T02:38:46"/>
    <m/>
    <m/>
    <m/>
    <s v="F3X"/>
    <n v="4.1014201815993298E+18"/>
    <s v="t"/>
    <m/>
    <n v="2018"/>
    <s v="SA"/>
    <m/>
    <n v="4.1016201815994701E+18"/>
    <x v="140"/>
    <s v="Contributions From Individuals/Persons Other Than Political Committees"/>
  </r>
  <r>
    <s v="C00677286"/>
    <x v="65"/>
    <n v="2018"/>
    <s v="Q2"/>
    <n v="2.0180802911934301E+17"/>
    <s v="11AI"/>
    <s v="A9D153E2279034628A8C"/>
    <n v="1254125"/>
    <m/>
    <s v="IND"/>
    <s v="INDIVIDUAL"/>
    <m/>
    <m/>
    <x v="0"/>
    <x v="0"/>
    <s v="H"/>
    <s v="ROBERT"/>
    <m/>
    <s v="FETTIG"/>
    <m/>
    <s v="N2425 MAIN ROAD"/>
    <m/>
    <s v="LAKE GENEVA"/>
    <s v="WI"/>
    <n v="531473808"/>
    <s v="TANKCRAFT CORP."/>
    <s v="CEO"/>
    <m/>
    <n v="15"/>
    <s v="CONTRIBUTION"/>
    <s v="REDESIGNATION FROM PRIMARY"/>
    <s v="X"/>
    <m/>
    <x v="98"/>
    <x v="23"/>
    <x v="9"/>
    <x v="1"/>
    <x v="43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N"/>
    <s v="NO CHANGE"/>
    <s v="ITEMIZED RECEIPTS"/>
    <d v="2018-08-04T01:35:14"/>
    <m/>
    <s v="AD37990F22675497B8F3"/>
    <s v="SA11AI"/>
    <s v="F3"/>
    <n v="4.0802201815822802E+18"/>
    <s v="t"/>
    <m/>
    <n v="2018"/>
    <s v="SA"/>
    <m/>
    <n v="4.0803201815823898E+18"/>
    <x v="141"/>
    <s v="Contributions From Individuals/Persons Other Than Political Committees"/>
  </r>
  <r>
    <s v="C00677286"/>
    <x v="65"/>
    <n v="2018"/>
    <s v="Q2"/>
    <n v="2.0180802911934301E+17"/>
    <s v="11AI"/>
    <s v="A266AA0E6AB8F4189877"/>
    <n v="1254125"/>
    <m/>
    <s v="IND"/>
    <s v="INDIVIDUAL"/>
    <m/>
    <m/>
    <x v="0"/>
    <x v="0"/>
    <s v="H"/>
    <s v="ROBERT"/>
    <m/>
    <s v="FETTIG"/>
    <m/>
    <s v="N2425 MAIN ROAD"/>
    <m/>
    <s v="LAKE GENEVA"/>
    <s v="WI"/>
    <n v="531473808"/>
    <s v="TANKCRAFT CORP."/>
    <s v="CEO"/>
    <m/>
    <n v="15"/>
    <s v="CONTRIBUTION"/>
    <s v="REDESIGNATION TO GENERAL"/>
    <s v="X"/>
    <m/>
    <x v="98"/>
    <x v="23"/>
    <x v="9"/>
    <x v="1"/>
    <x v="30"/>
    <n v="5400"/>
    <m/>
    <m/>
    <m/>
    <m/>
    <m/>
    <m/>
    <m/>
    <m/>
    <m/>
    <m/>
    <m/>
    <m/>
    <m/>
    <m/>
    <m/>
    <m/>
    <m/>
    <m/>
    <m/>
    <m/>
    <m/>
    <s v="G2018"/>
    <m/>
    <s v="GENERAL"/>
    <n v="2018"/>
    <s v="N"/>
    <s v="NO CHANGE"/>
    <s v="ITEMIZED RECEIPTS"/>
    <d v="2018-08-04T01:34:54"/>
    <m/>
    <s v="AD37990F22675497B8F3"/>
    <s v="SA11AI"/>
    <s v="F3"/>
    <n v="4.0802201815822802E+18"/>
    <s v="t"/>
    <m/>
    <n v="2018"/>
    <s v="SA"/>
    <m/>
    <n v="4.0803201815823898E+18"/>
    <x v="141"/>
    <s v="Contributions From Individuals/Persons Other Than Political Committees"/>
  </r>
  <r>
    <s v="C00677286"/>
    <x v="65"/>
    <n v="2018"/>
    <s v="Q2"/>
    <n v="2.0180802911934301E+17"/>
    <s v="11AI"/>
    <s v="AD37990F22675497B8F3"/>
    <n v="1254125"/>
    <m/>
    <s v="IND"/>
    <s v="INDIVIDUAL"/>
    <m/>
    <m/>
    <x v="0"/>
    <x v="0"/>
    <s v="H"/>
    <s v="ROBERT"/>
    <m/>
    <s v="FETTIG"/>
    <m/>
    <s v="N2425 MAIN ROAD"/>
    <m/>
    <s v="LAKE GENEVA"/>
    <s v="WI"/>
    <n v="531473808"/>
    <s v="TANKCRAFT CORP."/>
    <s v="CEO"/>
    <m/>
    <n v="15"/>
    <s v="CONTRIBUTION"/>
    <m/>
    <m/>
    <m/>
    <x v="98"/>
    <x v="23"/>
    <x v="9"/>
    <x v="1"/>
    <x v="31"/>
    <n v="5400"/>
    <m/>
    <m/>
    <m/>
    <m/>
    <m/>
    <m/>
    <m/>
    <m/>
    <m/>
    <m/>
    <m/>
    <m/>
    <m/>
    <m/>
    <m/>
    <m/>
    <m/>
    <m/>
    <m/>
    <m/>
    <m/>
    <s v="P2018"/>
    <m/>
    <s v="PRIMARY"/>
    <n v="2018"/>
    <s v="N"/>
    <s v="NO CHANGE"/>
    <s v="ITEMIZED RECEIPTS"/>
    <d v="2018-08-04T01:36:04"/>
    <m/>
    <m/>
    <m/>
    <s v="F3"/>
    <n v="4.0802201815822802E+18"/>
    <s v="t"/>
    <m/>
    <n v="2018"/>
    <s v="SA"/>
    <m/>
    <n v="4.0803201815823898E+18"/>
    <x v="142"/>
    <s v="Contributions From Individuals/Persons Other Than Political Committees"/>
  </r>
  <r>
    <s v="C00652131"/>
    <x v="66"/>
    <n v="2017"/>
    <s v="Q3"/>
    <n v="2.0171020020035299E+17"/>
    <s v="11AI"/>
    <m/>
    <n v="1189468"/>
    <m/>
    <s v="IND"/>
    <s v="INDIVIDUAL"/>
    <m/>
    <m/>
    <x v="3"/>
    <x v="9"/>
    <s v="S"/>
    <s v="STEVEN"/>
    <m/>
    <s v="FETTIG"/>
    <m/>
    <s v="N2900 FOUNDRY ROAD"/>
    <m/>
    <s v="DARIEN"/>
    <s v="WI"/>
    <n v="53114"/>
    <s v="TANKCRAFT CORPORATION"/>
    <s v="CFO"/>
    <m/>
    <n v="15"/>
    <s v="CONTRIBUTION"/>
    <m/>
    <m/>
    <m/>
    <x v="99"/>
    <x v="24"/>
    <x v="1"/>
    <x v="5"/>
    <x v="3"/>
    <n v="10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7-10-28T01:55:19"/>
    <m/>
    <m/>
    <m/>
    <s v="F3"/>
    <n v="1.10232017003592E+18"/>
    <s v="t"/>
    <m/>
    <n v="2018"/>
    <s v="SA"/>
    <m/>
    <n v="2.1027201714613901E+18"/>
    <x v="143"/>
    <s v="Contributions From Individuals/Persons Other Than Political Committees"/>
  </r>
  <r>
    <s v="C00655522"/>
    <x v="67"/>
    <n v="2018"/>
    <s v="Q2"/>
    <n v="2.0180720020062301E+17"/>
    <s v="11AI"/>
    <m/>
    <n v="1252515"/>
    <m/>
    <s v="IND"/>
    <s v="INDIVIDUAL"/>
    <m/>
    <m/>
    <x v="0"/>
    <x v="0"/>
    <s v="S"/>
    <s v="ROBERT"/>
    <m/>
    <s v="FETTIG"/>
    <m/>
    <s v="N2425 MAIN RD"/>
    <m/>
    <s v="LAKE GENEVA"/>
    <s v="WI"/>
    <n v="531473808"/>
    <s v="TANKCRAFT CORP"/>
    <s v="CEO"/>
    <m/>
    <n v="15"/>
    <s v="CONTRIBUTION"/>
    <m/>
    <m/>
    <m/>
    <x v="100"/>
    <x v="23"/>
    <x v="11"/>
    <x v="5"/>
    <x v="8"/>
    <n v="20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08-07T01:34:35"/>
    <m/>
    <m/>
    <m/>
    <s v="F3"/>
    <n v="1.07232018003689E+18"/>
    <s v="t"/>
    <m/>
    <n v="2018"/>
    <s v="SA"/>
    <m/>
    <n v="2.0806201815827E+18"/>
    <x v="144"/>
    <s v="Contributions From Individuals/Persons Other Than Political Committees"/>
  </r>
  <r>
    <s v="C00655522"/>
    <x v="67"/>
    <n v="2018"/>
    <s v="Q3"/>
    <n v="2.0181015912518E+17"/>
    <s v="11AI"/>
    <s v="AFB0B7A540E9449AEBF4"/>
    <n v="1272363"/>
    <m/>
    <s v="IND"/>
    <s v="INDIVIDUAL"/>
    <m/>
    <m/>
    <x v="6"/>
    <x v="20"/>
    <s v="S"/>
    <s v="MARYELLEN"/>
    <m/>
    <s v="FETTIG"/>
    <m/>
    <s v="N2425 MAIN RD"/>
    <m/>
    <s v="LAKE GENEVA"/>
    <s v="WI"/>
    <n v="531473808"/>
    <s v="TANKCRAFT CORP"/>
    <s v="CEO"/>
    <m/>
    <n v="15"/>
    <s v="CONTRIBUTION"/>
    <m/>
    <m/>
    <m/>
    <x v="96"/>
    <x v="23"/>
    <x v="1"/>
    <x v="20"/>
    <x v="30"/>
    <n v="27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11-09T02:32:47"/>
    <m/>
    <m/>
    <m/>
    <s v="F3"/>
    <n v="4.1016201815994301E+18"/>
    <s v="t"/>
    <m/>
    <n v="2018"/>
    <s v="SA"/>
    <m/>
    <n v="4.11082018161551E+18"/>
    <x v="145"/>
    <s v="Contributions From Individuals/Persons Other Than Political Committees"/>
  </r>
  <r>
    <s v="C00655522"/>
    <x v="67"/>
    <n v="2018"/>
    <s v="Q3"/>
    <n v="2.0181015912518099E+17"/>
    <n v="12"/>
    <s v="A9D46B884D06344BD86D"/>
    <n v="1272363"/>
    <m/>
    <s v="IND"/>
    <s v="INDIVIDUAL"/>
    <m/>
    <m/>
    <x v="0"/>
    <x v="0"/>
    <s v="S"/>
    <s v="ROBERT"/>
    <m/>
    <s v="FETTIG"/>
    <m/>
    <s v="N2425 MAIN RD"/>
    <m/>
    <s v="LAKE GENEVA"/>
    <s v="WI"/>
    <n v="531473808"/>
    <s v="TANKCRAFT CORPORATION"/>
    <s v="CEO"/>
    <m/>
    <s v="15J"/>
    <s v="MEMO (FILER'S % OF CONTRIBUTION GIVEN TO JOIN"/>
    <m/>
    <s v="X"/>
    <m/>
    <x v="101"/>
    <x v="23"/>
    <x v="1"/>
    <x v="26"/>
    <x v="30"/>
    <n v="47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11-09T02:32:47"/>
    <m/>
    <s v="AFBDB822BB51E4555B2D"/>
    <s v="SA12"/>
    <s v="F3"/>
    <n v="4.1016201815994301E+18"/>
    <s v="t"/>
    <m/>
    <n v="2018"/>
    <s v="SA"/>
    <m/>
    <n v="4.1108201816155197E+18"/>
    <x v="146"/>
    <s v="Transfers from Authorized Committees"/>
  </r>
  <r>
    <s v="C00681635"/>
    <x v="68"/>
    <n v="2018"/>
    <s v="Q3"/>
    <n v="2.0181012912453299E+17"/>
    <n v="12"/>
    <s v="SA12.4169.36"/>
    <n v="1268862"/>
    <m/>
    <s v="IND"/>
    <s v="INDIVIDUAL"/>
    <m/>
    <m/>
    <x v="0"/>
    <x v="16"/>
    <s v="O"/>
    <s v="ROBERT P."/>
    <m/>
    <s v="FETTIG"/>
    <m/>
    <s v="N2425 MAIN ROAD"/>
    <m/>
    <s v="LAKE GENEVA"/>
    <s v="WI"/>
    <n v="53147"/>
    <s v="TANKCRAFT CORPORATION"/>
    <s v="CEO"/>
    <m/>
    <s v="15J"/>
    <s v="MEMO (FILER'S % OF CONTRIBUTION GIVEN TO JOIN"/>
    <m/>
    <s v="X"/>
    <m/>
    <x v="97"/>
    <x v="23"/>
    <x v="3"/>
    <x v="13"/>
    <x v="30"/>
    <n v="2700"/>
    <m/>
    <m/>
    <m/>
    <m/>
    <m/>
    <m/>
    <m/>
    <m/>
    <m/>
    <m/>
    <m/>
    <m/>
    <m/>
    <m/>
    <m/>
    <m/>
    <m/>
    <m/>
    <m/>
    <m/>
    <m/>
    <s v="G2018"/>
    <m/>
    <s v="GENERAL"/>
    <n v="2018"/>
    <s v="A"/>
    <s v="ADD"/>
    <s v="ITEMIZED RECEIPTS"/>
    <d v="2018-10-31T12:56:23"/>
    <m/>
    <s v="SA12.4169"/>
    <s v="SA12"/>
    <s v="F3"/>
    <n v="4.1013201815993001E+18"/>
    <s v="t"/>
    <m/>
    <n v="2018"/>
    <s v="SA"/>
    <m/>
    <n v="4.1030201816082099E+18"/>
    <x v="147"/>
    <s v="Transfers from Authorized Committees"/>
  </r>
  <r>
    <s v="C00637512"/>
    <x v="69"/>
    <n v="2018"/>
    <s v="12P"/>
    <n v="2.0180822912150899E+17"/>
    <s v="11AI"/>
    <s v="SA11AI.19720"/>
    <n v="1258746"/>
    <m/>
    <s v="IND"/>
    <s v="INDIVIDUAL"/>
    <m/>
    <m/>
    <x v="0"/>
    <x v="1"/>
    <s v="O"/>
    <s v="ROBERT"/>
    <s v="P"/>
    <s v="FETTIG"/>
    <m/>
    <s v="N2425 MAIN RD."/>
    <m/>
    <s v="LAKE GENEVA"/>
    <s v="WI"/>
    <n v="53147"/>
    <s v="TANKCRAFT CORP"/>
    <s v="CEO"/>
    <m/>
    <n v="10"/>
    <s v="NON-FEDERAL RECEIPT FROM PERSONS"/>
    <m/>
    <m/>
    <m/>
    <x v="102"/>
    <x v="23"/>
    <x v="4"/>
    <x v="7"/>
    <x v="42"/>
    <n v="100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8-08-25T01:31:21"/>
    <m/>
    <m/>
    <m/>
    <s v="F3X"/>
    <n v="4.0822201815850399E+18"/>
    <s v="t"/>
    <m/>
    <n v="2018"/>
    <s v="SA"/>
    <m/>
    <n v="4.0824201815861202E+18"/>
    <x v="148"/>
    <s v="Contributions From Individuals/Persons Other Than Political Committees"/>
  </r>
  <r>
    <s v="C00464339"/>
    <x v="42"/>
    <n v="2018"/>
    <s v="Q3"/>
    <n v="2.0181015912493699E+17"/>
    <n v="12"/>
    <s v="SA.61668.1.1003"/>
    <n v="1271238"/>
    <m/>
    <s v="IND"/>
    <s v="INDIVIDUAL"/>
    <m/>
    <m/>
    <x v="0"/>
    <x v="16"/>
    <s v="H"/>
    <s v="ROBERT"/>
    <s v="P."/>
    <s v="FETTIG"/>
    <m/>
    <s v="N2425 MAIN ROAD"/>
    <m/>
    <s v="LAKE GENEVA"/>
    <s v="WI"/>
    <n v="531473808"/>
    <s v="TANKCRAFT CORP."/>
    <s v="CEO"/>
    <m/>
    <s v="15J"/>
    <s v="MEMO (FILER'S % OF CONTRIBUTION GIVEN TO JOIN"/>
    <s v="TRANSFER"/>
    <s v="X"/>
    <m/>
    <x v="103"/>
    <x v="23"/>
    <x v="7"/>
    <x v="20"/>
    <x v="30"/>
    <n v="2700"/>
    <m/>
    <m/>
    <m/>
    <m/>
    <m/>
    <m/>
    <m/>
    <m/>
    <m/>
    <m/>
    <m/>
    <m/>
    <m/>
    <m/>
    <m/>
    <m/>
    <m/>
    <m/>
    <m/>
    <m/>
    <m/>
    <s v="P2018"/>
    <m/>
    <s v="PRIMARY"/>
    <n v="2018"/>
    <s v="A"/>
    <s v="ADD"/>
    <s v="ITEMIZED RECEIPTS"/>
    <d v="2018-11-09T02:39:26"/>
    <m/>
    <s v="SA12.62499"/>
    <s v="SA12"/>
    <s v="F3"/>
    <n v="4.1015201815993298E+18"/>
    <s v="t"/>
    <s v="TRANSFER FROM DUFFY VICTORY FUND"/>
    <n v="2018"/>
    <s v="SA"/>
    <m/>
    <n v="4.1108201816156902E+18"/>
    <x v="149"/>
    <s v="Transfers from Authorized Committees"/>
  </r>
  <r>
    <s v="C00544312"/>
    <x v="70"/>
    <n v="2018"/>
    <s v="Q3"/>
    <n v="2.0181206913456E+17"/>
    <s v="11AI"/>
    <s v="SA11A.61668"/>
    <n v="1298153"/>
    <m/>
    <s v="IND"/>
    <s v="INDIVIDUAL"/>
    <m/>
    <m/>
    <x v="0"/>
    <x v="16"/>
    <s v="N"/>
    <s v="ROBERT"/>
    <s v="P."/>
    <s v="FETTIG"/>
    <m/>
    <s v="N2425 MAIN ROAD"/>
    <m/>
    <s v="LAKE GENEVA"/>
    <s v="WI"/>
    <n v="531473808"/>
    <s v="TANKCRAFT CORP."/>
    <s v="CEO"/>
    <m/>
    <n v="15"/>
    <s v="CONTRIBUTION"/>
    <s v="CONTRIBUTION"/>
    <m/>
    <m/>
    <x v="103"/>
    <x v="23"/>
    <x v="7"/>
    <x v="20"/>
    <x v="30"/>
    <n v="2700"/>
    <m/>
    <m/>
    <m/>
    <m/>
    <m/>
    <m/>
    <m/>
    <m/>
    <m/>
    <m/>
    <m/>
    <m/>
    <m/>
    <m/>
    <m/>
    <m/>
    <m/>
    <m/>
    <m/>
    <m/>
    <m/>
    <s v="P"/>
    <m/>
    <s v="PRIMARY"/>
    <m/>
    <s v="N"/>
    <s v="NO CHANGE"/>
    <s v="ITEMIZED RECEIPTS"/>
    <d v="2018-12-20T02:41:33"/>
    <m/>
    <m/>
    <m/>
    <s v="F3X"/>
    <n v="4.1206201816204498E+18"/>
    <s v="t"/>
    <m/>
    <n v="2018"/>
    <s v="SA"/>
    <m/>
    <n v="4.1219201816224E+18"/>
    <x v="150"/>
    <s v="Contributions From Individuals/Persons Other Than Political Committees"/>
  </r>
  <r>
    <s v="C00482984"/>
    <x v="18"/>
    <n v="2017"/>
    <s v="Q2"/>
    <n v="2.0170720020023101E+17"/>
    <s v="11AI"/>
    <m/>
    <n v="1174471"/>
    <m/>
    <s v="IND"/>
    <s v="INDIVIDUAL"/>
    <m/>
    <m/>
    <x v="0"/>
    <x v="1"/>
    <s v="S"/>
    <s v="ROBERT"/>
    <s v="P"/>
    <s v="FETTIG"/>
    <m/>
    <s v="N2425 MAIN ROAD"/>
    <m/>
    <s v="LAKE GENEVA"/>
    <s v="WI"/>
    <n v="531473808"/>
    <s v="TANKCRAFT CORP"/>
    <s v="CEO"/>
    <m/>
    <n v="15"/>
    <s v="CONTRIBUTION"/>
    <m/>
    <m/>
    <m/>
    <x v="104"/>
    <x v="24"/>
    <x v="4"/>
    <x v="14"/>
    <x v="30"/>
    <n v="2700"/>
    <m/>
    <m/>
    <m/>
    <m/>
    <m/>
    <m/>
    <m/>
    <m/>
    <m/>
    <m/>
    <m/>
    <m/>
    <m/>
    <m/>
    <m/>
    <m/>
    <m/>
    <m/>
    <m/>
    <m/>
    <m/>
    <s v="P2022"/>
    <m/>
    <s v="PRIMARY"/>
    <n v="2022"/>
    <s v="A"/>
    <s v="ADD"/>
    <s v="ITEMIZED RECEIPTS"/>
    <d v="2017-09-09T06:30:51"/>
    <n v="2.0805201714427599E+18"/>
    <m/>
    <m/>
    <s v="F3"/>
    <n v="1.09082017003574E+18"/>
    <s v="t"/>
    <s v="CONTRIBUTION"/>
    <n v="2018"/>
    <s v="SA"/>
    <m/>
    <n v="1.09082017003574E+18"/>
    <x v="151"/>
    <s v="Contributions From Individuals/Persons Other Than Political Committees"/>
  </r>
  <r>
    <s v="C00482984"/>
    <x v="18"/>
    <n v="2017"/>
    <s v="Q2"/>
    <n v="2.0170907020026E+17"/>
    <s v="11AI"/>
    <m/>
    <n v="1181537"/>
    <m/>
    <s v="IND"/>
    <s v="INDIVIDUAL"/>
    <m/>
    <s v="MR"/>
    <x v="0"/>
    <x v="5"/>
    <s v="S"/>
    <s v="ROBERT"/>
    <s v="P"/>
    <s v="FETTIG"/>
    <m/>
    <s v="N2425 MAIN ROAD"/>
    <m/>
    <s v="LAKE GENEVA"/>
    <s v="WI"/>
    <n v="531473808"/>
    <s v="TANKCRAFTCORP"/>
    <s v="CEO"/>
    <m/>
    <n v="15"/>
    <s v="CONTRIBUTION"/>
    <m/>
    <m/>
    <m/>
    <x v="104"/>
    <x v="24"/>
    <x v="4"/>
    <x v="14"/>
    <x v="30"/>
    <n v="2700"/>
    <m/>
    <m/>
    <m/>
    <m/>
    <m/>
    <m/>
    <m/>
    <m/>
    <m/>
    <m/>
    <m/>
    <m/>
    <m/>
    <m/>
    <m/>
    <m/>
    <m/>
    <m/>
    <m/>
    <m/>
    <m/>
    <s v="P2022"/>
    <m/>
    <s v="PRIMARY"/>
    <n v="2022"/>
    <s v="A"/>
    <s v="ADD"/>
    <s v="ITEMIZED RECEIPTS"/>
    <d v="2017-09-13T01:59:28"/>
    <m/>
    <m/>
    <m/>
    <s v="F3"/>
    <n v="1.09082017003574E+18"/>
    <s v="t"/>
    <s v="CONTRIBUTION"/>
    <n v="2018"/>
    <s v="SA"/>
    <m/>
    <n v="2.0912201714554801E+18"/>
    <x v="152"/>
    <s v="Contributions From Individuals/Persons Other Than Political Committees"/>
  </r>
  <r>
    <s v="C00610212"/>
    <x v="71"/>
    <n v="2017"/>
    <s v="YE"/>
    <n v="2.01804139108052E+17"/>
    <s v="11AI"/>
    <s v="SA11A.6403"/>
    <n v="1221193"/>
    <m/>
    <s v="IND"/>
    <s v="INDIVIDUAL"/>
    <m/>
    <m/>
    <x v="0"/>
    <x v="16"/>
    <s v="H"/>
    <s v="ROBERT"/>
    <s v="P."/>
    <s v="FETTIG"/>
    <m/>
    <s v="N2425 MAIN RD"/>
    <m/>
    <s v="LAKE GENEVA"/>
    <s v="WI"/>
    <n v="531473808"/>
    <s v="TANKCRAFT CORP"/>
    <s v="CEO"/>
    <m/>
    <m/>
    <m/>
    <s v="CONTRIBUTION"/>
    <m/>
    <m/>
    <x v="105"/>
    <x v="24"/>
    <x v="10"/>
    <x v="17"/>
    <x v="12"/>
    <n v="100"/>
    <m/>
    <m/>
    <m/>
    <m/>
    <m/>
    <m/>
    <m/>
    <m/>
    <m/>
    <m/>
    <m/>
    <m/>
    <m/>
    <m/>
    <m/>
    <m/>
    <m/>
    <m/>
    <m/>
    <m/>
    <m/>
    <s v="P2018"/>
    <m/>
    <s v="PRIMARY"/>
    <n v="2018"/>
    <s v="N"/>
    <s v="NO CHANGE"/>
    <s v="ITEMIZED RECEIPTS"/>
    <d v="2018-04-25T01:43:08"/>
    <m/>
    <s v="SA11A.6383"/>
    <s v="SA11AI"/>
    <s v="F3"/>
    <n v="4.0413201815258399E+18"/>
    <s v="t"/>
    <s v="EARMARKED FROM ALLIANCE OF BANKERS FOR WISCONSIN"/>
    <n v="2018"/>
    <s v="SA"/>
    <m/>
    <n v="4.0424201815263698E+18"/>
    <x v="153"/>
    <s v="Contributions From Individuals/Persons Other Than Political Committees"/>
  </r>
  <r>
    <m/>
    <x v="72"/>
    <m/>
    <m/>
    <m/>
    <m/>
    <m/>
    <m/>
    <m/>
    <m/>
    <m/>
    <m/>
    <m/>
    <x v="7"/>
    <x v="21"/>
    <m/>
    <m/>
    <m/>
    <m/>
    <m/>
    <m/>
    <m/>
    <m/>
    <m/>
    <m/>
    <m/>
    <m/>
    <m/>
    <m/>
    <m/>
    <m/>
    <m/>
    <m/>
    <x v="106"/>
    <x v="25"/>
    <x v="12"/>
    <x v="29"/>
    <x v="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5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name="PivotTable7" cacheId="4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ommittee Name, Contribution Year &amp; Date">
  <location ref="A4:I78" firstHeaderRow="1" firstDataRow="2" firstDataCol="1"/>
  <pivotFields count="81">
    <pivotField showAll="0"/>
    <pivotField axis="axisRow" showAll="0" sortType="descending">
      <items count="74">
        <item sd="0" x="14"/>
        <item sd="0" x="43"/>
        <item sd="0" x="69"/>
        <item sd="0" x="9"/>
        <item sd="0" x="4"/>
        <item sd="0" x="19"/>
        <item sd="0" x="10"/>
        <item sd="0" x="46"/>
        <item sd="0" x="0"/>
        <item sd="0" x="2"/>
        <item sd="0" x="50"/>
        <item sd="0" x="39"/>
        <item sd="0" x="17"/>
        <item sd="0" x="42"/>
        <item sd="0" x="70"/>
        <item sd="0" x="13"/>
        <item sd="0" x="29"/>
        <item sd="0" x="36"/>
        <item sd="0" x="68"/>
        <item sd="0" x="32"/>
        <item sd="0" x="20"/>
        <item sd="0" x="16"/>
        <item sd="0" x="27"/>
        <item sd="0" x="57"/>
        <item sd="0" x="55"/>
        <item sd="0" x="67"/>
        <item sd="0" x="22"/>
        <item sd="0" x="35"/>
        <item sd="0" x="31"/>
        <item sd="0" x="71"/>
        <item sd="0" x="49"/>
        <item sd="0" x="58"/>
        <item sd="0" x="12"/>
        <item sd="0" x="24"/>
        <item sd="0" x="3"/>
        <item sd="0" x="1"/>
        <item sd="0" x="5"/>
        <item sd="0" x="38"/>
        <item sd="0" x="66"/>
        <item sd="0" x="52"/>
        <item sd="0" x="59"/>
        <item sd="0" x="62"/>
        <item sd="0" x="63"/>
        <item sd="0" x="53"/>
        <item sd="0" x="30"/>
        <item sd="0" x="15"/>
        <item sd="0" x="6"/>
        <item sd="0" x="37"/>
        <item sd="0" x="34"/>
        <item sd="0" x="11"/>
        <item sd="0" x="60"/>
        <item sd="0" x="45"/>
        <item sd="0" x="54"/>
        <item sd="0" x="48"/>
        <item sd="0" x="8"/>
        <item sd="0" x="26"/>
        <item sd="0" x="33"/>
        <item sd="0" x="18"/>
        <item sd="0" x="7"/>
        <item sd="0" x="41"/>
        <item sd="0" x="47"/>
        <item sd="0" x="65"/>
        <item sd="0" x="61"/>
        <item sd="0" x="51"/>
        <item sd="0" x="21"/>
        <item sd="0" x="23"/>
        <item sd="0" x="25"/>
        <item sd="0" x="40"/>
        <item sd="0" x="28"/>
        <item sd="0" x="44"/>
        <item sd="0" x="64"/>
        <item sd="0" x="56"/>
        <item sd="0" x="7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5"/>
        <item x="4"/>
        <item x="1"/>
        <item x="6"/>
        <item x="2"/>
        <item x="0"/>
        <item x="3"/>
        <item h="1" x="7"/>
        <item t="default"/>
      </items>
    </pivotField>
    <pivotField showAll="0">
      <items count="23">
        <item x="8"/>
        <item x="7"/>
        <item x="14"/>
        <item x="17"/>
        <item x="12"/>
        <item x="19"/>
        <item x="15"/>
        <item x="2"/>
        <item x="6"/>
        <item x="10"/>
        <item x="11"/>
        <item x="20"/>
        <item x="0"/>
        <item x="18"/>
        <item x="4"/>
        <item x="1"/>
        <item x="5"/>
        <item x="13"/>
        <item x="16"/>
        <item x="3"/>
        <item x="9"/>
        <item x="2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8">
        <item x="0"/>
        <item x="3"/>
        <item x="1"/>
        <item x="2"/>
        <item x="4"/>
        <item x="5"/>
        <item x="6"/>
        <item x="7"/>
        <item x="10"/>
        <item x="8"/>
        <item x="11"/>
        <item x="9"/>
        <item x="12"/>
        <item x="13"/>
        <item x="14"/>
        <item x="17"/>
        <item x="16"/>
        <item x="15"/>
        <item x="18"/>
        <item x="26"/>
        <item x="19"/>
        <item x="23"/>
        <item x="22"/>
        <item x="21"/>
        <item x="25"/>
        <item x="24"/>
        <item x="20"/>
        <item x="27"/>
        <item x="28"/>
        <item x="29"/>
        <item x="30"/>
        <item x="33"/>
        <item x="32"/>
        <item x="31"/>
        <item x="34"/>
        <item x="35"/>
        <item x="40"/>
        <item x="38"/>
        <item x="41"/>
        <item x="39"/>
        <item x="37"/>
        <item x="36"/>
        <item x="49"/>
        <item x="47"/>
        <item x="45"/>
        <item x="60"/>
        <item x="53"/>
        <item x="44"/>
        <item x="63"/>
        <item x="52"/>
        <item x="48"/>
        <item x="57"/>
        <item x="58"/>
        <item x="59"/>
        <item x="46"/>
        <item x="54"/>
        <item x="42"/>
        <item x="43"/>
        <item x="56"/>
        <item x="51"/>
        <item x="50"/>
        <item x="55"/>
        <item x="61"/>
        <item x="62"/>
        <item x="70"/>
        <item x="74"/>
        <item x="73"/>
        <item x="71"/>
        <item x="67"/>
        <item x="68"/>
        <item x="72"/>
        <item x="66"/>
        <item x="69"/>
        <item x="75"/>
        <item x="76"/>
        <item x="64"/>
        <item x="65"/>
        <item x="81"/>
        <item x="79"/>
        <item x="77"/>
        <item x="78"/>
        <item x="80"/>
        <item x="87"/>
        <item x="94"/>
        <item x="85"/>
        <item x="86"/>
        <item x="93"/>
        <item x="89"/>
        <item x="92"/>
        <item sd="0" x="84"/>
        <item x="88"/>
        <item x="95"/>
        <item sd="0" x="82"/>
        <item x="91"/>
        <item x="90"/>
        <item x="83"/>
        <item x="104"/>
        <item x="99"/>
        <item x="105"/>
        <item x="100"/>
        <item x="102"/>
        <item x="98"/>
        <item x="103"/>
        <item x="97"/>
        <item x="101"/>
        <item x="96"/>
        <item x="106"/>
        <item t="default"/>
      </items>
    </pivotField>
    <pivotField axis="axisRow"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1"/>
        <item sd="0" x="10"/>
        <item sd="0" x="12"/>
        <item sd="0" x="13"/>
        <item sd="0" x="14"/>
        <item sd="0" x="16"/>
        <item sd="0" x="15"/>
        <item sd="0" x="18"/>
        <item sd="0" x="17"/>
        <item sd="0" x="20"/>
        <item sd="0" x="19"/>
        <item sd="0" x="22"/>
        <item x="21"/>
        <item sd="0" x="24"/>
        <item sd="0" x="23"/>
        <item sd="0" x="25"/>
        <item t="default" sd="0"/>
      </items>
    </pivotField>
    <pivotField showAll="0">
      <items count="14">
        <item x="6"/>
        <item x="8"/>
        <item x="5"/>
        <item x="11"/>
        <item x="4"/>
        <item x="9"/>
        <item x="7"/>
        <item x="3"/>
        <item x="1"/>
        <item x="0"/>
        <item x="2"/>
        <item x="10"/>
        <item x="12"/>
        <item t="default"/>
      </items>
    </pivotField>
    <pivotField showAll="0">
      <items count="31">
        <item x="4"/>
        <item x="18"/>
        <item x="27"/>
        <item x="15"/>
        <item x="1"/>
        <item x="24"/>
        <item x="16"/>
        <item x="22"/>
        <item x="7"/>
        <item x="23"/>
        <item x="26"/>
        <item x="14"/>
        <item x="3"/>
        <item x="13"/>
        <item x="0"/>
        <item x="11"/>
        <item x="25"/>
        <item x="6"/>
        <item x="19"/>
        <item x="2"/>
        <item x="8"/>
        <item x="21"/>
        <item x="5"/>
        <item x="12"/>
        <item x="10"/>
        <item x="28"/>
        <item x="9"/>
        <item x="20"/>
        <item x="17"/>
        <item x="29"/>
        <item t="default"/>
      </items>
    </pivotField>
    <pivotField dataField="1" showAll="0">
      <items count="46">
        <item x="37"/>
        <item x="43"/>
        <item x="7"/>
        <item x="36"/>
        <item x="10"/>
        <item x="21"/>
        <item x="25"/>
        <item x="40"/>
        <item x="26"/>
        <item x="12"/>
        <item x="15"/>
        <item x="0"/>
        <item x="2"/>
        <item x="9"/>
        <item x="20"/>
        <item x="5"/>
        <item x="1"/>
        <item x="4"/>
        <item x="17"/>
        <item x="3"/>
        <item x="39"/>
        <item x="32"/>
        <item x="34"/>
        <item x="14"/>
        <item x="11"/>
        <item x="8"/>
        <item x="18"/>
        <item x="29"/>
        <item x="16"/>
        <item x="19"/>
        <item x="27"/>
        <item x="30"/>
        <item x="6"/>
        <item x="38"/>
        <item x="22"/>
        <item x="13"/>
        <item x="28"/>
        <item x="31"/>
        <item x="41"/>
        <item x="42"/>
        <item x="33"/>
        <item x="24"/>
        <item x="35"/>
        <item x="23"/>
        <item x="4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6">
        <item x="60"/>
        <item x="40"/>
        <item x="53"/>
        <item x="42"/>
        <item x="47"/>
        <item x="46"/>
        <item x="44"/>
        <item x="49"/>
        <item x="55"/>
        <item x="43"/>
        <item x="57"/>
        <item x="50"/>
        <item x="54"/>
        <item x="51"/>
        <item x="41"/>
        <item x="45"/>
        <item x="56"/>
        <item x="75"/>
        <item x="67"/>
        <item x="39"/>
        <item x="52"/>
        <item x="48"/>
        <item x="58"/>
        <item x="59"/>
        <item x="70"/>
        <item x="71"/>
        <item x="63"/>
        <item x="62"/>
        <item x="73"/>
        <item x="61"/>
        <item x="66"/>
        <item x="76"/>
        <item x="81"/>
        <item x="79"/>
        <item x="74"/>
        <item x="72"/>
        <item x="68"/>
        <item x="69"/>
        <item x="65"/>
        <item x="82"/>
        <item x="80"/>
        <item x="64"/>
        <item x="77"/>
        <item x="78"/>
        <item x="18"/>
        <item x="22"/>
        <item x="21"/>
        <item x="20"/>
        <item x="19"/>
        <item x="26"/>
        <item x="92"/>
        <item x="126"/>
        <item x="124"/>
        <item x="90"/>
        <item x="86"/>
        <item x="123"/>
        <item x="133"/>
        <item x="127"/>
        <item x="113"/>
        <item x="131"/>
        <item x="128"/>
        <item x="125"/>
        <item x="132"/>
        <item x="129"/>
        <item x="105"/>
        <item x="115"/>
        <item x="136"/>
        <item x="89"/>
        <item x="135"/>
        <item x="106"/>
        <item x="107"/>
        <item x="130"/>
        <item x="134"/>
        <item x="83"/>
        <item x="84"/>
        <item x="117"/>
        <item x="114"/>
        <item x="88"/>
        <item x="87"/>
        <item x="95"/>
        <item x="118"/>
        <item x="94"/>
        <item x="104"/>
        <item x="96"/>
        <item x="116"/>
        <item x="91"/>
        <item x="93"/>
        <item x="122"/>
        <item x="102"/>
        <item x="100"/>
        <item x="97"/>
        <item x="103"/>
        <item x="99"/>
        <item x="121"/>
        <item x="98"/>
        <item x="101"/>
        <item x="119"/>
        <item x="111"/>
        <item x="112"/>
        <item x="108"/>
        <item x="151"/>
        <item x="109"/>
        <item x="110"/>
        <item x="152"/>
        <item x="120"/>
        <item x="143"/>
        <item x="153"/>
        <item x="144"/>
        <item x="142"/>
        <item x="141"/>
        <item x="148"/>
        <item x="147"/>
        <item x="140"/>
        <item x="149"/>
        <item x="145"/>
        <item x="146"/>
        <item x="137"/>
        <item x="138"/>
        <item x="150"/>
        <item x="85"/>
        <item x="139"/>
        <item x="24"/>
        <item x="23"/>
        <item x="27"/>
        <item x="28"/>
        <item x="31"/>
        <item x="30"/>
        <item x="29"/>
        <item x="32"/>
        <item x="33"/>
        <item x="38"/>
        <item x="37"/>
        <item x="35"/>
        <item x="34"/>
        <item x="36"/>
        <item x="0"/>
        <item x="3"/>
        <item x="1"/>
        <item x="2"/>
        <item x="4"/>
        <item x="6"/>
        <item x="5"/>
        <item x="9"/>
        <item x="7"/>
        <item x="10"/>
        <item x="8"/>
        <item x="11"/>
        <item x="12"/>
        <item x="15"/>
        <item x="13"/>
        <item x="16"/>
        <item x="17"/>
        <item x="14"/>
        <item x="25"/>
        <item x="154"/>
        <item t="default"/>
      </items>
    </pivotField>
    <pivotField showAll="0"/>
  </pivotFields>
  <rowFields count="4">
    <field x="1"/>
    <field x="34"/>
    <field x="33"/>
    <field x="79"/>
  </rowFields>
  <rowItems count="73">
    <i>
      <x v="67"/>
    </i>
    <i>
      <x v="48"/>
    </i>
    <i>
      <x v="56"/>
    </i>
    <i>
      <x v="57"/>
    </i>
    <i>
      <x v="58"/>
    </i>
    <i>
      <x v="2"/>
    </i>
    <i>
      <x v="20"/>
    </i>
    <i>
      <x v="70"/>
    </i>
    <i>
      <x v="12"/>
    </i>
    <i>
      <x v="25"/>
    </i>
    <i>
      <x v="42"/>
    </i>
    <i>
      <x v="61"/>
    </i>
    <i>
      <x v="65"/>
    </i>
    <i>
      <x v="55"/>
    </i>
    <i>
      <x v="13"/>
    </i>
    <i>
      <x v="15"/>
    </i>
    <i>
      <x v="22"/>
    </i>
    <i>
      <x v="28"/>
    </i>
    <i>
      <x v="44"/>
    </i>
    <i>
      <x v="68"/>
    </i>
    <i>
      <x v="53"/>
    </i>
    <i>
      <x v="59"/>
    </i>
    <i>
      <x v="30"/>
    </i>
    <i>
      <x v="7"/>
    </i>
    <i>
      <x v="10"/>
    </i>
    <i>
      <x v="69"/>
    </i>
    <i>
      <x v="63"/>
    </i>
    <i>
      <x v="37"/>
    </i>
    <i>
      <x v="39"/>
    </i>
    <i>
      <x v="23"/>
    </i>
    <i>
      <x v="47"/>
    </i>
    <i>
      <x v="60"/>
    </i>
    <i>
      <x v="52"/>
    </i>
    <i>
      <x v="71"/>
    </i>
    <i>
      <x v="1"/>
    </i>
    <i>
      <x v="31"/>
    </i>
    <i>
      <x v="51"/>
    </i>
    <i>
      <x v="24"/>
    </i>
    <i>
      <x v="50"/>
    </i>
    <i>
      <x v="43"/>
    </i>
    <i>
      <x v="54"/>
    </i>
    <i>
      <x v="36"/>
    </i>
    <i>
      <x v="14"/>
    </i>
    <i>
      <x v="11"/>
    </i>
    <i>
      <x v="18"/>
    </i>
    <i>
      <x v="5"/>
    </i>
    <i>
      <x v="16"/>
    </i>
    <i>
      <x v="34"/>
    </i>
    <i>
      <x v="33"/>
    </i>
    <i>
      <x v="62"/>
    </i>
    <i>
      <x/>
    </i>
    <i>
      <x v="26"/>
    </i>
    <i>
      <x v="35"/>
    </i>
    <i>
      <x v="66"/>
    </i>
    <i>
      <x v="4"/>
    </i>
    <i>
      <x v="40"/>
    </i>
    <i>
      <x v="27"/>
    </i>
    <i>
      <x v="21"/>
    </i>
    <i>
      <x v="64"/>
    </i>
    <i>
      <x v="49"/>
    </i>
    <i>
      <x v="38"/>
    </i>
    <i>
      <x v="6"/>
    </i>
    <i>
      <x v="46"/>
    </i>
    <i>
      <x v="19"/>
    </i>
    <i>
      <x v="9"/>
    </i>
    <i>
      <x v="45"/>
    </i>
    <i>
      <x v="3"/>
    </i>
    <i>
      <x v="41"/>
    </i>
    <i>
      <x v="8"/>
    </i>
    <i>
      <x v="29"/>
    </i>
    <i>
      <x v="17"/>
    </i>
    <i>
      <x v="32"/>
    </i>
    <i t="grand">
      <x/>
    </i>
  </rowItems>
  <colFields count="1">
    <field x="1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contribution_receipt_amount" fld="37" baseField="0" baseItem="0" numFmtId="168"/>
  </dataFields>
  <formats count="1"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ivotTable" Target="../pivotTables/pivot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B2" sqref="B2"/>
    </sheetView>
  </sheetViews>
  <sheetFormatPr baseColWidth="10" defaultRowHeight="16" x14ac:dyDescent="0.2"/>
  <cols>
    <col min="1" max="1" width="56.33203125" bestFit="1" customWidth="1"/>
    <col min="2" max="2" width="21" bestFit="1" customWidth="1"/>
    <col min="3" max="3" width="15.83203125" bestFit="1" customWidth="1"/>
    <col min="4" max="4" width="15.5" bestFit="1" customWidth="1"/>
    <col min="5" max="5" width="18.1640625" bestFit="1" customWidth="1"/>
    <col min="6" max="6" width="19.33203125" bestFit="1" customWidth="1"/>
    <col min="7" max="7" width="16.5" bestFit="1" customWidth="1"/>
    <col min="8" max="8" width="14.5" bestFit="1" customWidth="1"/>
    <col min="9" max="10" width="10.83203125" bestFit="1" customWidth="1"/>
    <col min="11" max="11" width="15" bestFit="1" customWidth="1"/>
    <col min="12" max="12" width="19.5" bestFit="1" customWidth="1"/>
    <col min="13" max="13" width="18.1640625" bestFit="1" customWidth="1"/>
    <col min="14" max="14" width="14.83203125" bestFit="1" customWidth="1"/>
    <col min="15" max="15" width="18.83203125" bestFit="1" customWidth="1"/>
    <col min="16" max="16" width="19.33203125" bestFit="1" customWidth="1"/>
    <col min="17" max="17" width="16.5" bestFit="1" customWidth="1"/>
    <col min="18" max="18" width="19.83203125" bestFit="1" customWidth="1"/>
    <col min="19" max="19" width="20.33203125" bestFit="1" customWidth="1"/>
    <col min="20" max="20" width="17" bestFit="1" customWidth="1"/>
    <col min="21" max="21" width="18" bestFit="1" customWidth="1"/>
    <col min="22" max="22" width="14.5" bestFit="1" customWidth="1"/>
    <col min="23" max="23" width="7" bestFit="1" customWidth="1"/>
    <col min="24" max="24" width="10.83203125" bestFit="1" customWidth="1"/>
    <col min="25" max="25" width="18" bestFit="1" customWidth="1"/>
    <col min="26" max="26" width="9.83203125" bestFit="1" customWidth="1"/>
    <col min="27" max="27" width="14.83203125" bestFit="1" customWidth="1"/>
    <col min="28" max="28" width="9.83203125" bestFit="1" customWidth="1"/>
    <col min="29" max="29" width="14.83203125" bestFit="1" customWidth="1"/>
    <col min="30" max="30" width="9.83203125" bestFit="1" customWidth="1"/>
    <col min="31" max="31" width="18" bestFit="1" customWidth="1"/>
    <col min="32" max="32" width="14.83203125" bestFit="1" customWidth="1"/>
    <col min="33" max="33" width="9.83203125" bestFit="1" customWidth="1"/>
    <col min="34" max="34" width="19.83203125" bestFit="1" customWidth="1"/>
    <col min="35" max="35" width="9.83203125" bestFit="1" customWidth="1"/>
    <col min="36" max="36" width="14.83203125" bestFit="1" customWidth="1"/>
    <col min="37" max="37" width="9.83203125" bestFit="1" customWidth="1"/>
    <col min="38" max="38" width="15.5" bestFit="1" customWidth="1"/>
    <col min="39" max="39" width="13.5" bestFit="1" customWidth="1"/>
    <col min="40" max="40" width="9.83203125" bestFit="1" customWidth="1"/>
    <col min="41" max="41" width="18.6640625" bestFit="1" customWidth="1"/>
    <col min="42" max="42" width="13.5" bestFit="1" customWidth="1"/>
    <col min="43" max="43" width="14.83203125" bestFit="1" customWidth="1"/>
    <col min="44" max="44" width="14.5" bestFit="1" customWidth="1"/>
    <col min="45" max="45" width="9.83203125" bestFit="1" customWidth="1"/>
    <col min="46" max="46" width="19.5" bestFit="1" customWidth="1"/>
    <col min="47" max="47" width="14.83203125" bestFit="1" customWidth="1"/>
    <col min="48" max="48" width="14.5" bestFit="1" customWidth="1"/>
    <col min="49" max="49" width="9.83203125" bestFit="1" customWidth="1"/>
    <col min="50" max="50" width="15.5" bestFit="1" customWidth="1"/>
    <col min="51" max="51" width="13.5" bestFit="1" customWidth="1"/>
    <col min="52" max="52" width="15" bestFit="1" customWidth="1"/>
    <col min="53" max="53" width="14.83203125" bestFit="1" customWidth="1"/>
    <col min="54" max="54" width="16.5" bestFit="1" customWidth="1"/>
    <col min="55" max="55" width="19.83203125" bestFit="1" customWidth="1"/>
    <col min="56" max="56" width="14.5" bestFit="1" customWidth="1"/>
    <col min="57" max="57" width="9.83203125" bestFit="1" customWidth="1"/>
    <col min="58" max="58" width="14.83203125" bestFit="1" customWidth="1"/>
    <col min="59" max="59" width="20.33203125" bestFit="1" customWidth="1"/>
    <col min="60" max="60" width="9.83203125" bestFit="1" customWidth="1"/>
    <col min="61" max="61" width="21" bestFit="1" customWidth="1"/>
    <col min="62" max="62" width="18.83203125" bestFit="1" customWidth="1"/>
    <col min="63" max="63" width="15" bestFit="1" customWidth="1"/>
    <col min="64" max="64" width="14.83203125" bestFit="1" customWidth="1"/>
    <col min="65" max="65" width="16.5" bestFit="1" customWidth="1"/>
    <col min="66" max="66" width="19.83203125" bestFit="1" customWidth="1"/>
    <col min="67" max="67" width="18" bestFit="1" customWidth="1"/>
    <col min="68" max="68" width="9.83203125" bestFit="1" customWidth="1"/>
    <col min="69" max="69" width="14.83203125" bestFit="1" customWidth="1"/>
    <col min="70" max="70" width="16.5" bestFit="1" customWidth="1"/>
    <col min="71" max="71" width="9.83203125" bestFit="1" customWidth="1"/>
    <col min="72" max="72" width="18.1640625" bestFit="1" customWidth="1"/>
    <col min="73" max="73" width="14.83203125" bestFit="1" customWidth="1"/>
    <col min="74" max="74" width="16.5" bestFit="1" customWidth="1"/>
    <col min="75" max="75" width="9.83203125" bestFit="1" customWidth="1"/>
    <col min="76" max="76" width="14.1640625" bestFit="1" customWidth="1"/>
    <col min="77" max="77" width="14.83203125" bestFit="1" customWidth="1"/>
    <col min="78" max="78" width="16.5" bestFit="1" customWidth="1"/>
    <col min="79" max="79" width="17" bestFit="1" customWidth="1"/>
    <col min="80" max="80" width="9.83203125" bestFit="1" customWidth="1"/>
    <col min="81" max="81" width="19.5" bestFit="1" customWidth="1"/>
    <col min="82" max="82" width="14.83203125" bestFit="1" customWidth="1"/>
    <col min="83" max="83" width="18.83203125" bestFit="1" customWidth="1"/>
    <col min="84" max="84" width="16.5" bestFit="1" customWidth="1"/>
    <col min="85" max="85" width="20.33203125" bestFit="1" customWidth="1"/>
    <col min="86" max="86" width="17" bestFit="1" customWidth="1"/>
    <col min="87" max="87" width="18" bestFit="1" customWidth="1"/>
    <col min="88" max="88" width="10.1640625" bestFit="1" customWidth="1"/>
    <col min="89" max="89" width="16.5" bestFit="1" customWidth="1"/>
    <col min="90" max="90" width="19.83203125" bestFit="1" customWidth="1"/>
    <col min="91" max="91" width="17" bestFit="1" customWidth="1"/>
    <col min="92" max="92" width="14.5" bestFit="1" customWidth="1"/>
    <col min="93" max="93" width="9.83203125" bestFit="1" customWidth="1"/>
    <col min="94" max="94" width="19.83203125" bestFit="1" customWidth="1"/>
    <col min="95" max="95" width="18.1640625" bestFit="1" customWidth="1"/>
    <col min="96" max="96" width="14.83203125" bestFit="1" customWidth="1"/>
    <col min="97" max="97" width="16.5" bestFit="1" customWidth="1"/>
    <col min="98" max="98" width="17" bestFit="1" customWidth="1"/>
    <col min="99" max="99" width="18" bestFit="1" customWidth="1"/>
    <col min="100" max="100" width="9.83203125" bestFit="1" customWidth="1"/>
    <col min="101" max="101" width="9.1640625" bestFit="1" customWidth="1"/>
    <col min="102" max="102" width="11.6640625" bestFit="1" customWidth="1"/>
  </cols>
  <sheetData>
    <row r="1" spans="1:9" ht="26" x14ac:dyDescent="0.3">
      <c r="A1" s="8" t="s">
        <v>729</v>
      </c>
    </row>
    <row r="2" spans="1:9" x14ac:dyDescent="0.2">
      <c r="A2" s="3" t="s">
        <v>730</v>
      </c>
    </row>
    <row r="4" spans="1:9" x14ac:dyDescent="0.2">
      <c r="A4" s="4" t="s">
        <v>727</v>
      </c>
      <c r="B4" s="4" t="s">
        <v>723</v>
      </c>
    </row>
    <row r="5" spans="1:9" x14ac:dyDescent="0.2">
      <c r="A5" s="4" t="s">
        <v>728</v>
      </c>
      <c r="B5" t="s">
        <v>391</v>
      </c>
      <c r="C5" t="s">
        <v>722</v>
      </c>
      <c r="D5" t="s">
        <v>721</v>
      </c>
      <c r="E5" t="s">
        <v>683</v>
      </c>
      <c r="F5" t="s">
        <v>174</v>
      </c>
      <c r="G5" t="s">
        <v>114</v>
      </c>
      <c r="H5" t="s">
        <v>243</v>
      </c>
      <c r="I5" t="s">
        <v>719</v>
      </c>
    </row>
    <row r="6" spans="1:9" x14ac:dyDescent="0.2">
      <c r="A6" s="5" t="s">
        <v>448</v>
      </c>
      <c r="B6" s="7"/>
      <c r="C6" s="7"/>
      <c r="D6" s="7">
        <v>1000</v>
      </c>
      <c r="E6" s="7"/>
      <c r="F6" s="7"/>
      <c r="G6" s="7">
        <v>75000</v>
      </c>
      <c r="H6" s="7"/>
      <c r="I6" s="7">
        <v>76000</v>
      </c>
    </row>
    <row r="7" spans="1:9" x14ac:dyDescent="0.2">
      <c r="A7" s="5" t="s">
        <v>401</v>
      </c>
      <c r="B7" s="7"/>
      <c r="C7" s="7"/>
      <c r="D7" s="7"/>
      <c r="E7" s="7"/>
      <c r="F7" s="7"/>
      <c r="G7" s="7">
        <v>67400</v>
      </c>
      <c r="H7" s="7"/>
      <c r="I7" s="7">
        <v>67400</v>
      </c>
    </row>
    <row r="8" spans="1:9" x14ac:dyDescent="0.2">
      <c r="A8" s="5" t="s">
        <v>396</v>
      </c>
      <c r="B8" s="7"/>
      <c r="C8" s="7"/>
      <c r="D8" s="7"/>
      <c r="E8" s="7"/>
      <c r="F8" s="7"/>
      <c r="G8" s="7">
        <v>50000</v>
      </c>
      <c r="H8" s="7"/>
      <c r="I8" s="7">
        <v>50000</v>
      </c>
    </row>
    <row r="9" spans="1:9" x14ac:dyDescent="0.2">
      <c r="A9" s="5" t="s">
        <v>260</v>
      </c>
      <c r="B9" s="7"/>
      <c r="C9" s="7"/>
      <c r="D9" s="7">
        <v>1000</v>
      </c>
      <c r="E9" s="7"/>
      <c r="F9" s="7"/>
      <c r="G9" s="7">
        <v>25800</v>
      </c>
      <c r="H9" s="7"/>
      <c r="I9" s="7">
        <v>26800</v>
      </c>
    </row>
    <row r="10" spans="1:9" x14ac:dyDescent="0.2">
      <c r="A10" s="5" t="s">
        <v>137</v>
      </c>
      <c r="B10" s="7"/>
      <c r="C10" s="7"/>
      <c r="D10" s="7">
        <v>1000</v>
      </c>
      <c r="E10" s="7"/>
      <c r="F10" s="7"/>
      <c r="G10" s="7">
        <v>11775</v>
      </c>
      <c r="H10" s="7">
        <v>1000</v>
      </c>
      <c r="I10" s="7">
        <v>13775</v>
      </c>
    </row>
    <row r="11" spans="1:9" x14ac:dyDescent="0.2">
      <c r="A11" s="5" t="s">
        <v>696</v>
      </c>
      <c r="B11" s="7"/>
      <c r="C11" s="7"/>
      <c r="D11" s="7"/>
      <c r="E11" s="7"/>
      <c r="F11" s="7"/>
      <c r="G11" s="7">
        <v>10000</v>
      </c>
      <c r="H11" s="7"/>
      <c r="I11" s="7">
        <v>10000</v>
      </c>
    </row>
    <row r="12" spans="1:9" x14ac:dyDescent="0.2">
      <c r="A12" s="5" t="s">
        <v>275</v>
      </c>
      <c r="B12" s="7"/>
      <c r="C12" s="7"/>
      <c r="D12" s="7">
        <v>5000</v>
      </c>
      <c r="E12" s="7"/>
      <c r="F12" s="7"/>
      <c r="G12" s="7">
        <v>5000</v>
      </c>
      <c r="H12" s="7"/>
      <c r="I12" s="7">
        <v>10000</v>
      </c>
    </row>
    <row r="13" spans="1:9" x14ac:dyDescent="0.2">
      <c r="A13" s="5" t="s">
        <v>658</v>
      </c>
      <c r="B13" s="7"/>
      <c r="C13" s="7"/>
      <c r="D13" s="7"/>
      <c r="E13" s="7"/>
      <c r="F13" s="7"/>
      <c r="G13" s="7">
        <v>10000</v>
      </c>
      <c r="H13" s="7"/>
      <c r="I13" s="7">
        <v>10000</v>
      </c>
    </row>
    <row r="14" spans="1:9" x14ac:dyDescent="0.2">
      <c r="A14" s="5" t="s">
        <v>254</v>
      </c>
      <c r="B14" s="7"/>
      <c r="C14" s="7"/>
      <c r="D14" s="7">
        <v>3750</v>
      </c>
      <c r="E14" s="7"/>
      <c r="F14" s="7"/>
      <c r="G14" s="7">
        <v>4800</v>
      </c>
      <c r="H14" s="7"/>
      <c r="I14" s="7">
        <v>8550</v>
      </c>
    </row>
    <row r="15" spans="1:9" x14ac:dyDescent="0.2">
      <c r="A15" s="5" t="s">
        <v>680</v>
      </c>
      <c r="B15" s="7"/>
      <c r="C15" s="7"/>
      <c r="D15" s="7"/>
      <c r="E15" s="7">
        <v>2700</v>
      </c>
      <c r="F15" s="7"/>
      <c r="G15" s="7">
        <v>4700</v>
      </c>
      <c r="H15" s="7"/>
      <c r="I15" s="7">
        <v>7400</v>
      </c>
    </row>
    <row r="16" spans="1:9" x14ac:dyDescent="0.2">
      <c r="A16" s="5" t="s">
        <v>652</v>
      </c>
      <c r="B16" s="7"/>
      <c r="C16" s="7"/>
      <c r="D16" s="7"/>
      <c r="E16" s="7"/>
      <c r="F16" s="7"/>
      <c r="G16" s="7">
        <v>7300</v>
      </c>
      <c r="H16" s="7"/>
      <c r="I16" s="7">
        <v>7300</v>
      </c>
    </row>
    <row r="17" spans="1:9" x14ac:dyDescent="0.2">
      <c r="A17" s="5" t="s">
        <v>662</v>
      </c>
      <c r="B17" s="7"/>
      <c r="C17" s="7"/>
      <c r="D17" s="7"/>
      <c r="E17" s="7"/>
      <c r="F17" s="7"/>
      <c r="G17" s="7">
        <v>5400</v>
      </c>
      <c r="H17" s="7"/>
      <c r="I17" s="7">
        <v>5400</v>
      </c>
    </row>
    <row r="18" spans="1:9" x14ac:dyDescent="0.2">
      <c r="A18" s="5" t="s">
        <v>331</v>
      </c>
      <c r="B18" s="7"/>
      <c r="C18" s="7"/>
      <c r="D18" s="7"/>
      <c r="E18" s="7"/>
      <c r="F18" s="7"/>
      <c r="G18" s="7">
        <v>5000</v>
      </c>
      <c r="H18" s="7"/>
      <c r="I18" s="7">
        <v>5000</v>
      </c>
    </row>
    <row r="19" spans="1:9" x14ac:dyDescent="0.2">
      <c r="A19" s="5" t="s">
        <v>351</v>
      </c>
      <c r="B19" s="7"/>
      <c r="C19" s="7"/>
      <c r="D19" s="7"/>
      <c r="E19" s="7"/>
      <c r="F19" s="7"/>
      <c r="G19" s="7">
        <v>5000</v>
      </c>
      <c r="H19" s="7"/>
      <c r="I19" s="7">
        <v>5000</v>
      </c>
    </row>
    <row r="20" spans="1:9" x14ac:dyDescent="0.2">
      <c r="A20" s="5" t="s">
        <v>462</v>
      </c>
      <c r="B20" s="7"/>
      <c r="C20" s="7"/>
      <c r="D20" s="7"/>
      <c r="E20" s="7"/>
      <c r="F20" s="7"/>
      <c r="G20" s="7">
        <v>4245</v>
      </c>
      <c r="H20" s="7"/>
      <c r="I20" s="7">
        <v>4245</v>
      </c>
    </row>
    <row r="21" spans="1:9" x14ac:dyDescent="0.2">
      <c r="A21" s="5" t="s">
        <v>213</v>
      </c>
      <c r="B21" s="7"/>
      <c r="C21" s="7"/>
      <c r="D21" s="7">
        <v>1000</v>
      </c>
      <c r="E21" s="7"/>
      <c r="F21" s="7"/>
      <c r="G21" s="7">
        <v>3000</v>
      </c>
      <c r="H21" s="7"/>
      <c r="I21" s="7">
        <v>4000</v>
      </c>
    </row>
    <row r="22" spans="1:9" x14ac:dyDescent="0.2">
      <c r="A22" s="5" t="s">
        <v>363</v>
      </c>
      <c r="B22" s="7"/>
      <c r="C22" s="7"/>
      <c r="D22" s="7"/>
      <c r="E22" s="7"/>
      <c r="F22" s="7"/>
      <c r="G22" s="7">
        <v>3550</v>
      </c>
      <c r="H22" s="7"/>
      <c r="I22" s="7">
        <v>3550</v>
      </c>
    </row>
    <row r="23" spans="1:9" x14ac:dyDescent="0.2">
      <c r="A23" s="5" t="s">
        <v>381</v>
      </c>
      <c r="B23" s="7"/>
      <c r="C23" s="7"/>
      <c r="D23" s="7"/>
      <c r="E23" s="7"/>
      <c r="F23" s="7"/>
      <c r="G23" s="7">
        <v>3550</v>
      </c>
      <c r="H23" s="7"/>
      <c r="I23" s="7">
        <v>3550</v>
      </c>
    </row>
    <row r="24" spans="1:9" x14ac:dyDescent="0.2">
      <c r="A24" s="5" t="s">
        <v>377</v>
      </c>
      <c r="B24" s="7"/>
      <c r="C24" s="7"/>
      <c r="D24" s="7"/>
      <c r="E24" s="7"/>
      <c r="F24" s="7"/>
      <c r="G24" s="7">
        <v>3550</v>
      </c>
      <c r="H24" s="7"/>
      <c r="I24" s="7">
        <v>3550</v>
      </c>
    </row>
    <row r="25" spans="1:9" x14ac:dyDescent="0.2">
      <c r="A25" s="5" t="s">
        <v>368</v>
      </c>
      <c r="B25" s="7"/>
      <c r="C25" s="7"/>
      <c r="D25" s="7"/>
      <c r="E25" s="7"/>
      <c r="F25" s="7"/>
      <c r="G25" s="7">
        <v>3550</v>
      </c>
      <c r="H25" s="7"/>
      <c r="I25" s="7">
        <v>3550</v>
      </c>
    </row>
    <row r="26" spans="1:9" x14ac:dyDescent="0.2">
      <c r="A26" s="5" t="s">
        <v>499</v>
      </c>
      <c r="B26" s="7"/>
      <c r="C26" s="7">
        <v>75</v>
      </c>
      <c r="D26" s="7"/>
      <c r="E26" s="7"/>
      <c r="F26" s="7"/>
      <c r="G26" s="7">
        <v>3442.8599999999997</v>
      </c>
      <c r="H26" s="7"/>
      <c r="I26" s="7">
        <v>3517.8599999999997</v>
      </c>
    </row>
    <row r="27" spans="1:9" x14ac:dyDescent="0.2">
      <c r="A27" s="5" t="s">
        <v>455</v>
      </c>
      <c r="B27" s="7"/>
      <c r="C27" s="7"/>
      <c r="D27" s="7"/>
      <c r="E27" s="7"/>
      <c r="F27" s="7"/>
      <c r="G27" s="7">
        <v>3500</v>
      </c>
      <c r="H27" s="7"/>
      <c r="I27" s="7">
        <v>3500</v>
      </c>
    </row>
    <row r="28" spans="1:9" x14ac:dyDescent="0.2">
      <c r="A28" s="5" t="s">
        <v>506</v>
      </c>
      <c r="B28" s="7"/>
      <c r="C28" s="7"/>
      <c r="D28" s="7"/>
      <c r="E28" s="7"/>
      <c r="F28" s="7"/>
      <c r="G28" s="7">
        <v>3442.8599999999997</v>
      </c>
      <c r="H28" s="7"/>
      <c r="I28" s="7">
        <v>3442.8599999999997</v>
      </c>
    </row>
    <row r="29" spans="1:9" x14ac:dyDescent="0.2">
      <c r="A29" s="5" t="s">
        <v>484</v>
      </c>
      <c r="B29" s="7"/>
      <c r="C29" s="7"/>
      <c r="D29" s="7"/>
      <c r="E29" s="7"/>
      <c r="F29" s="7"/>
      <c r="G29" s="7">
        <v>3442.85</v>
      </c>
      <c r="H29" s="7"/>
      <c r="I29" s="7">
        <v>3442.85</v>
      </c>
    </row>
    <row r="30" spans="1:9" x14ac:dyDescent="0.2">
      <c r="A30" s="5" t="s">
        <v>514</v>
      </c>
      <c r="B30" s="7"/>
      <c r="C30" s="7"/>
      <c r="D30" s="7"/>
      <c r="E30" s="7"/>
      <c r="F30" s="7"/>
      <c r="G30" s="7">
        <v>3442.85</v>
      </c>
      <c r="H30" s="7"/>
      <c r="I30" s="7">
        <v>3442.85</v>
      </c>
    </row>
    <row r="31" spans="1:9" x14ac:dyDescent="0.2">
      <c r="A31" s="5" t="s">
        <v>474</v>
      </c>
      <c r="B31" s="7"/>
      <c r="C31" s="7"/>
      <c r="D31" s="7"/>
      <c r="E31" s="7"/>
      <c r="F31" s="7"/>
      <c r="G31" s="7">
        <v>3442.85</v>
      </c>
      <c r="H31" s="7"/>
      <c r="I31" s="7">
        <v>3442.85</v>
      </c>
    </row>
    <row r="32" spans="1:9" x14ac:dyDescent="0.2">
      <c r="A32" s="5" t="s">
        <v>520</v>
      </c>
      <c r="B32" s="7"/>
      <c r="C32" s="7"/>
      <c r="D32" s="7"/>
      <c r="E32" s="7"/>
      <c r="F32" s="7"/>
      <c r="G32" s="7">
        <v>3442.85</v>
      </c>
      <c r="H32" s="7"/>
      <c r="I32" s="7">
        <v>3442.85</v>
      </c>
    </row>
    <row r="33" spans="1:9" x14ac:dyDescent="0.2">
      <c r="A33" s="5" t="s">
        <v>433</v>
      </c>
      <c r="B33" s="7"/>
      <c r="C33" s="7"/>
      <c r="D33" s="7"/>
      <c r="E33" s="7"/>
      <c r="F33" s="7"/>
      <c r="G33" s="7">
        <v>3442.85</v>
      </c>
      <c r="H33" s="7"/>
      <c r="I33" s="7">
        <v>3442.85</v>
      </c>
    </row>
    <row r="34" spans="1:9" x14ac:dyDescent="0.2">
      <c r="A34" s="5" t="s">
        <v>528</v>
      </c>
      <c r="B34" s="7"/>
      <c r="C34" s="7"/>
      <c r="D34" s="7"/>
      <c r="E34" s="7"/>
      <c r="F34" s="7"/>
      <c r="G34" s="7">
        <v>3442.85</v>
      </c>
      <c r="H34" s="7"/>
      <c r="I34" s="7">
        <v>3442.85</v>
      </c>
    </row>
    <row r="35" spans="1:9" x14ac:dyDescent="0.2">
      <c r="A35" s="5" t="s">
        <v>576</v>
      </c>
      <c r="B35" s="7"/>
      <c r="C35" s="7"/>
      <c r="D35" s="7"/>
      <c r="E35" s="7"/>
      <c r="F35" s="7"/>
      <c r="G35" s="7">
        <v>3442.85</v>
      </c>
      <c r="H35" s="7"/>
      <c r="I35" s="7">
        <v>3442.85</v>
      </c>
    </row>
    <row r="36" spans="1:9" x14ac:dyDescent="0.2">
      <c r="A36" s="5" t="s">
        <v>428</v>
      </c>
      <c r="B36" s="7"/>
      <c r="C36" s="7"/>
      <c r="D36" s="7"/>
      <c r="E36" s="7"/>
      <c r="F36" s="7"/>
      <c r="G36" s="7">
        <v>3442.85</v>
      </c>
      <c r="H36" s="7"/>
      <c r="I36" s="7">
        <v>3442.85</v>
      </c>
    </row>
    <row r="37" spans="1:9" x14ac:dyDescent="0.2">
      <c r="A37" s="5" t="s">
        <v>494</v>
      </c>
      <c r="B37" s="7"/>
      <c r="C37" s="7"/>
      <c r="D37" s="7"/>
      <c r="E37" s="7"/>
      <c r="F37" s="7"/>
      <c r="G37" s="7">
        <v>3442.85</v>
      </c>
      <c r="H37" s="7"/>
      <c r="I37" s="7">
        <v>3442.85</v>
      </c>
    </row>
    <row r="38" spans="1:9" x14ac:dyDescent="0.2">
      <c r="A38" s="5" t="s">
        <v>553</v>
      </c>
      <c r="B38" s="7"/>
      <c r="C38" s="7"/>
      <c r="D38" s="7"/>
      <c r="E38" s="7"/>
      <c r="F38" s="7"/>
      <c r="G38" s="7">
        <v>3442.85</v>
      </c>
      <c r="H38" s="7"/>
      <c r="I38" s="7">
        <v>3442.85</v>
      </c>
    </row>
    <row r="39" spans="1:9" x14ac:dyDescent="0.2">
      <c r="A39" s="5" t="s">
        <v>568</v>
      </c>
      <c r="B39" s="7"/>
      <c r="C39" s="7"/>
      <c r="D39" s="7"/>
      <c r="E39" s="7"/>
      <c r="F39" s="7"/>
      <c r="G39" s="7">
        <v>3442.85</v>
      </c>
      <c r="H39" s="7"/>
      <c r="I39" s="7">
        <v>3442.85</v>
      </c>
    </row>
    <row r="40" spans="1:9" x14ac:dyDescent="0.2">
      <c r="A40" s="5" t="s">
        <v>467</v>
      </c>
      <c r="B40" s="7"/>
      <c r="C40" s="7"/>
      <c r="D40" s="7"/>
      <c r="E40" s="7"/>
      <c r="F40" s="7"/>
      <c r="G40" s="7">
        <v>3442.85</v>
      </c>
      <c r="H40" s="7"/>
      <c r="I40" s="7">
        <v>3442.85</v>
      </c>
    </row>
    <row r="41" spans="1:9" x14ac:dyDescent="0.2">
      <c r="A41" s="5" t="s">
        <v>582</v>
      </c>
      <c r="B41" s="7"/>
      <c r="C41" s="7"/>
      <c r="D41" s="7"/>
      <c r="E41" s="7"/>
      <c r="F41" s="7"/>
      <c r="G41" s="7">
        <v>3442.85</v>
      </c>
      <c r="H41" s="7"/>
      <c r="I41" s="7">
        <v>3442.85</v>
      </c>
    </row>
    <row r="42" spans="1:9" x14ac:dyDescent="0.2">
      <c r="A42" s="5" t="s">
        <v>479</v>
      </c>
      <c r="B42" s="7"/>
      <c r="C42" s="7"/>
      <c r="D42" s="7"/>
      <c r="E42" s="7"/>
      <c r="F42" s="7"/>
      <c r="G42" s="7">
        <v>3442.85</v>
      </c>
      <c r="H42" s="7"/>
      <c r="I42" s="7">
        <v>3442.85</v>
      </c>
    </row>
    <row r="43" spans="1:9" x14ac:dyDescent="0.2">
      <c r="A43" s="5" t="s">
        <v>560</v>
      </c>
      <c r="B43" s="7"/>
      <c r="C43" s="7"/>
      <c r="D43" s="7"/>
      <c r="E43" s="7"/>
      <c r="F43" s="7"/>
      <c r="G43" s="7">
        <v>3442.85</v>
      </c>
      <c r="H43" s="7"/>
      <c r="I43" s="7">
        <v>3442.85</v>
      </c>
    </row>
    <row r="44" spans="1:9" x14ac:dyDescent="0.2">
      <c r="A44" s="5" t="s">
        <v>610</v>
      </c>
      <c r="B44" s="7"/>
      <c r="C44" s="7"/>
      <c r="D44" s="7"/>
      <c r="E44" s="7"/>
      <c r="F44" s="7"/>
      <c r="G44" s="7">
        <v>3442.85</v>
      </c>
      <c r="H44" s="7"/>
      <c r="I44" s="7">
        <v>3442.85</v>
      </c>
    </row>
    <row r="45" spans="1:9" x14ac:dyDescent="0.2">
      <c r="A45" s="5" t="s">
        <v>540</v>
      </c>
      <c r="B45" s="7"/>
      <c r="C45" s="7"/>
      <c r="D45" s="7"/>
      <c r="E45" s="7"/>
      <c r="F45" s="7"/>
      <c r="G45" s="7">
        <v>3442.85</v>
      </c>
      <c r="H45" s="7"/>
      <c r="I45" s="7">
        <v>3442.85</v>
      </c>
    </row>
    <row r="46" spans="1:9" x14ac:dyDescent="0.2">
      <c r="A46" s="5" t="s">
        <v>147</v>
      </c>
      <c r="B46" s="7"/>
      <c r="C46" s="7"/>
      <c r="D46" s="7"/>
      <c r="E46" s="7"/>
      <c r="F46" s="7"/>
      <c r="G46" s="7">
        <v>3000</v>
      </c>
      <c r="H46" s="7"/>
      <c r="I46" s="7">
        <v>3000</v>
      </c>
    </row>
    <row r="47" spans="1:9" x14ac:dyDescent="0.2">
      <c r="A47" s="5" t="s">
        <v>129</v>
      </c>
      <c r="B47" s="7"/>
      <c r="C47" s="7"/>
      <c r="D47" s="7">
        <v>991</v>
      </c>
      <c r="E47" s="7"/>
      <c r="F47" s="7"/>
      <c r="G47" s="7">
        <v>2000</v>
      </c>
      <c r="H47" s="7"/>
      <c r="I47" s="7">
        <v>2991</v>
      </c>
    </row>
    <row r="48" spans="1:9" x14ac:dyDescent="0.2">
      <c r="A48" s="5" t="s">
        <v>705</v>
      </c>
      <c r="B48" s="7"/>
      <c r="C48" s="7"/>
      <c r="D48" s="7"/>
      <c r="E48" s="7"/>
      <c r="F48" s="7"/>
      <c r="G48" s="7">
        <v>2700</v>
      </c>
      <c r="H48" s="7"/>
      <c r="I48" s="7">
        <v>2700</v>
      </c>
    </row>
    <row r="49" spans="1:9" x14ac:dyDescent="0.2">
      <c r="A49" s="5" t="s">
        <v>439</v>
      </c>
      <c r="B49" s="7"/>
      <c r="C49" s="7"/>
      <c r="D49" s="7"/>
      <c r="E49" s="7"/>
      <c r="F49" s="7"/>
      <c r="G49" s="7">
        <v>2700</v>
      </c>
      <c r="H49" s="7"/>
      <c r="I49" s="7">
        <v>2700</v>
      </c>
    </row>
    <row r="50" spans="1:9" x14ac:dyDescent="0.2">
      <c r="A50" s="5" t="s">
        <v>690</v>
      </c>
      <c r="B50" s="7"/>
      <c r="C50" s="7"/>
      <c r="D50" s="7"/>
      <c r="E50" s="7"/>
      <c r="F50" s="7"/>
      <c r="G50" s="7">
        <v>2700</v>
      </c>
      <c r="H50" s="7"/>
      <c r="I50" s="7">
        <v>2700</v>
      </c>
    </row>
    <row r="51" spans="1:9" x14ac:dyDescent="0.2">
      <c r="A51" s="5" t="s">
        <v>268</v>
      </c>
      <c r="B51" s="7"/>
      <c r="C51" s="7"/>
      <c r="D51" s="7"/>
      <c r="E51" s="7"/>
      <c r="F51" s="7"/>
      <c r="G51" s="7"/>
      <c r="H51" s="7">
        <v>2500</v>
      </c>
      <c r="I51" s="7">
        <v>2500</v>
      </c>
    </row>
    <row r="52" spans="1:9" x14ac:dyDescent="0.2">
      <c r="A52" s="5" t="s">
        <v>372</v>
      </c>
      <c r="B52" s="7"/>
      <c r="C52" s="7"/>
      <c r="D52" s="7"/>
      <c r="E52" s="7"/>
      <c r="F52" s="7"/>
      <c r="G52" s="7">
        <v>2500</v>
      </c>
      <c r="H52" s="7"/>
      <c r="I52" s="7">
        <v>2500</v>
      </c>
    </row>
    <row r="53" spans="1:9" x14ac:dyDescent="0.2">
      <c r="A53" s="5" t="s">
        <v>107</v>
      </c>
      <c r="B53" s="7"/>
      <c r="C53" s="7"/>
      <c r="D53" s="7">
        <v>1050</v>
      </c>
      <c r="E53" s="7"/>
      <c r="F53" s="7"/>
      <c r="G53" s="7">
        <v>1450</v>
      </c>
      <c r="H53" s="7"/>
      <c r="I53" s="7">
        <v>2500</v>
      </c>
    </row>
    <row r="54" spans="1:9" x14ac:dyDescent="0.2">
      <c r="A54" s="5" t="s">
        <v>336</v>
      </c>
      <c r="B54" s="7"/>
      <c r="C54" s="7"/>
      <c r="D54" s="7"/>
      <c r="E54" s="7"/>
      <c r="F54" s="7"/>
      <c r="G54" s="7">
        <v>2500</v>
      </c>
      <c r="H54" s="7"/>
      <c r="I54" s="7">
        <v>2500</v>
      </c>
    </row>
    <row r="55" spans="1:9" x14ac:dyDescent="0.2">
      <c r="A55" s="5" t="s">
        <v>619</v>
      </c>
      <c r="B55" s="7"/>
      <c r="C55" s="7"/>
      <c r="D55" s="7"/>
      <c r="E55" s="7"/>
      <c r="F55" s="7"/>
      <c r="G55" s="7">
        <v>2500</v>
      </c>
      <c r="H55" s="7"/>
      <c r="I55" s="7">
        <v>2500</v>
      </c>
    </row>
    <row r="56" spans="1:9" x14ac:dyDescent="0.2">
      <c r="A56" s="5" t="s">
        <v>223</v>
      </c>
      <c r="B56" s="7"/>
      <c r="C56" s="7"/>
      <c r="D56" s="7">
        <v>2000</v>
      </c>
      <c r="E56" s="7"/>
      <c r="F56" s="7"/>
      <c r="G56" s="7"/>
      <c r="H56" s="7"/>
      <c r="I56" s="7">
        <v>2000</v>
      </c>
    </row>
    <row r="57" spans="1:9" x14ac:dyDescent="0.2">
      <c r="A57" s="5" t="s">
        <v>326</v>
      </c>
      <c r="B57" s="7"/>
      <c r="C57" s="7"/>
      <c r="D57" s="7"/>
      <c r="E57" s="7"/>
      <c r="F57" s="7"/>
      <c r="G57" s="7">
        <v>2000</v>
      </c>
      <c r="H57" s="7"/>
      <c r="I57" s="7">
        <v>2000</v>
      </c>
    </row>
    <row r="58" spans="1:9" x14ac:dyDescent="0.2">
      <c r="A58" s="5" t="s">
        <v>95</v>
      </c>
      <c r="B58" s="7"/>
      <c r="C58" s="7"/>
      <c r="D58" s="7"/>
      <c r="E58" s="7"/>
      <c r="F58" s="7"/>
      <c r="G58" s="7">
        <v>1200</v>
      </c>
      <c r="H58" s="7"/>
      <c r="I58" s="7">
        <v>1200</v>
      </c>
    </row>
    <row r="59" spans="1:9" x14ac:dyDescent="0.2">
      <c r="A59" s="5" t="s">
        <v>345</v>
      </c>
      <c r="B59" s="7">
        <v>250</v>
      </c>
      <c r="C59" s="7">
        <v>445</v>
      </c>
      <c r="D59" s="7">
        <v>500</v>
      </c>
      <c r="E59" s="7"/>
      <c r="F59" s="7"/>
      <c r="G59" s="7"/>
      <c r="H59" s="7"/>
      <c r="I59" s="7">
        <v>1195</v>
      </c>
    </row>
    <row r="60" spans="1:9" x14ac:dyDescent="0.2">
      <c r="A60" s="5" t="s">
        <v>112</v>
      </c>
      <c r="B60" s="7"/>
      <c r="C60" s="7"/>
      <c r="D60" s="7"/>
      <c r="E60" s="7"/>
      <c r="F60" s="7"/>
      <c r="G60" s="7">
        <v>1100</v>
      </c>
      <c r="H60" s="7"/>
      <c r="I60" s="7">
        <v>1100</v>
      </c>
    </row>
    <row r="61" spans="1:9" x14ac:dyDescent="0.2">
      <c r="A61" s="5" t="s">
        <v>589</v>
      </c>
      <c r="B61" s="7"/>
      <c r="C61" s="7"/>
      <c r="D61" s="7"/>
      <c r="E61" s="7"/>
      <c r="F61" s="7"/>
      <c r="G61" s="7">
        <v>1061.9000000000001</v>
      </c>
      <c r="H61" s="7"/>
      <c r="I61" s="7">
        <v>1061.9000000000001</v>
      </c>
    </row>
    <row r="62" spans="1:9" x14ac:dyDescent="0.2">
      <c r="A62" s="5" t="s">
        <v>412</v>
      </c>
      <c r="B62" s="7"/>
      <c r="C62" s="7"/>
      <c r="D62" s="7"/>
      <c r="E62" s="7"/>
      <c r="F62" s="7"/>
      <c r="G62" s="7">
        <v>1000</v>
      </c>
      <c r="H62" s="7"/>
      <c r="I62" s="7">
        <v>1000</v>
      </c>
    </row>
    <row r="63" spans="1:9" x14ac:dyDescent="0.2">
      <c r="A63" s="5" t="s">
        <v>237</v>
      </c>
      <c r="B63" s="7"/>
      <c r="C63" s="7"/>
      <c r="D63" s="7">
        <v>1000</v>
      </c>
      <c r="E63" s="7"/>
      <c r="F63" s="7"/>
      <c r="G63" s="7"/>
      <c r="H63" s="7"/>
      <c r="I63" s="7">
        <v>1000</v>
      </c>
    </row>
    <row r="64" spans="1:9" x14ac:dyDescent="0.2">
      <c r="A64" s="5" t="s">
        <v>310</v>
      </c>
      <c r="B64" s="7"/>
      <c r="C64" s="7"/>
      <c r="D64" s="7">
        <v>1000</v>
      </c>
      <c r="E64" s="7"/>
      <c r="F64" s="7"/>
      <c r="G64" s="7"/>
      <c r="H64" s="7"/>
      <c r="I64" s="7">
        <v>1000</v>
      </c>
    </row>
    <row r="65" spans="1:9" x14ac:dyDescent="0.2">
      <c r="A65" s="5" t="s">
        <v>171</v>
      </c>
      <c r="B65" s="7"/>
      <c r="C65" s="7"/>
      <c r="D65" s="7"/>
      <c r="E65" s="7"/>
      <c r="F65" s="7">
        <v>500</v>
      </c>
      <c r="G65" s="7">
        <v>500</v>
      </c>
      <c r="H65" s="7"/>
      <c r="I65" s="7">
        <v>1000</v>
      </c>
    </row>
    <row r="66" spans="1:9" x14ac:dyDescent="0.2">
      <c r="A66" s="5" t="s">
        <v>674</v>
      </c>
      <c r="B66" s="7"/>
      <c r="C66" s="7"/>
      <c r="D66" s="7"/>
      <c r="E66" s="7"/>
      <c r="F66" s="7"/>
      <c r="G66" s="7"/>
      <c r="H66" s="7">
        <v>1000</v>
      </c>
      <c r="I66" s="7">
        <v>1000</v>
      </c>
    </row>
    <row r="67" spans="1:9" x14ac:dyDescent="0.2">
      <c r="A67" s="5" t="s">
        <v>157</v>
      </c>
      <c r="B67" s="7"/>
      <c r="C67" s="7"/>
      <c r="D67" s="7"/>
      <c r="E67" s="7"/>
      <c r="F67" s="7"/>
      <c r="G67" s="7">
        <v>1000</v>
      </c>
      <c r="H67" s="7"/>
      <c r="I67" s="7">
        <v>1000</v>
      </c>
    </row>
    <row r="68" spans="1:9" x14ac:dyDescent="0.2">
      <c r="A68" s="5" t="s">
        <v>134</v>
      </c>
      <c r="B68" s="7"/>
      <c r="C68" s="7"/>
      <c r="D68" s="7"/>
      <c r="E68" s="7"/>
      <c r="F68" s="7"/>
      <c r="G68" s="7">
        <v>1000</v>
      </c>
      <c r="H68" s="7"/>
      <c r="I68" s="7">
        <v>1000</v>
      </c>
    </row>
    <row r="69" spans="1:9" x14ac:dyDescent="0.2">
      <c r="A69" s="5" t="s">
        <v>388</v>
      </c>
      <c r="B69" s="7"/>
      <c r="C69" s="7"/>
      <c r="D69" s="7"/>
      <c r="E69" s="7"/>
      <c r="F69" s="7"/>
      <c r="G69" s="7">
        <v>1000</v>
      </c>
      <c r="H69" s="7"/>
      <c r="I69" s="7">
        <v>1000</v>
      </c>
    </row>
    <row r="70" spans="1:9" x14ac:dyDescent="0.2">
      <c r="A70" s="5" t="s">
        <v>103</v>
      </c>
      <c r="B70" s="7"/>
      <c r="C70" s="7"/>
      <c r="D70" s="7"/>
      <c r="E70" s="7"/>
      <c r="F70" s="7"/>
      <c r="G70" s="7">
        <v>750</v>
      </c>
      <c r="H70" s="7"/>
      <c r="I70" s="7">
        <v>750</v>
      </c>
    </row>
    <row r="71" spans="1:9" x14ac:dyDescent="0.2">
      <c r="A71" s="5" t="s">
        <v>231</v>
      </c>
      <c r="B71" s="7"/>
      <c r="C71" s="7"/>
      <c r="D71" s="7"/>
      <c r="E71" s="7"/>
      <c r="F71" s="7"/>
      <c r="G71" s="7">
        <v>750</v>
      </c>
      <c r="H71" s="7"/>
      <c r="I71" s="7">
        <v>750</v>
      </c>
    </row>
    <row r="72" spans="1:9" x14ac:dyDescent="0.2">
      <c r="A72" s="5" t="s">
        <v>153</v>
      </c>
      <c r="B72" s="7"/>
      <c r="C72" s="7"/>
      <c r="D72" s="7"/>
      <c r="E72" s="7"/>
      <c r="F72" s="7"/>
      <c r="G72" s="7">
        <v>500</v>
      </c>
      <c r="H72" s="7"/>
      <c r="I72" s="7">
        <v>500</v>
      </c>
    </row>
    <row r="73" spans="1:9" x14ac:dyDescent="0.2">
      <c r="A73" s="5" t="s">
        <v>640</v>
      </c>
      <c r="B73" s="7"/>
      <c r="C73" s="7">
        <v>240</v>
      </c>
      <c r="D73" s="7"/>
      <c r="E73" s="7"/>
      <c r="F73" s="7"/>
      <c r="G73" s="7"/>
      <c r="H73" s="7"/>
      <c r="I73" s="7">
        <v>240</v>
      </c>
    </row>
    <row r="74" spans="1:9" x14ac:dyDescent="0.2">
      <c r="A74" s="5" t="s">
        <v>77</v>
      </c>
      <c r="B74" s="7"/>
      <c r="C74" s="7"/>
      <c r="D74" s="7"/>
      <c r="E74" s="7"/>
      <c r="F74" s="7"/>
      <c r="G74" s="7">
        <v>200</v>
      </c>
      <c r="H74" s="7"/>
      <c r="I74" s="7">
        <v>200</v>
      </c>
    </row>
    <row r="75" spans="1:9" x14ac:dyDescent="0.2">
      <c r="A75" s="5" t="s">
        <v>714</v>
      </c>
      <c r="B75" s="7"/>
      <c r="C75" s="7"/>
      <c r="D75" s="7"/>
      <c r="E75" s="7"/>
      <c r="F75" s="7"/>
      <c r="G75" s="7">
        <v>100</v>
      </c>
      <c r="H75" s="7"/>
      <c r="I75" s="7">
        <v>100</v>
      </c>
    </row>
    <row r="76" spans="1:9" x14ac:dyDescent="0.2">
      <c r="A76" s="5" t="s">
        <v>417</v>
      </c>
      <c r="B76" s="7"/>
      <c r="C76" s="7">
        <v>75</v>
      </c>
      <c r="D76" s="7"/>
      <c r="E76" s="7"/>
      <c r="F76" s="7"/>
      <c r="G76" s="7"/>
      <c r="H76" s="7"/>
      <c r="I76" s="7">
        <v>75</v>
      </c>
    </row>
    <row r="77" spans="1:9" x14ac:dyDescent="0.2">
      <c r="A77" s="5" t="s">
        <v>200</v>
      </c>
      <c r="B77" s="7"/>
      <c r="C77" s="7"/>
      <c r="D77" s="7">
        <v>1</v>
      </c>
      <c r="E77" s="7"/>
      <c r="F77" s="7"/>
      <c r="G77" s="7"/>
      <c r="H77" s="7"/>
      <c r="I77" s="7">
        <v>1</v>
      </c>
    </row>
    <row r="78" spans="1:9" x14ac:dyDescent="0.2">
      <c r="A78" s="5" t="s">
        <v>719</v>
      </c>
      <c r="B78" s="7">
        <v>250</v>
      </c>
      <c r="C78" s="7">
        <v>835</v>
      </c>
      <c r="D78" s="7">
        <v>19292</v>
      </c>
      <c r="E78" s="7">
        <v>2700</v>
      </c>
      <c r="F78" s="7">
        <v>500</v>
      </c>
      <c r="G78" s="7">
        <v>411746.06999999995</v>
      </c>
      <c r="H78" s="7">
        <v>4500</v>
      </c>
      <c r="I78" s="7">
        <v>439823.06999999995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CC174"/>
  <sheetViews>
    <sheetView topLeftCell="W1" workbookViewId="0">
      <selection activeCell="F38" sqref="F38"/>
    </sheetView>
  </sheetViews>
  <sheetFormatPr baseColWidth="10" defaultRowHeight="16" x14ac:dyDescent="0.2"/>
  <cols>
    <col min="2" max="2" width="51.5" customWidth="1"/>
    <col min="13" max="13" width="46.6640625" customWidth="1"/>
    <col min="14" max="14" width="28.83203125" customWidth="1"/>
    <col min="15" max="15" width="32.5" customWidth="1"/>
    <col min="26" max="26" width="56.33203125" customWidth="1"/>
    <col min="30" max="30" width="33.83203125" customWidth="1"/>
    <col min="31" max="31" width="34.5" customWidth="1"/>
    <col min="34" max="35" width="28.33203125" customWidth="1"/>
    <col min="36" max="36" width="26.83203125" customWidth="1"/>
    <col min="37" max="37" width="28.33203125" customWidth="1"/>
  </cols>
  <sheetData>
    <row r="1" spans="1:81" s="3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720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724</v>
      </c>
      <c r="AJ1" s="3" t="s">
        <v>726</v>
      </c>
      <c r="AK1" s="3" t="s">
        <v>725</v>
      </c>
      <c r="AL1" s="3" t="s">
        <v>32</v>
      </c>
      <c r="AM1" s="3" t="s">
        <v>33</v>
      </c>
      <c r="AN1" s="3" t="s">
        <v>34</v>
      </c>
      <c r="AO1" s="3" t="s">
        <v>35</v>
      </c>
      <c r="AP1" s="3" t="s">
        <v>36</v>
      </c>
      <c r="AQ1" s="3" t="s">
        <v>37</v>
      </c>
      <c r="AR1" s="3" t="s">
        <v>38</v>
      </c>
      <c r="AS1" s="3" t="s">
        <v>39</v>
      </c>
      <c r="AT1" s="3" t="s">
        <v>40</v>
      </c>
      <c r="AU1" s="3" t="s">
        <v>41</v>
      </c>
      <c r="AV1" s="3" t="s">
        <v>42</v>
      </c>
      <c r="AW1" s="3" t="s">
        <v>43</v>
      </c>
      <c r="AX1" s="3" t="s">
        <v>44</v>
      </c>
      <c r="AY1" s="3" t="s">
        <v>45</v>
      </c>
      <c r="AZ1" s="3" t="s">
        <v>46</v>
      </c>
      <c r="BA1" s="3" t="s">
        <v>47</v>
      </c>
      <c r="BB1" s="3" t="s">
        <v>48</v>
      </c>
      <c r="BC1" s="3" t="s">
        <v>49</v>
      </c>
      <c r="BD1" s="3" t="s">
        <v>50</v>
      </c>
      <c r="BE1" s="3" t="s">
        <v>51</v>
      </c>
      <c r="BF1" s="3" t="s">
        <v>52</v>
      </c>
      <c r="BG1" s="3" t="s">
        <v>53</v>
      </c>
      <c r="BH1" s="3" t="s">
        <v>54</v>
      </c>
      <c r="BI1" s="3" t="s">
        <v>55</v>
      </c>
      <c r="BJ1" s="3" t="s">
        <v>56</v>
      </c>
      <c r="BK1" s="3" t="s">
        <v>57</v>
      </c>
      <c r="BL1" s="3" t="s">
        <v>58</v>
      </c>
      <c r="BM1" s="3" t="s">
        <v>59</v>
      </c>
      <c r="BN1" s="3" t="s">
        <v>60</v>
      </c>
      <c r="BO1" s="3" t="s">
        <v>61</v>
      </c>
      <c r="BP1" s="3" t="s">
        <v>62</v>
      </c>
      <c r="BQ1" s="3" t="s">
        <v>63</v>
      </c>
      <c r="BR1" s="3" t="s">
        <v>64</v>
      </c>
      <c r="BS1" s="3" t="s">
        <v>65</v>
      </c>
      <c r="BT1" s="3" t="s">
        <v>66</v>
      </c>
      <c r="BU1" s="3" t="s">
        <v>67</v>
      </c>
      <c r="BV1" s="3" t="s">
        <v>68</v>
      </c>
      <c r="BW1" s="3" t="s">
        <v>69</v>
      </c>
      <c r="BX1" s="3" t="s">
        <v>70</v>
      </c>
      <c r="BY1" s="3" t="s">
        <v>71</v>
      </c>
      <c r="BZ1" s="3" t="s">
        <v>72</v>
      </c>
      <c r="CA1" s="3" t="s">
        <v>73</v>
      </c>
      <c r="CB1" s="3" t="s">
        <v>74</v>
      </c>
      <c r="CC1" s="3" t="s">
        <v>75</v>
      </c>
    </row>
    <row r="2" spans="1:81" x14ac:dyDescent="0.2">
      <c r="A2" t="s">
        <v>76</v>
      </c>
      <c r="B2" t="s">
        <v>77</v>
      </c>
      <c r="C2">
        <v>1992</v>
      </c>
      <c r="D2" t="s">
        <v>78</v>
      </c>
      <c r="E2">
        <v>92014881873</v>
      </c>
      <c r="I2" t="s">
        <v>77</v>
      </c>
      <c r="N2" t="s">
        <v>114</v>
      </c>
      <c r="O2" t="s">
        <v>79</v>
      </c>
      <c r="P2" t="s">
        <v>80</v>
      </c>
      <c r="Q2" t="s">
        <v>81</v>
      </c>
      <c r="S2" t="s">
        <v>82</v>
      </c>
      <c r="W2" t="s">
        <v>83</v>
      </c>
      <c r="X2" t="s">
        <v>84</v>
      </c>
      <c r="Y2">
        <v>53115</v>
      </c>
      <c r="Z2" t="s">
        <v>85</v>
      </c>
      <c r="AC2">
        <v>15</v>
      </c>
      <c r="AD2" t="s">
        <v>86</v>
      </c>
      <c r="AE2" t="s">
        <v>86</v>
      </c>
      <c r="AH2" s="1" t="d">
        <v>1992-10-15</v>
      </c>
      <c r="AI2" s="6">
        <f>YEAR(AH2)</f>
        <v>1992</v>
      </c>
      <c r="AJ2" s="6">
        <f>MONTH(AH2)</f>
        <v>10</v>
      </c>
      <c r="AK2" s="6">
        <f>DAY(AH2)</f>
        <v>15</v>
      </c>
      <c r="AL2">
        <v>200</v>
      </c>
      <c r="BM2" t="s">
        <v>87</v>
      </c>
      <c r="BN2" t="s">
        <v>88</v>
      </c>
      <c r="BO2" t="s">
        <v>89</v>
      </c>
      <c r="BP2" s="2" t="d">
        <v>2017-06-17T16:38:18.27099982649087925</v>
      </c>
      <c r="BT2" t="s">
        <v>90</v>
      </c>
      <c r="BU2">
        <v>3.0329200210220498E+18</v>
      </c>
      <c r="BV2" t="s">
        <v>91</v>
      </c>
      <c r="BX2">
        <v>1992</v>
      </c>
      <c r="BY2" t="s">
        <v>92</v>
      </c>
      <c r="CA2">
        <v>3.0619201100031099E+18</v>
      </c>
      <c r="CB2" t="s">
        <v>93</v>
      </c>
    </row>
    <row r="3" spans="1:81" x14ac:dyDescent="0.2">
      <c r="A3" t="s">
        <v>94</v>
      </c>
      <c r="B3" t="s">
        <v>95</v>
      </c>
      <c r="C3">
        <v>1994</v>
      </c>
      <c r="D3" t="s">
        <v>96</v>
      </c>
      <c r="E3">
        <v>94015540598</v>
      </c>
      <c r="I3" t="s">
        <v>95</v>
      </c>
      <c r="N3" t="s">
        <v>114</v>
      </c>
      <c r="O3" t="s">
        <v>79</v>
      </c>
      <c r="P3" t="s">
        <v>80</v>
      </c>
      <c r="Q3" t="s">
        <v>81</v>
      </c>
      <c r="S3" t="s">
        <v>82</v>
      </c>
      <c r="W3" t="s">
        <v>83</v>
      </c>
      <c r="X3" t="s">
        <v>84</v>
      </c>
      <c r="Y3">
        <v>53115</v>
      </c>
      <c r="Z3" t="s">
        <v>97</v>
      </c>
      <c r="AC3">
        <v>15</v>
      </c>
      <c r="AD3" t="s">
        <v>86</v>
      </c>
      <c r="AE3" t="s">
        <v>86</v>
      </c>
      <c r="AH3" s="1" t="d">
        <v>1994-10-05</v>
      </c>
      <c r="AI3" s="6">
        <f t="shared" ref="AI3:AI66" si="0">YEAR(AH3)</f>
        <v>1994</v>
      </c>
      <c r="AJ3" s="6">
        <f t="shared" ref="AJ3:AJ66" si="1">MONTH(AH3)</f>
        <v>10</v>
      </c>
      <c r="AK3" s="6">
        <f t="shared" ref="AK3:AK66" si="2">DAY(AH3)</f>
        <v>5</v>
      </c>
      <c r="AL3">
        <v>200</v>
      </c>
      <c r="BM3" t="s">
        <v>87</v>
      </c>
      <c r="BN3" t="s">
        <v>88</v>
      </c>
      <c r="BO3" t="s">
        <v>89</v>
      </c>
      <c r="BP3" s="2" t="d">
        <v>2017-06-17T16:48:58.70599984657019700</v>
      </c>
      <c r="BT3" t="s">
        <v>90</v>
      </c>
      <c r="BU3">
        <v>3.0329200210221199E+18</v>
      </c>
      <c r="BV3" t="s">
        <v>91</v>
      </c>
      <c r="BX3">
        <v>1994</v>
      </c>
      <c r="BY3" t="s">
        <v>92</v>
      </c>
      <c r="CA3">
        <v>3.06192011000382E+18</v>
      </c>
      <c r="CB3" t="s">
        <v>98</v>
      </c>
    </row>
    <row r="4" spans="1:81" x14ac:dyDescent="0.2">
      <c r="A4" t="s">
        <v>94</v>
      </c>
      <c r="B4" t="s">
        <v>95</v>
      </c>
      <c r="C4">
        <v>1994</v>
      </c>
      <c r="D4" t="s">
        <v>78</v>
      </c>
      <c r="E4">
        <v>94015602819</v>
      </c>
      <c r="I4" t="s">
        <v>95</v>
      </c>
      <c r="N4" t="s">
        <v>114</v>
      </c>
      <c r="O4" t="s">
        <v>79</v>
      </c>
      <c r="P4" t="s">
        <v>80</v>
      </c>
      <c r="Q4" t="s">
        <v>81</v>
      </c>
      <c r="S4" t="s">
        <v>82</v>
      </c>
      <c r="W4" t="s">
        <v>83</v>
      </c>
      <c r="X4" t="s">
        <v>84</v>
      </c>
      <c r="Y4">
        <v>53115</v>
      </c>
      <c r="Z4" t="s">
        <v>97</v>
      </c>
      <c r="AC4">
        <v>15</v>
      </c>
      <c r="AD4" t="s">
        <v>86</v>
      </c>
      <c r="AE4" t="s">
        <v>86</v>
      </c>
      <c r="AH4" s="1" t="d">
        <v>1994-10-20</v>
      </c>
      <c r="AI4" s="6">
        <f t="shared" si="0"/>
        <v>1994</v>
      </c>
      <c r="AJ4" s="6">
        <f t="shared" si="1"/>
        <v>10</v>
      </c>
      <c r="AK4" s="6">
        <f t="shared" si="2"/>
        <v>20</v>
      </c>
      <c r="AL4">
        <v>500</v>
      </c>
      <c r="BM4" t="s">
        <v>87</v>
      </c>
      <c r="BN4" t="s">
        <v>88</v>
      </c>
      <c r="BO4" t="s">
        <v>89</v>
      </c>
      <c r="BP4" s="2" t="d">
        <v>2017-06-17T16:48:58.70599984657019700</v>
      </c>
      <c r="BT4" t="s">
        <v>90</v>
      </c>
      <c r="BU4">
        <v>3.0329200210221199E+18</v>
      </c>
      <c r="BV4" t="s">
        <v>91</v>
      </c>
      <c r="BX4">
        <v>1994</v>
      </c>
      <c r="BY4" t="s">
        <v>92</v>
      </c>
      <c r="CA4">
        <v>3.0619201100039798E+18</v>
      </c>
      <c r="CB4" t="s">
        <v>99</v>
      </c>
    </row>
    <row r="5" spans="1:81" x14ac:dyDescent="0.2">
      <c r="A5" t="s">
        <v>94</v>
      </c>
      <c r="B5" t="s">
        <v>95</v>
      </c>
      <c r="C5">
        <v>1994</v>
      </c>
      <c r="D5" t="s">
        <v>100</v>
      </c>
      <c r="E5">
        <v>94015443568</v>
      </c>
      <c r="I5" t="s">
        <v>95</v>
      </c>
      <c r="N5" t="s">
        <v>114</v>
      </c>
      <c r="O5" t="s">
        <v>79</v>
      </c>
      <c r="P5" t="s">
        <v>80</v>
      </c>
      <c r="Q5" t="s">
        <v>81</v>
      </c>
      <c r="S5" t="s">
        <v>82</v>
      </c>
      <c r="W5" t="s">
        <v>83</v>
      </c>
      <c r="X5" t="s">
        <v>84</v>
      </c>
      <c r="Y5">
        <v>53115</v>
      </c>
      <c r="Z5" t="s">
        <v>97</v>
      </c>
      <c r="AC5">
        <v>15</v>
      </c>
      <c r="AD5" t="s">
        <v>86</v>
      </c>
      <c r="AE5" t="s">
        <v>86</v>
      </c>
      <c r="AH5" s="1" t="d">
        <v>1994-09-13</v>
      </c>
      <c r="AI5" s="6">
        <f t="shared" si="0"/>
        <v>1994</v>
      </c>
      <c r="AJ5" s="6">
        <f t="shared" si="1"/>
        <v>9</v>
      </c>
      <c r="AK5" s="6">
        <f t="shared" si="2"/>
        <v>13</v>
      </c>
      <c r="AL5">
        <v>500</v>
      </c>
      <c r="BM5" t="s">
        <v>87</v>
      </c>
      <c r="BN5" t="s">
        <v>88</v>
      </c>
      <c r="BO5" t="s">
        <v>89</v>
      </c>
      <c r="BP5" s="2" t="d">
        <v>2017-06-17T16:48:58.70599984657019700</v>
      </c>
      <c r="BT5" t="s">
        <v>90</v>
      </c>
      <c r="BU5">
        <v>3.0329200210221102E+18</v>
      </c>
      <c r="BV5" t="s">
        <v>91</v>
      </c>
      <c r="BX5">
        <v>1994</v>
      </c>
      <c r="BY5" t="s">
        <v>92</v>
      </c>
      <c r="CA5">
        <v>3.0619201100037699E+18</v>
      </c>
      <c r="CB5" t="s">
        <v>101</v>
      </c>
    </row>
    <row r="6" spans="1:81" x14ac:dyDescent="0.2">
      <c r="A6" t="s">
        <v>102</v>
      </c>
      <c r="B6" t="s">
        <v>103</v>
      </c>
      <c r="C6">
        <v>1994</v>
      </c>
      <c r="D6" t="s">
        <v>78</v>
      </c>
      <c r="E6">
        <v>94020324035</v>
      </c>
      <c r="I6" t="s">
        <v>103</v>
      </c>
      <c r="N6" t="s">
        <v>114</v>
      </c>
      <c r="O6" t="s">
        <v>79</v>
      </c>
      <c r="P6" t="s">
        <v>104</v>
      </c>
      <c r="Q6" t="s">
        <v>81</v>
      </c>
      <c r="S6" t="s">
        <v>82</v>
      </c>
      <c r="W6" t="s">
        <v>83</v>
      </c>
      <c r="X6" t="s">
        <v>84</v>
      </c>
      <c r="Y6">
        <v>53115</v>
      </c>
      <c r="Z6" t="s">
        <v>105</v>
      </c>
      <c r="AC6">
        <v>15</v>
      </c>
      <c r="AD6" t="s">
        <v>86</v>
      </c>
      <c r="AE6" t="s">
        <v>86</v>
      </c>
      <c r="AH6" s="1" t="d">
        <v>1994-11-01</v>
      </c>
      <c r="AI6" s="6">
        <f t="shared" si="0"/>
        <v>1994</v>
      </c>
      <c r="AJ6" s="6">
        <f t="shared" si="1"/>
        <v>11</v>
      </c>
      <c r="AK6" s="6">
        <f t="shared" si="2"/>
        <v>1</v>
      </c>
      <c r="AL6">
        <v>500</v>
      </c>
      <c r="BM6" t="s">
        <v>87</v>
      </c>
      <c r="BN6" t="s">
        <v>88</v>
      </c>
      <c r="BO6" t="s">
        <v>89</v>
      </c>
      <c r="BP6" s="2" t="d">
        <v>2017-06-17T16:48:58.70599984657019700</v>
      </c>
      <c r="BT6" t="s">
        <v>90</v>
      </c>
      <c r="BU6">
        <v>3.0329200210221199E+18</v>
      </c>
      <c r="BV6" t="s">
        <v>91</v>
      </c>
      <c r="BX6">
        <v>1994</v>
      </c>
      <c r="BY6" t="s">
        <v>92</v>
      </c>
      <c r="CA6">
        <v>3.0619201100040499E+18</v>
      </c>
      <c r="CB6" t="s">
        <v>106</v>
      </c>
    </row>
    <row r="7" spans="1:81" x14ac:dyDescent="0.2">
      <c r="A7" t="s">
        <v>102</v>
      </c>
      <c r="B7" t="s">
        <v>103</v>
      </c>
      <c r="C7">
        <v>1994</v>
      </c>
      <c r="D7" t="s">
        <v>78</v>
      </c>
      <c r="E7">
        <v>94020324035</v>
      </c>
      <c r="I7" t="s">
        <v>103</v>
      </c>
      <c r="N7" t="s">
        <v>114</v>
      </c>
      <c r="O7" t="s">
        <v>79</v>
      </c>
      <c r="P7" t="s">
        <v>104</v>
      </c>
      <c r="Q7" t="s">
        <v>81</v>
      </c>
      <c r="S7" t="s">
        <v>82</v>
      </c>
      <c r="W7" t="s">
        <v>83</v>
      </c>
      <c r="X7" t="s">
        <v>84</v>
      </c>
      <c r="Y7">
        <v>53115</v>
      </c>
      <c r="Z7" t="s">
        <v>105</v>
      </c>
      <c r="AC7">
        <v>15</v>
      </c>
      <c r="AD7" t="s">
        <v>86</v>
      </c>
      <c r="AE7" t="s">
        <v>86</v>
      </c>
      <c r="AH7" s="1" t="d">
        <v>1994-11-23</v>
      </c>
      <c r="AI7" s="6">
        <f t="shared" si="0"/>
        <v>1994</v>
      </c>
      <c r="AJ7" s="6">
        <f t="shared" si="1"/>
        <v>11</v>
      </c>
      <c r="AK7" s="6">
        <f t="shared" si="2"/>
        <v>23</v>
      </c>
      <c r="AL7">
        <v>250</v>
      </c>
      <c r="BM7" t="s">
        <v>87</v>
      </c>
      <c r="BN7" t="s">
        <v>88</v>
      </c>
      <c r="BO7" t="s">
        <v>89</v>
      </c>
      <c r="BP7" s="2" t="d">
        <v>2017-06-17T16:48:58.70599984657019700</v>
      </c>
      <c r="BT7" t="s">
        <v>90</v>
      </c>
      <c r="BU7">
        <v>3.0329200210221199E+18</v>
      </c>
      <c r="BV7" t="s">
        <v>91</v>
      </c>
      <c r="BX7">
        <v>1994</v>
      </c>
      <c r="BY7" t="s">
        <v>92</v>
      </c>
      <c r="CA7">
        <v>3.0619201100040499E+18</v>
      </c>
      <c r="CB7" t="s">
        <v>106</v>
      </c>
    </row>
    <row r="8" spans="1:81" x14ac:dyDescent="0.2">
      <c r="A8" t="s">
        <v>94</v>
      </c>
      <c r="B8" t="s">
        <v>107</v>
      </c>
      <c r="C8">
        <v>1995</v>
      </c>
      <c r="D8" t="s">
        <v>108</v>
      </c>
      <c r="E8">
        <v>96015891065</v>
      </c>
      <c r="I8" t="s">
        <v>107</v>
      </c>
      <c r="N8" t="s">
        <v>114</v>
      </c>
      <c r="O8" t="s">
        <v>79</v>
      </c>
      <c r="P8" t="s">
        <v>80</v>
      </c>
      <c r="Q8" t="s">
        <v>81</v>
      </c>
      <c r="S8" t="s">
        <v>82</v>
      </c>
      <c r="W8" t="s">
        <v>83</v>
      </c>
      <c r="X8" t="s">
        <v>84</v>
      </c>
      <c r="Y8">
        <v>53115</v>
      </c>
      <c r="Z8" t="s">
        <v>109</v>
      </c>
      <c r="AC8">
        <v>15</v>
      </c>
      <c r="AD8" t="s">
        <v>86</v>
      </c>
      <c r="AE8" t="s">
        <v>86</v>
      </c>
      <c r="AH8" s="1" t="d">
        <v>1995-08-05</v>
      </c>
      <c r="AI8" s="6">
        <f t="shared" si="0"/>
        <v>1995</v>
      </c>
      <c r="AJ8" s="6">
        <f t="shared" si="1"/>
        <v>8</v>
      </c>
      <c r="AK8" s="6">
        <f t="shared" si="2"/>
        <v>5</v>
      </c>
      <c r="AL8">
        <v>1000</v>
      </c>
      <c r="BM8" t="s">
        <v>87</v>
      </c>
      <c r="BN8" t="s">
        <v>88</v>
      </c>
      <c r="BO8" t="s">
        <v>89</v>
      </c>
      <c r="BP8" s="2" t="d">
        <v>2017-06-17T16:59:35.0220000045374025</v>
      </c>
      <c r="BT8" t="s">
        <v>90</v>
      </c>
      <c r="BU8">
        <v>3.04012002102304E+18</v>
      </c>
      <c r="BV8" t="s">
        <v>91</v>
      </c>
      <c r="BX8">
        <v>1996</v>
      </c>
      <c r="BY8" t="s">
        <v>92</v>
      </c>
      <c r="CA8">
        <v>3.0619201100043899E+18</v>
      </c>
      <c r="CB8" t="s">
        <v>110</v>
      </c>
    </row>
    <row r="9" spans="1:81" x14ac:dyDescent="0.2">
      <c r="A9" t="s">
        <v>111</v>
      </c>
      <c r="B9" t="s">
        <v>112</v>
      </c>
      <c r="C9">
        <v>1995</v>
      </c>
      <c r="D9" t="s">
        <v>113</v>
      </c>
      <c r="E9">
        <v>95030075144</v>
      </c>
      <c r="I9" t="s">
        <v>112</v>
      </c>
      <c r="N9" t="s">
        <v>114</v>
      </c>
      <c r="O9" t="s">
        <v>114</v>
      </c>
      <c r="P9" t="s">
        <v>115</v>
      </c>
      <c r="Q9" t="s">
        <v>116</v>
      </c>
      <c r="S9" t="s">
        <v>82</v>
      </c>
      <c r="W9" t="s">
        <v>83</v>
      </c>
      <c r="X9" t="s">
        <v>84</v>
      </c>
      <c r="Y9">
        <v>53115</v>
      </c>
      <c r="Z9" t="s">
        <v>117</v>
      </c>
      <c r="AC9">
        <v>15</v>
      </c>
      <c r="AD9" t="s">
        <v>86</v>
      </c>
      <c r="AE9" t="s">
        <v>86</v>
      </c>
      <c r="AH9" s="1" t="d">
        <v>1995-10-13</v>
      </c>
      <c r="AI9" s="6">
        <f t="shared" si="0"/>
        <v>1995</v>
      </c>
      <c r="AJ9" s="6">
        <f t="shared" si="1"/>
        <v>10</v>
      </c>
      <c r="AK9" s="6">
        <f t="shared" si="2"/>
        <v>13</v>
      </c>
      <c r="AL9">
        <v>200</v>
      </c>
      <c r="BM9" t="s">
        <v>87</v>
      </c>
      <c r="BN9" t="s">
        <v>88</v>
      </c>
      <c r="BO9" t="s">
        <v>89</v>
      </c>
      <c r="BP9" s="2" t="d">
        <v>2017-06-17T16:59:35.0220000045374025</v>
      </c>
      <c r="BT9" t="s">
        <v>118</v>
      </c>
      <c r="BU9">
        <v>3.0401200210230799E+18</v>
      </c>
      <c r="BV9" t="s">
        <v>91</v>
      </c>
      <c r="BX9">
        <v>1996</v>
      </c>
      <c r="BY9" t="s">
        <v>92</v>
      </c>
      <c r="CA9">
        <v>3.06192011000467E+18</v>
      </c>
      <c r="CB9" t="s">
        <v>119</v>
      </c>
    </row>
    <row r="10" spans="1:81" x14ac:dyDescent="0.2">
      <c r="A10" t="s">
        <v>94</v>
      </c>
      <c r="B10" t="s">
        <v>107</v>
      </c>
      <c r="C10">
        <v>1996</v>
      </c>
      <c r="D10" t="s">
        <v>120</v>
      </c>
      <c r="E10">
        <v>96016141419</v>
      </c>
      <c r="I10" t="s">
        <v>107</v>
      </c>
      <c r="N10" t="s">
        <v>721</v>
      </c>
      <c r="O10" t="s">
        <v>121</v>
      </c>
      <c r="P10" t="s">
        <v>80</v>
      </c>
      <c r="Q10" t="s">
        <v>122</v>
      </c>
      <c r="S10" t="s">
        <v>82</v>
      </c>
      <c r="W10" t="s">
        <v>123</v>
      </c>
      <c r="X10" t="s">
        <v>84</v>
      </c>
      <c r="Y10">
        <v>53121</v>
      </c>
      <c r="Z10" t="s">
        <v>109</v>
      </c>
      <c r="AC10">
        <v>15</v>
      </c>
      <c r="AD10" t="s">
        <v>86</v>
      </c>
      <c r="AE10" t="s">
        <v>86</v>
      </c>
      <c r="AH10" s="1" t="d">
        <v>1996-05-23</v>
      </c>
      <c r="AI10" s="6">
        <f t="shared" si="0"/>
        <v>1996</v>
      </c>
      <c r="AJ10" s="6">
        <f t="shared" si="1"/>
        <v>5</v>
      </c>
      <c r="AK10" s="6">
        <f t="shared" si="2"/>
        <v>23</v>
      </c>
      <c r="AL10">
        <v>550</v>
      </c>
      <c r="BM10" t="s">
        <v>87</v>
      </c>
      <c r="BN10" t="s">
        <v>88</v>
      </c>
      <c r="BO10" t="s">
        <v>89</v>
      </c>
      <c r="BP10" s="2" t="d">
        <v>2017-06-17T16:59:35.0220000045374025</v>
      </c>
      <c r="BT10" t="s">
        <v>90</v>
      </c>
      <c r="BU10">
        <v>3.0401200210230502E+18</v>
      </c>
      <c r="BV10" t="s">
        <v>91</v>
      </c>
      <c r="BX10">
        <v>1996</v>
      </c>
      <c r="BY10" t="s">
        <v>92</v>
      </c>
      <c r="CA10">
        <v>3.06192011000478E+18</v>
      </c>
      <c r="CB10" t="s">
        <v>124</v>
      </c>
    </row>
    <row r="11" spans="1:81" x14ac:dyDescent="0.2">
      <c r="A11" t="s">
        <v>94</v>
      </c>
      <c r="B11" t="s">
        <v>107</v>
      </c>
      <c r="C11">
        <v>1996</v>
      </c>
      <c r="D11" t="s">
        <v>78</v>
      </c>
      <c r="E11">
        <v>96031621038</v>
      </c>
      <c r="I11" t="s">
        <v>107</v>
      </c>
      <c r="N11" t="s">
        <v>721</v>
      </c>
      <c r="O11" t="s">
        <v>121</v>
      </c>
      <c r="P11" t="s">
        <v>80</v>
      </c>
      <c r="Q11" t="s">
        <v>122</v>
      </c>
      <c r="S11" t="s">
        <v>82</v>
      </c>
      <c r="W11" t="s">
        <v>123</v>
      </c>
      <c r="X11" t="s">
        <v>84</v>
      </c>
      <c r="Y11">
        <v>53121</v>
      </c>
      <c r="Z11" t="s">
        <v>109</v>
      </c>
      <c r="AC11">
        <v>15</v>
      </c>
      <c r="AD11" t="s">
        <v>86</v>
      </c>
      <c r="AE11" t="s">
        <v>86</v>
      </c>
      <c r="AH11" s="1" t="d">
        <v>1996-11-05</v>
      </c>
      <c r="AI11" s="6">
        <f t="shared" si="0"/>
        <v>1996</v>
      </c>
      <c r="AJ11" s="6">
        <f t="shared" si="1"/>
        <v>11</v>
      </c>
      <c r="AK11" s="6">
        <f t="shared" si="2"/>
        <v>5</v>
      </c>
      <c r="AL11">
        <v>500</v>
      </c>
      <c r="BM11" t="s">
        <v>87</v>
      </c>
      <c r="BN11" t="s">
        <v>88</v>
      </c>
      <c r="BO11" t="s">
        <v>89</v>
      </c>
      <c r="BP11" s="2" t="d">
        <v>2017-06-17T16:59:35.0220000045374025</v>
      </c>
      <c r="BT11" t="s">
        <v>90</v>
      </c>
      <c r="BU11">
        <v>3.0401200210230298E+18</v>
      </c>
      <c r="BV11" t="s">
        <v>91</v>
      </c>
      <c r="BX11">
        <v>1996</v>
      </c>
      <c r="BY11" t="s">
        <v>92</v>
      </c>
      <c r="CA11">
        <v>3.0619201100047698E+18</v>
      </c>
      <c r="CB11" t="s">
        <v>125</v>
      </c>
    </row>
    <row r="12" spans="1:81" x14ac:dyDescent="0.2">
      <c r="A12" t="s">
        <v>94</v>
      </c>
      <c r="B12" t="s">
        <v>107</v>
      </c>
      <c r="C12">
        <v>1996</v>
      </c>
      <c r="D12" t="s">
        <v>126</v>
      </c>
      <c r="E12">
        <v>96016031900</v>
      </c>
      <c r="I12" t="s">
        <v>107</v>
      </c>
      <c r="N12" t="s">
        <v>114</v>
      </c>
      <c r="O12" t="s">
        <v>79</v>
      </c>
      <c r="P12" t="s">
        <v>80</v>
      </c>
      <c r="Q12" t="s">
        <v>81</v>
      </c>
      <c r="S12" t="s">
        <v>82</v>
      </c>
      <c r="W12" t="s">
        <v>83</v>
      </c>
      <c r="X12" t="s">
        <v>84</v>
      </c>
      <c r="Y12">
        <v>53115</v>
      </c>
      <c r="Z12" t="s">
        <v>109</v>
      </c>
      <c r="AC12">
        <v>15</v>
      </c>
      <c r="AD12" t="s">
        <v>86</v>
      </c>
      <c r="AE12" t="s">
        <v>86</v>
      </c>
      <c r="AH12" s="1" t="d">
        <v>1996-03-18</v>
      </c>
      <c r="AI12" s="6">
        <f t="shared" si="0"/>
        <v>1996</v>
      </c>
      <c r="AJ12" s="6">
        <f t="shared" si="1"/>
        <v>3</v>
      </c>
      <c r="AK12" s="6">
        <f t="shared" si="2"/>
        <v>18</v>
      </c>
      <c r="AL12">
        <v>250</v>
      </c>
      <c r="BM12" t="s">
        <v>87</v>
      </c>
      <c r="BN12" t="s">
        <v>88</v>
      </c>
      <c r="BO12" t="s">
        <v>89</v>
      </c>
      <c r="BP12" s="2" t="d">
        <v>2017-06-17T16:59:35.0220000045374025</v>
      </c>
      <c r="BT12" t="s">
        <v>90</v>
      </c>
      <c r="BU12">
        <v>3.04012002102304E+18</v>
      </c>
      <c r="BV12" t="s">
        <v>91</v>
      </c>
      <c r="BX12">
        <v>1996</v>
      </c>
      <c r="BY12" t="s">
        <v>92</v>
      </c>
      <c r="CA12">
        <v>3.06192011000525E+18</v>
      </c>
      <c r="CB12" t="s">
        <v>127</v>
      </c>
    </row>
    <row r="13" spans="1:81" x14ac:dyDescent="0.2">
      <c r="A13" t="s">
        <v>94</v>
      </c>
      <c r="B13" t="s">
        <v>107</v>
      </c>
      <c r="C13">
        <v>1996</v>
      </c>
      <c r="D13" t="s">
        <v>96</v>
      </c>
      <c r="E13">
        <v>96031093574</v>
      </c>
      <c r="I13" t="s">
        <v>107</v>
      </c>
      <c r="N13" t="s">
        <v>114</v>
      </c>
      <c r="O13" t="s">
        <v>79</v>
      </c>
      <c r="P13" t="s">
        <v>80</v>
      </c>
      <c r="Q13" t="s">
        <v>81</v>
      </c>
      <c r="S13" t="s">
        <v>82</v>
      </c>
      <c r="W13" t="s">
        <v>83</v>
      </c>
      <c r="X13" t="s">
        <v>84</v>
      </c>
      <c r="Y13">
        <v>53115</v>
      </c>
      <c r="Z13" t="s">
        <v>109</v>
      </c>
      <c r="AC13">
        <v>15</v>
      </c>
      <c r="AD13" t="s">
        <v>86</v>
      </c>
      <c r="AE13" t="s">
        <v>86</v>
      </c>
      <c r="AH13" s="1" t="d">
        <v>1996-10-09</v>
      </c>
      <c r="AI13" s="6">
        <f t="shared" si="0"/>
        <v>1996</v>
      </c>
      <c r="AJ13" s="6">
        <f t="shared" si="1"/>
        <v>10</v>
      </c>
      <c r="AK13" s="6">
        <f t="shared" si="2"/>
        <v>9</v>
      </c>
      <c r="AL13">
        <v>200</v>
      </c>
      <c r="BM13" t="s">
        <v>87</v>
      </c>
      <c r="BN13" t="s">
        <v>88</v>
      </c>
      <c r="BO13" t="s">
        <v>89</v>
      </c>
      <c r="BP13" s="2" t="d">
        <v>2017-06-17T16:59:35.0220000045374025</v>
      </c>
      <c r="BT13" t="s">
        <v>90</v>
      </c>
      <c r="BU13">
        <v>3.0401200210230502E+18</v>
      </c>
      <c r="BV13" t="s">
        <v>91</v>
      </c>
      <c r="BX13">
        <v>1996</v>
      </c>
      <c r="BY13" t="s">
        <v>92</v>
      </c>
      <c r="CA13">
        <v>3.0619201100053499E+18</v>
      </c>
      <c r="CB13" t="s">
        <v>128</v>
      </c>
    </row>
    <row r="14" spans="1:81" x14ac:dyDescent="0.2">
      <c r="A14" t="s">
        <v>94</v>
      </c>
      <c r="B14" t="s">
        <v>129</v>
      </c>
      <c r="C14">
        <v>1997</v>
      </c>
      <c r="D14" t="s">
        <v>130</v>
      </c>
      <c r="E14">
        <v>97032310622</v>
      </c>
      <c r="I14" t="s">
        <v>129</v>
      </c>
      <c r="N14" t="s">
        <v>114</v>
      </c>
      <c r="O14" t="s">
        <v>79</v>
      </c>
      <c r="P14" t="s">
        <v>104</v>
      </c>
      <c r="Q14" t="s">
        <v>81</v>
      </c>
      <c r="S14" t="s">
        <v>82</v>
      </c>
      <c r="W14" t="s">
        <v>83</v>
      </c>
      <c r="X14" t="s">
        <v>84</v>
      </c>
      <c r="Y14">
        <v>53115</v>
      </c>
      <c r="Z14" t="s">
        <v>109</v>
      </c>
      <c r="AC14">
        <v>15</v>
      </c>
      <c r="AD14" t="s">
        <v>86</v>
      </c>
      <c r="AE14" t="s">
        <v>86</v>
      </c>
      <c r="AH14" s="1" t="d">
        <v>1997-03-21</v>
      </c>
      <c r="AI14" s="6">
        <f t="shared" si="0"/>
        <v>1997</v>
      </c>
      <c r="AJ14" s="6">
        <f t="shared" si="1"/>
        <v>3</v>
      </c>
      <c r="AK14" s="6">
        <f t="shared" si="2"/>
        <v>21</v>
      </c>
      <c r="AL14">
        <v>1000</v>
      </c>
      <c r="BM14" t="s">
        <v>87</v>
      </c>
      <c r="BN14" t="s">
        <v>88</v>
      </c>
      <c r="BO14" t="s">
        <v>89</v>
      </c>
      <c r="BP14" s="2" t="d">
        <v>2017-06-17T17:14:02.36999989952892150</v>
      </c>
      <c r="BT14" t="s">
        <v>90</v>
      </c>
      <c r="BU14">
        <v>3.04032002102323E+18</v>
      </c>
      <c r="BV14" t="s">
        <v>91</v>
      </c>
      <c r="BX14">
        <v>1998</v>
      </c>
      <c r="BY14" t="s">
        <v>92</v>
      </c>
      <c r="CA14">
        <v>3.0619201100056003E+18</v>
      </c>
      <c r="CB14" t="s">
        <v>131</v>
      </c>
    </row>
    <row r="15" spans="1:81" x14ac:dyDescent="0.2">
      <c r="A15" t="s">
        <v>94</v>
      </c>
      <c r="B15" t="s">
        <v>129</v>
      </c>
      <c r="C15">
        <v>1997</v>
      </c>
      <c r="D15" t="s">
        <v>130</v>
      </c>
      <c r="E15">
        <v>97032310622</v>
      </c>
      <c r="I15" t="s">
        <v>129</v>
      </c>
      <c r="N15" t="s">
        <v>114</v>
      </c>
      <c r="O15" t="s">
        <v>79</v>
      </c>
      <c r="P15" t="s">
        <v>104</v>
      </c>
      <c r="Q15" t="s">
        <v>81</v>
      </c>
      <c r="S15" t="s">
        <v>82</v>
      </c>
      <c r="W15" t="s">
        <v>83</v>
      </c>
      <c r="X15" t="s">
        <v>84</v>
      </c>
      <c r="Y15">
        <v>53115</v>
      </c>
      <c r="Z15" t="s">
        <v>109</v>
      </c>
      <c r="AC15">
        <v>15</v>
      </c>
      <c r="AD15" t="s">
        <v>86</v>
      </c>
      <c r="AE15" t="s">
        <v>86</v>
      </c>
      <c r="AH15" s="1" t="d">
        <v>1997-03-21</v>
      </c>
      <c r="AI15" s="6">
        <f t="shared" si="0"/>
        <v>1997</v>
      </c>
      <c r="AJ15" s="6">
        <f t="shared" si="1"/>
        <v>3</v>
      </c>
      <c r="AK15" s="6">
        <f t="shared" si="2"/>
        <v>21</v>
      </c>
      <c r="AL15">
        <v>1000</v>
      </c>
      <c r="BM15" t="s">
        <v>87</v>
      </c>
      <c r="BN15" t="s">
        <v>88</v>
      </c>
      <c r="BO15" t="s">
        <v>89</v>
      </c>
      <c r="BP15" s="2" t="d">
        <v>2017-06-17T17:14:02.36999989952892150</v>
      </c>
      <c r="BT15" t="s">
        <v>90</v>
      </c>
      <c r="BU15">
        <v>3.04032002102323E+18</v>
      </c>
      <c r="BV15" t="s">
        <v>91</v>
      </c>
      <c r="BX15">
        <v>1998</v>
      </c>
      <c r="BY15" t="s">
        <v>92</v>
      </c>
      <c r="CA15">
        <v>3.0619201100056003E+18</v>
      </c>
      <c r="CB15" t="s">
        <v>131</v>
      </c>
    </row>
    <row r="16" spans="1:81" x14ac:dyDescent="0.2">
      <c r="A16" t="s">
        <v>94</v>
      </c>
      <c r="B16" t="s">
        <v>129</v>
      </c>
      <c r="C16">
        <v>1997</v>
      </c>
      <c r="D16" t="s">
        <v>108</v>
      </c>
      <c r="E16">
        <v>98020040054</v>
      </c>
      <c r="I16" t="s">
        <v>129</v>
      </c>
      <c r="N16" t="s">
        <v>721</v>
      </c>
      <c r="O16" t="s">
        <v>121</v>
      </c>
      <c r="P16" t="s">
        <v>104</v>
      </c>
      <c r="Q16" t="s">
        <v>122</v>
      </c>
      <c r="S16" t="s">
        <v>82</v>
      </c>
      <c r="W16" t="s">
        <v>123</v>
      </c>
      <c r="X16" t="s">
        <v>84</v>
      </c>
      <c r="Y16">
        <v>53121</v>
      </c>
      <c r="Z16" t="s">
        <v>109</v>
      </c>
      <c r="AC16">
        <v>15</v>
      </c>
      <c r="AD16" t="s">
        <v>86</v>
      </c>
      <c r="AE16" t="s">
        <v>86</v>
      </c>
      <c r="AH16" s="1" t="d">
        <v>1997-08-29</v>
      </c>
      <c r="AI16" s="6">
        <f t="shared" si="0"/>
        <v>1997</v>
      </c>
      <c r="AJ16" s="6">
        <f t="shared" si="1"/>
        <v>8</v>
      </c>
      <c r="AK16" s="6">
        <f t="shared" si="2"/>
        <v>29</v>
      </c>
      <c r="AL16">
        <v>550</v>
      </c>
      <c r="BM16" t="s">
        <v>87</v>
      </c>
      <c r="BN16" t="s">
        <v>88</v>
      </c>
      <c r="BO16" t="s">
        <v>89</v>
      </c>
      <c r="BP16" s="2" t="d">
        <v>2017-06-17T17:14:02.36999989952892150</v>
      </c>
      <c r="BT16" t="s">
        <v>90</v>
      </c>
      <c r="BU16">
        <v>3.0403200210232202E+18</v>
      </c>
      <c r="BV16" t="s">
        <v>91</v>
      </c>
      <c r="BX16">
        <v>1998</v>
      </c>
      <c r="BY16" t="s">
        <v>92</v>
      </c>
      <c r="CA16">
        <v>3.0619201100057902E+18</v>
      </c>
      <c r="CB16" t="s">
        <v>132</v>
      </c>
    </row>
    <row r="17" spans="1:80" x14ac:dyDescent="0.2">
      <c r="A17" t="s">
        <v>133</v>
      </c>
      <c r="B17" t="s">
        <v>134</v>
      </c>
      <c r="C17">
        <v>1998</v>
      </c>
      <c r="D17" t="s">
        <v>126</v>
      </c>
      <c r="E17">
        <v>98032924376</v>
      </c>
      <c r="I17" t="s">
        <v>134</v>
      </c>
      <c r="N17" t="s">
        <v>114</v>
      </c>
      <c r="O17" t="s">
        <v>114</v>
      </c>
      <c r="P17" t="s">
        <v>80</v>
      </c>
      <c r="Q17" t="s">
        <v>116</v>
      </c>
      <c r="S17" t="s">
        <v>82</v>
      </c>
      <c r="W17" t="s">
        <v>83</v>
      </c>
      <c r="X17" t="s">
        <v>84</v>
      </c>
      <c r="Y17">
        <v>53115</v>
      </c>
      <c r="Z17" t="s">
        <v>85</v>
      </c>
      <c r="AC17">
        <v>15</v>
      </c>
      <c r="AD17" t="s">
        <v>86</v>
      </c>
      <c r="AE17" t="s">
        <v>86</v>
      </c>
      <c r="AH17" s="1" t="d">
        <v>1998-01-27</v>
      </c>
      <c r="AI17" s="6">
        <f t="shared" si="0"/>
        <v>1998</v>
      </c>
      <c r="AJ17" s="6">
        <f t="shared" si="1"/>
        <v>1</v>
      </c>
      <c r="AK17" s="6">
        <f t="shared" si="2"/>
        <v>27</v>
      </c>
      <c r="AL17">
        <v>1000</v>
      </c>
      <c r="BM17" t="s">
        <v>87</v>
      </c>
      <c r="BN17" t="s">
        <v>88</v>
      </c>
      <c r="BO17" t="s">
        <v>89</v>
      </c>
      <c r="BP17" s="2" t="d">
        <v>2017-06-17T17:14:02.36999989952892150</v>
      </c>
      <c r="BT17" t="s">
        <v>90</v>
      </c>
      <c r="BU17">
        <v>3.0403200210232202E+18</v>
      </c>
      <c r="BV17" t="s">
        <v>91</v>
      </c>
      <c r="BX17">
        <v>1998</v>
      </c>
      <c r="BY17" t="s">
        <v>92</v>
      </c>
      <c r="CA17">
        <v>3.0619201100061102E+18</v>
      </c>
      <c r="CB17" t="s">
        <v>135</v>
      </c>
    </row>
    <row r="18" spans="1:80" x14ac:dyDescent="0.2">
      <c r="A18" t="s">
        <v>136</v>
      </c>
      <c r="B18" t="s">
        <v>137</v>
      </c>
      <c r="C18">
        <v>1998</v>
      </c>
      <c r="D18" t="s">
        <v>100</v>
      </c>
      <c r="E18">
        <v>98033673478</v>
      </c>
      <c r="I18" t="s">
        <v>137</v>
      </c>
      <c r="N18" t="s">
        <v>114</v>
      </c>
      <c r="O18" t="s">
        <v>79</v>
      </c>
      <c r="P18" t="s">
        <v>80</v>
      </c>
      <c r="Q18" t="s">
        <v>81</v>
      </c>
      <c r="S18" t="s">
        <v>82</v>
      </c>
      <c r="W18" t="s">
        <v>83</v>
      </c>
      <c r="X18" t="s">
        <v>84</v>
      </c>
      <c r="Y18">
        <v>53115</v>
      </c>
      <c r="Z18" t="s">
        <v>138</v>
      </c>
      <c r="AC18">
        <v>15</v>
      </c>
      <c r="AD18" t="s">
        <v>86</v>
      </c>
      <c r="AE18" t="s">
        <v>86</v>
      </c>
      <c r="AH18" s="1" t="d">
        <v>1998-09-16</v>
      </c>
      <c r="AI18" s="6">
        <f t="shared" si="0"/>
        <v>1998</v>
      </c>
      <c r="AJ18" s="6">
        <f t="shared" si="1"/>
        <v>9</v>
      </c>
      <c r="AK18" s="6">
        <f t="shared" si="2"/>
        <v>16</v>
      </c>
      <c r="AL18">
        <v>500</v>
      </c>
      <c r="BM18" t="s">
        <v>87</v>
      </c>
      <c r="BN18" t="s">
        <v>88</v>
      </c>
      <c r="BO18" t="s">
        <v>89</v>
      </c>
      <c r="BP18" s="2" t="d">
        <v>2017-06-17T17:14:02.36999989952892150</v>
      </c>
      <c r="BT18" t="s">
        <v>90</v>
      </c>
      <c r="BU18">
        <v>3.04032002102321E+18</v>
      </c>
      <c r="BV18" t="s">
        <v>91</v>
      </c>
      <c r="BX18">
        <v>1998</v>
      </c>
      <c r="BY18" t="s">
        <v>92</v>
      </c>
      <c r="CA18">
        <v>3.0619201100061199E+18</v>
      </c>
      <c r="CB18" t="s">
        <v>139</v>
      </c>
    </row>
    <row r="19" spans="1:80" x14ac:dyDescent="0.2">
      <c r="A19" t="s">
        <v>94</v>
      </c>
      <c r="B19" t="s">
        <v>129</v>
      </c>
      <c r="C19">
        <v>1998</v>
      </c>
      <c r="D19" t="s">
        <v>100</v>
      </c>
      <c r="E19">
        <v>98020232038</v>
      </c>
      <c r="I19" t="s">
        <v>129</v>
      </c>
      <c r="N19" t="s">
        <v>721</v>
      </c>
      <c r="O19" t="s">
        <v>121</v>
      </c>
      <c r="P19" t="s">
        <v>104</v>
      </c>
      <c r="Q19" t="s">
        <v>122</v>
      </c>
      <c r="S19" t="s">
        <v>82</v>
      </c>
      <c r="W19" t="s">
        <v>140</v>
      </c>
      <c r="X19" t="s">
        <v>84</v>
      </c>
      <c r="Y19">
        <v>53147</v>
      </c>
      <c r="Z19" t="s">
        <v>109</v>
      </c>
      <c r="AC19">
        <v>15</v>
      </c>
      <c r="AD19" t="s">
        <v>86</v>
      </c>
      <c r="AE19" t="s">
        <v>86</v>
      </c>
      <c r="AH19" s="1" t="d">
        <v>1998-08-24</v>
      </c>
      <c r="AI19" s="6">
        <f t="shared" si="0"/>
        <v>1998</v>
      </c>
      <c r="AJ19" s="6">
        <f t="shared" si="1"/>
        <v>8</v>
      </c>
      <c r="AK19" s="6">
        <f t="shared" si="2"/>
        <v>24</v>
      </c>
      <c r="AL19">
        <v>441</v>
      </c>
      <c r="BM19" t="s">
        <v>87</v>
      </c>
      <c r="BN19" t="s">
        <v>88</v>
      </c>
      <c r="BO19" t="s">
        <v>89</v>
      </c>
      <c r="BP19" s="2" t="d">
        <v>2017-06-17T17:14:02.36999989952892150</v>
      </c>
      <c r="BT19" t="s">
        <v>90</v>
      </c>
      <c r="BU19">
        <v>3.04032002102321E+18</v>
      </c>
      <c r="BV19" t="s">
        <v>91</v>
      </c>
      <c r="BX19">
        <v>1998</v>
      </c>
      <c r="BY19" t="s">
        <v>92</v>
      </c>
      <c r="CA19">
        <v>3.0619201100061599E+18</v>
      </c>
      <c r="CB19" t="s">
        <v>141</v>
      </c>
    </row>
    <row r="20" spans="1:80" x14ac:dyDescent="0.2">
      <c r="A20" t="s">
        <v>136</v>
      </c>
      <c r="B20" t="s">
        <v>137</v>
      </c>
      <c r="C20">
        <v>1998</v>
      </c>
      <c r="D20" t="s">
        <v>142</v>
      </c>
      <c r="E20">
        <v>98033492057</v>
      </c>
      <c r="I20" t="s">
        <v>137</v>
      </c>
      <c r="N20" t="s">
        <v>114</v>
      </c>
      <c r="O20" t="s">
        <v>79</v>
      </c>
      <c r="P20" t="s">
        <v>80</v>
      </c>
      <c r="Q20" t="s">
        <v>81</v>
      </c>
      <c r="S20" t="s">
        <v>82</v>
      </c>
      <c r="W20" t="s">
        <v>83</v>
      </c>
      <c r="X20" t="s">
        <v>84</v>
      </c>
      <c r="Y20">
        <v>53115</v>
      </c>
      <c r="Z20" t="s">
        <v>138</v>
      </c>
      <c r="AC20">
        <v>15</v>
      </c>
      <c r="AD20" t="s">
        <v>86</v>
      </c>
      <c r="AE20" t="s">
        <v>86</v>
      </c>
      <c r="AH20" s="1" t="d">
        <v>1998-08-14</v>
      </c>
      <c r="AI20" s="6">
        <f t="shared" si="0"/>
        <v>1998</v>
      </c>
      <c r="AJ20" s="6">
        <f t="shared" si="1"/>
        <v>8</v>
      </c>
      <c r="AK20" s="6">
        <f t="shared" si="2"/>
        <v>14</v>
      </c>
      <c r="AL20">
        <v>500</v>
      </c>
      <c r="BM20" t="s">
        <v>87</v>
      </c>
      <c r="BN20" t="s">
        <v>88</v>
      </c>
      <c r="BO20" t="s">
        <v>89</v>
      </c>
      <c r="BP20" s="2" t="d">
        <v>2017-06-17T17:14:02.36999989952892150</v>
      </c>
      <c r="BT20" t="s">
        <v>90</v>
      </c>
      <c r="BU20">
        <v>3.04032002102321E+18</v>
      </c>
      <c r="BV20" t="s">
        <v>91</v>
      </c>
      <c r="BX20">
        <v>1998</v>
      </c>
      <c r="BY20" t="s">
        <v>92</v>
      </c>
      <c r="CA20">
        <v>3.0619201100064302E+18</v>
      </c>
      <c r="CB20" t="s">
        <v>143</v>
      </c>
    </row>
    <row r="21" spans="1:80" x14ac:dyDescent="0.2">
      <c r="A21" t="s">
        <v>111</v>
      </c>
      <c r="B21" t="s">
        <v>112</v>
      </c>
      <c r="C21">
        <v>1998</v>
      </c>
      <c r="D21" t="s">
        <v>100</v>
      </c>
      <c r="E21">
        <v>98033614813</v>
      </c>
      <c r="I21" t="s">
        <v>112</v>
      </c>
      <c r="N21" t="s">
        <v>114</v>
      </c>
      <c r="O21" t="s">
        <v>114</v>
      </c>
      <c r="P21" t="s">
        <v>115</v>
      </c>
      <c r="Q21" t="s">
        <v>116</v>
      </c>
      <c r="S21" t="s">
        <v>82</v>
      </c>
      <c r="W21" t="s">
        <v>83</v>
      </c>
      <c r="X21" t="s">
        <v>84</v>
      </c>
      <c r="Y21">
        <v>53115</v>
      </c>
      <c r="Z21" t="s">
        <v>117</v>
      </c>
      <c r="AC21">
        <v>15</v>
      </c>
      <c r="AD21" t="s">
        <v>86</v>
      </c>
      <c r="AE21" t="s">
        <v>86</v>
      </c>
      <c r="AH21" s="1" t="d">
        <v>1998-09-23</v>
      </c>
      <c r="AI21" s="6">
        <f t="shared" si="0"/>
        <v>1998</v>
      </c>
      <c r="AJ21" s="6">
        <f t="shared" si="1"/>
        <v>9</v>
      </c>
      <c r="AK21" s="6">
        <f t="shared" si="2"/>
        <v>23</v>
      </c>
      <c r="AL21">
        <v>200</v>
      </c>
      <c r="BM21" t="s">
        <v>87</v>
      </c>
      <c r="BN21" t="s">
        <v>88</v>
      </c>
      <c r="BO21" t="s">
        <v>89</v>
      </c>
      <c r="BP21" s="2" t="d">
        <v>2017-06-17T17:14:02.36999989952892150</v>
      </c>
      <c r="BT21" t="s">
        <v>118</v>
      </c>
      <c r="BU21">
        <v>3.0403200210232699E+18</v>
      </c>
      <c r="BV21" t="s">
        <v>91</v>
      </c>
      <c r="BX21">
        <v>1998</v>
      </c>
      <c r="BY21" t="s">
        <v>92</v>
      </c>
      <c r="CA21">
        <v>3.0619201100064102E+18</v>
      </c>
      <c r="CB21" t="s">
        <v>144</v>
      </c>
    </row>
    <row r="22" spans="1:80" x14ac:dyDescent="0.2">
      <c r="A22" t="s">
        <v>136</v>
      </c>
      <c r="B22" t="s">
        <v>137</v>
      </c>
      <c r="C22">
        <v>1999</v>
      </c>
      <c r="D22" t="s">
        <v>108</v>
      </c>
      <c r="E22">
        <v>20035080565</v>
      </c>
      <c r="I22" t="s">
        <v>137</v>
      </c>
      <c r="N22" t="s">
        <v>114</v>
      </c>
      <c r="O22" t="s">
        <v>79</v>
      </c>
      <c r="P22" t="s">
        <v>80</v>
      </c>
      <c r="Q22" t="s">
        <v>81</v>
      </c>
      <c r="S22" t="s">
        <v>82</v>
      </c>
      <c r="W22" t="s">
        <v>83</v>
      </c>
      <c r="X22" t="s">
        <v>84</v>
      </c>
      <c r="Y22">
        <v>53115</v>
      </c>
      <c r="Z22" t="s">
        <v>138</v>
      </c>
      <c r="AC22">
        <v>15</v>
      </c>
      <c r="AD22" t="s">
        <v>86</v>
      </c>
      <c r="AE22" t="s">
        <v>86</v>
      </c>
      <c r="AH22" s="1" t="d">
        <v>1999-07-12</v>
      </c>
      <c r="AI22" s="6">
        <f t="shared" si="0"/>
        <v>1999</v>
      </c>
      <c r="AJ22" s="6">
        <f t="shared" si="1"/>
        <v>7</v>
      </c>
      <c r="AK22" s="6">
        <f t="shared" si="2"/>
        <v>12</v>
      </c>
      <c r="AL22">
        <v>1000</v>
      </c>
      <c r="BM22" t="s">
        <v>87</v>
      </c>
      <c r="BN22" t="s">
        <v>88</v>
      </c>
      <c r="BO22" t="s">
        <v>89</v>
      </c>
      <c r="BP22" s="2" t="d">
        <v>2017-06-17T17:33:25.79000017605722100</v>
      </c>
      <c r="BT22" t="s">
        <v>90</v>
      </c>
      <c r="BU22">
        <v>3.04072002102338E+18</v>
      </c>
      <c r="BV22" t="s">
        <v>91</v>
      </c>
      <c r="BX22">
        <v>2000</v>
      </c>
      <c r="BY22" t="s">
        <v>92</v>
      </c>
      <c r="CA22">
        <v>3.0619201100065802E+18</v>
      </c>
      <c r="CB22" t="s">
        <v>145</v>
      </c>
    </row>
    <row r="23" spans="1:80" x14ac:dyDescent="0.2">
      <c r="A23" t="s">
        <v>146</v>
      </c>
      <c r="B23" t="s">
        <v>147</v>
      </c>
      <c r="C23">
        <v>2000</v>
      </c>
      <c r="D23" t="s">
        <v>96</v>
      </c>
      <c r="E23">
        <v>20036374749</v>
      </c>
      <c r="I23" t="s">
        <v>147</v>
      </c>
      <c r="N23" t="s">
        <v>114</v>
      </c>
      <c r="O23" t="s">
        <v>79</v>
      </c>
      <c r="P23" t="s">
        <v>148</v>
      </c>
      <c r="Q23" t="s">
        <v>81</v>
      </c>
      <c r="S23" t="s">
        <v>82</v>
      </c>
      <c r="W23" t="s">
        <v>83</v>
      </c>
      <c r="X23" t="s">
        <v>84</v>
      </c>
      <c r="Y23">
        <v>53115</v>
      </c>
      <c r="Z23" t="s">
        <v>109</v>
      </c>
      <c r="AC23">
        <v>15</v>
      </c>
      <c r="AD23" t="s">
        <v>86</v>
      </c>
      <c r="AE23" t="s">
        <v>86</v>
      </c>
      <c r="AH23" s="1" t="d">
        <v>2000-10-04</v>
      </c>
      <c r="AI23" s="6">
        <f t="shared" si="0"/>
        <v>2000</v>
      </c>
      <c r="AJ23" s="6">
        <f t="shared" si="1"/>
        <v>10</v>
      </c>
      <c r="AK23" s="6">
        <f t="shared" si="2"/>
        <v>4</v>
      </c>
      <c r="AL23">
        <v>3000</v>
      </c>
      <c r="BM23" t="s">
        <v>87</v>
      </c>
      <c r="BN23" t="s">
        <v>88</v>
      </c>
      <c r="BO23" t="s">
        <v>89</v>
      </c>
      <c r="BP23" s="2" t="d">
        <v>2017-06-17T17:33:25.79000017605722100</v>
      </c>
      <c r="BT23" t="s">
        <v>118</v>
      </c>
      <c r="BU23">
        <v>3.0407200210234102E+18</v>
      </c>
      <c r="BV23" t="s">
        <v>91</v>
      </c>
      <c r="BX23">
        <v>2000</v>
      </c>
      <c r="BY23" t="s">
        <v>92</v>
      </c>
      <c r="CA23">
        <v>3.0619201100082002E+18</v>
      </c>
      <c r="CB23" t="s">
        <v>149</v>
      </c>
    </row>
    <row r="24" spans="1:80" x14ac:dyDescent="0.2">
      <c r="A24" t="s">
        <v>111</v>
      </c>
      <c r="B24" t="s">
        <v>112</v>
      </c>
      <c r="C24">
        <v>2000</v>
      </c>
      <c r="D24" t="s">
        <v>120</v>
      </c>
      <c r="E24">
        <v>20035744304</v>
      </c>
      <c r="I24" t="s">
        <v>112</v>
      </c>
      <c r="N24" t="s">
        <v>114</v>
      </c>
      <c r="O24" t="s">
        <v>114</v>
      </c>
      <c r="P24" t="s">
        <v>115</v>
      </c>
      <c r="Q24" t="s">
        <v>116</v>
      </c>
      <c r="S24" t="s">
        <v>82</v>
      </c>
      <c r="W24" t="s">
        <v>83</v>
      </c>
      <c r="X24" t="s">
        <v>84</v>
      </c>
      <c r="Y24">
        <v>53115</v>
      </c>
      <c r="Z24" t="s">
        <v>109</v>
      </c>
      <c r="AC24">
        <v>15</v>
      </c>
      <c r="AD24" t="s">
        <v>86</v>
      </c>
      <c r="AE24" t="s">
        <v>86</v>
      </c>
      <c r="AH24" s="1" t="d">
        <v>2000-05-09</v>
      </c>
      <c r="AI24" s="6">
        <f t="shared" si="0"/>
        <v>2000</v>
      </c>
      <c r="AJ24" s="6">
        <f t="shared" si="1"/>
        <v>5</v>
      </c>
      <c r="AK24" s="6">
        <f t="shared" si="2"/>
        <v>9</v>
      </c>
      <c r="AL24">
        <v>200</v>
      </c>
      <c r="BM24" t="s">
        <v>87</v>
      </c>
      <c r="BN24" t="s">
        <v>88</v>
      </c>
      <c r="BO24" t="s">
        <v>89</v>
      </c>
      <c r="BP24" s="2" t="d">
        <v>2017-06-17T17:33:25.79000017605722100</v>
      </c>
      <c r="BT24" t="s">
        <v>118</v>
      </c>
      <c r="BU24">
        <v>3.0407200210233999E+18</v>
      </c>
      <c r="BV24" t="s">
        <v>91</v>
      </c>
      <c r="BX24">
        <v>2000</v>
      </c>
      <c r="BY24" t="s">
        <v>92</v>
      </c>
      <c r="CA24">
        <v>3.06192011000736E+18</v>
      </c>
      <c r="CB24" t="s">
        <v>150</v>
      </c>
    </row>
    <row r="25" spans="1:80" x14ac:dyDescent="0.2">
      <c r="A25" t="s">
        <v>136</v>
      </c>
      <c r="B25" t="s">
        <v>137</v>
      </c>
      <c r="C25">
        <v>2000</v>
      </c>
      <c r="D25" t="s">
        <v>126</v>
      </c>
      <c r="E25">
        <v>20035470661</v>
      </c>
      <c r="I25" t="s">
        <v>137</v>
      </c>
      <c r="N25" t="s">
        <v>114</v>
      </c>
      <c r="O25" t="s">
        <v>79</v>
      </c>
      <c r="P25" t="s">
        <v>80</v>
      </c>
      <c r="Q25" t="s">
        <v>81</v>
      </c>
      <c r="S25" t="s">
        <v>82</v>
      </c>
      <c r="W25" t="s">
        <v>83</v>
      </c>
      <c r="X25" t="s">
        <v>84</v>
      </c>
      <c r="Y25">
        <v>53115</v>
      </c>
      <c r="Z25" t="s">
        <v>138</v>
      </c>
      <c r="AC25">
        <v>15</v>
      </c>
      <c r="AD25" t="s">
        <v>86</v>
      </c>
      <c r="AE25" t="s">
        <v>86</v>
      </c>
      <c r="AH25" s="1" t="d">
        <v>2000-02-07</v>
      </c>
      <c r="AI25" s="6">
        <f t="shared" si="0"/>
        <v>2000</v>
      </c>
      <c r="AJ25" s="6">
        <f t="shared" si="1"/>
        <v>2</v>
      </c>
      <c r="AK25" s="6">
        <f t="shared" si="2"/>
        <v>7</v>
      </c>
      <c r="AL25">
        <v>1000</v>
      </c>
      <c r="BM25" t="s">
        <v>87</v>
      </c>
      <c r="BN25" t="s">
        <v>88</v>
      </c>
      <c r="BO25" t="s">
        <v>89</v>
      </c>
      <c r="BP25" s="2" t="d">
        <v>2017-06-17T17:33:25.79000017605722100</v>
      </c>
      <c r="BT25" t="s">
        <v>90</v>
      </c>
      <c r="BU25">
        <v>3.0407200210233902E+18</v>
      </c>
      <c r="BV25" t="s">
        <v>91</v>
      </c>
      <c r="BX25">
        <v>2000</v>
      </c>
      <c r="BY25" t="s">
        <v>92</v>
      </c>
      <c r="CA25">
        <v>3.0619201100075402E+18</v>
      </c>
      <c r="CB25" t="s">
        <v>151</v>
      </c>
    </row>
    <row r="26" spans="1:80" x14ac:dyDescent="0.2">
      <c r="A26" t="s">
        <v>152</v>
      </c>
      <c r="B26" t="s">
        <v>153</v>
      </c>
      <c r="C26">
        <v>1999</v>
      </c>
      <c r="D26" t="s">
        <v>108</v>
      </c>
      <c r="E26">
        <v>20035262575</v>
      </c>
      <c r="I26" t="s">
        <v>153</v>
      </c>
      <c r="N26" t="s">
        <v>114</v>
      </c>
      <c r="O26" t="s">
        <v>114</v>
      </c>
      <c r="P26" t="s">
        <v>115</v>
      </c>
      <c r="Q26" t="s">
        <v>116</v>
      </c>
      <c r="S26" t="s">
        <v>82</v>
      </c>
      <c r="W26" t="s">
        <v>83</v>
      </c>
      <c r="X26" t="s">
        <v>84</v>
      </c>
      <c r="Y26">
        <v>53115</v>
      </c>
      <c r="Z26" t="s">
        <v>154</v>
      </c>
      <c r="AC26">
        <v>15</v>
      </c>
      <c r="AD26" t="s">
        <v>86</v>
      </c>
      <c r="AE26" t="s">
        <v>86</v>
      </c>
      <c r="AH26" s="1" t="d">
        <v>1999-11-12</v>
      </c>
      <c r="AI26" s="6">
        <f t="shared" si="0"/>
        <v>1999</v>
      </c>
      <c r="AJ26" s="6">
        <f t="shared" si="1"/>
        <v>11</v>
      </c>
      <c r="AK26" s="6">
        <f t="shared" si="2"/>
        <v>12</v>
      </c>
      <c r="AL26">
        <v>500</v>
      </c>
      <c r="BM26" t="s">
        <v>87</v>
      </c>
      <c r="BN26" t="s">
        <v>88</v>
      </c>
      <c r="BO26" t="s">
        <v>89</v>
      </c>
      <c r="BP26" s="2" t="d">
        <v>2017-06-17T17:33:25.79000017605722100</v>
      </c>
      <c r="BT26" t="s">
        <v>118</v>
      </c>
      <c r="BU26">
        <v>3.0407200210234399E+18</v>
      </c>
      <c r="BV26" t="s">
        <v>91</v>
      </c>
      <c r="BX26">
        <v>2000</v>
      </c>
      <c r="BY26" t="s">
        <v>92</v>
      </c>
      <c r="CA26">
        <v>3.0619201100066499E+18</v>
      </c>
      <c r="CB26" t="s">
        <v>155</v>
      </c>
    </row>
    <row r="27" spans="1:80" x14ac:dyDescent="0.2">
      <c r="A27" t="s">
        <v>156</v>
      </c>
      <c r="B27" t="s">
        <v>157</v>
      </c>
      <c r="C27">
        <v>2000</v>
      </c>
      <c r="D27" t="s">
        <v>158</v>
      </c>
      <c r="E27">
        <v>20990188960</v>
      </c>
      <c r="I27" t="s">
        <v>157</v>
      </c>
      <c r="N27" t="s">
        <v>114</v>
      </c>
      <c r="O27" t="s">
        <v>159</v>
      </c>
      <c r="P27" t="s">
        <v>160</v>
      </c>
      <c r="Q27" t="s">
        <v>161</v>
      </c>
      <c r="S27" t="s">
        <v>162</v>
      </c>
      <c r="W27" t="s">
        <v>163</v>
      </c>
      <c r="X27" t="s">
        <v>84</v>
      </c>
      <c r="Y27">
        <v>53115</v>
      </c>
      <c r="Z27" t="s">
        <v>164</v>
      </c>
      <c r="AC27">
        <v>15</v>
      </c>
      <c r="AD27" t="s">
        <v>86</v>
      </c>
      <c r="AE27" t="s">
        <v>86</v>
      </c>
      <c r="AH27" s="1" t="d">
        <v>2000-07-20</v>
      </c>
      <c r="AI27" s="6">
        <f t="shared" si="0"/>
        <v>2000</v>
      </c>
      <c r="AJ27" s="6">
        <f t="shared" si="1"/>
        <v>7</v>
      </c>
      <c r="AK27" s="6">
        <f t="shared" si="2"/>
        <v>20</v>
      </c>
      <c r="AL27">
        <v>-1000</v>
      </c>
      <c r="BM27" t="s">
        <v>87</v>
      </c>
      <c r="BN27" t="s">
        <v>88</v>
      </c>
      <c r="BO27" t="s">
        <v>89</v>
      </c>
      <c r="BP27" s="2" t="d">
        <v>2017-06-17T17:33:25.79000017605722100</v>
      </c>
      <c r="BT27" t="s">
        <v>165</v>
      </c>
      <c r="BU27">
        <v>3.0407200210233999E+18</v>
      </c>
      <c r="BV27" t="s">
        <v>91</v>
      </c>
      <c r="BX27">
        <v>2000</v>
      </c>
      <c r="BY27" t="s">
        <v>92</v>
      </c>
      <c r="CA27">
        <v>3.061920110008E+18</v>
      </c>
      <c r="CB27" t="s">
        <v>166</v>
      </c>
    </row>
    <row r="28" spans="1:80" x14ac:dyDescent="0.2">
      <c r="A28" t="s">
        <v>156</v>
      </c>
      <c r="B28" t="s">
        <v>157</v>
      </c>
      <c r="C28">
        <v>2000</v>
      </c>
      <c r="D28" t="s">
        <v>167</v>
      </c>
      <c r="E28">
        <v>20990154880</v>
      </c>
      <c r="I28" t="s">
        <v>157</v>
      </c>
      <c r="N28" t="s">
        <v>114</v>
      </c>
      <c r="O28" t="s">
        <v>159</v>
      </c>
      <c r="P28" t="s">
        <v>160</v>
      </c>
      <c r="Q28" t="s">
        <v>161</v>
      </c>
      <c r="S28" t="s">
        <v>162</v>
      </c>
      <c r="W28" t="s">
        <v>163</v>
      </c>
      <c r="X28" t="s">
        <v>84</v>
      </c>
      <c r="Y28">
        <v>53115</v>
      </c>
      <c r="Z28" t="s">
        <v>164</v>
      </c>
      <c r="AC28">
        <v>15</v>
      </c>
      <c r="AD28" t="s">
        <v>86</v>
      </c>
      <c r="AE28" t="s">
        <v>86</v>
      </c>
      <c r="AH28" s="1" t="d">
        <v>2000-05-31</v>
      </c>
      <c r="AI28" s="6">
        <f t="shared" si="0"/>
        <v>2000</v>
      </c>
      <c r="AJ28" s="6">
        <f t="shared" si="1"/>
        <v>5</v>
      </c>
      <c r="AK28" s="6">
        <f t="shared" si="2"/>
        <v>31</v>
      </c>
      <c r="AL28">
        <v>2000</v>
      </c>
      <c r="BM28" t="s">
        <v>87</v>
      </c>
      <c r="BN28" t="s">
        <v>88</v>
      </c>
      <c r="BO28" t="s">
        <v>89</v>
      </c>
      <c r="BP28" s="2" t="d">
        <v>2017-06-17T17:33:25.79000017605722100</v>
      </c>
      <c r="BT28" t="s">
        <v>165</v>
      </c>
      <c r="BU28">
        <v>3.0407200210233999E+18</v>
      </c>
      <c r="BV28" t="s">
        <v>91</v>
      </c>
      <c r="BX28">
        <v>2000</v>
      </c>
      <c r="BY28" t="s">
        <v>92</v>
      </c>
      <c r="CA28">
        <v>3.06192011000738E+18</v>
      </c>
      <c r="CB28" t="s">
        <v>168</v>
      </c>
    </row>
    <row r="29" spans="1:80" x14ac:dyDescent="0.2">
      <c r="A29" t="s">
        <v>136</v>
      </c>
      <c r="B29" t="s">
        <v>137</v>
      </c>
      <c r="C29">
        <v>1999</v>
      </c>
      <c r="D29" t="s">
        <v>130</v>
      </c>
      <c r="E29">
        <v>99034730745</v>
      </c>
      <c r="I29" t="s">
        <v>137</v>
      </c>
      <c r="N29" t="s">
        <v>114</v>
      </c>
      <c r="O29" t="s">
        <v>79</v>
      </c>
      <c r="P29" t="s">
        <v>80</v>
      </c>
      <c r="Q29" t="s">
        <v>81</v>
      </c>
      <c r="S29" t="s">
        <v>82</v>
      </c>
      <c r="W29" t="s">
        <v>83</v>
      </c>
      <c r="X29" t="s">
        <v>84</v>
      </c>
      <c r="Y29">
        <v>53115</v>
      </c>
      <c r="Z29" t="s">
        <v>138</v>
      </c>
      <c r="AC29">
        <v>15</v>
      </c>
      <c r="AD29" t="s">
        <v>86</v>
      </c>
      <c r="AE29" t="s">
        <v>86</v>
      </c>
      <c r="AH29" s="1" t="d">
        <v>1999-03-02</v>
      </c>
      <c r="AI29" s="6">
        <f t="shared" si="0"/>
        <v>1999</v>
      </c>
      <c r="AJ29" s="6">
        <f t="shared" si="1"/>
        <v>3</v>
      </c>
      <c r="AK29" s="6">
        <f t="shared" si="2"/>
        <v>2</v>
      </c>
      <c r="AL29">
        <v>500</v>
      </c>
      <c r="BM29" t="s">
        <v>87</v>
      </c>
      <c r="BN29" t="s">
        <v>88</v>
      </c>
      <c r="BO29" t="s">
        <v>89</v>
      </c>
      <c r="BP29" s="2" t="d">
        <v>2017-06-17T17:33:25.79000017605722100</v>
      </c>
      <c r="BT29" t="s">
        <v>90</v>
      </c>
      <c r="BU29">
        <v>3.04072002102338E+18</v>
      </c>
      <c r="BV29" t="s">
        <v>91</v>
      </c>
      <c r="BX29">
        <v>2000</v>
      </c>
      <c r="BY29" t="s">
        <v>92</v>
      </c>
      <c r="CA29">
        <v>3.0619201100067302E+18</v>
      </c>
      <c r="CB29" t="s">
        <v>169</v>
      </c>
    </row>
    <row r="30" spans="1:80" x14ac:dyDescent="0.2">
      <c r="A30" t="s">
        <v>170</v>
      </c>
      <c r="B30" t="s">
        <v>171</v>
      </c>
      <c r="C30">
        <v>2000</v>
      </c>
      <c r="D30" t="s">
        <v>78</v>
      </c>
      <c r="E30">
        <v>20036561653</v>
      </c>
      <c r="I30" t="s">
        <v>171</v>
      </c>
      <c r="N30" t="s">
        <v>114</v>
      </c>
      <c r="O30" t="s">
        <v>79</v>
      </c>
      <c r="P30" t="s">
        <v>148</v>
      </c>
      <c r="Q30" t="s">
        <v>81</v>
      </c>
      <c r="S30" t="s">
        <v>82</v>
      </c>
      <c r="W30" t="s">
        <v>83</v>
      </c>
      <c r="X30" t="s">
        <v>84</v>
      </c>
      <c r="Y30">
        <v>53115</v>
      </c>
      <c r="Z30" t="s">
        <v>172</v>
      </c>
      <c r="AC30">
        <v>15</v>
      </c>
      <c r="AD30" t="s">
        <v>86</v>
      </c>
      <c r="AE30" t="s">
        <v>86</v>
      </c>
      <c r="AH30" s="1" t="d">
        <v>2000-10-19</v>
      </c>
      <c r="AI30" s="6">
        <f t="shared" si="0"/>
        <v>2000</v>
      </c>
      <c r="AJ30" s="6">
        <f t="shared" si="1"/>
        <v>10</v>
      </c>
      <c r="AK30" s="6">
        <f t="shared" si="2"/>
        <v>19</v>
      </c>
      <c r="AL30">
        <v>500</v>
      </c>
      <c r="BM30" t="s">
        <v>87</v>
      </c>
      <c r="BN30" t="s">
        <v>88</v>
      </c>
      <c r="BO30" t="s">
        <v>89</v>
      </c>
      <c r="BP30" s="2" t="d">
        <v>2017-06-17T17:33:25.79000017605722100</v>
      </c>
      <c r="BT30" t="s">
        <v>118</v>
      </c>
      <c r="BU30">
        <v>3.0407200210234199E+18</v>
      </c>
      <c r="BV30" t="s">
        <v>91</v>
      </c>
      <c r="BX30">
        <v>2000</v>
      </c>
      <c r="BY30" t="s">
        <v>92</v>
      </c>
      <c r="CA30">
        <v>3.0619201100079099E+18</v>
      </c>
      <c r="CB30" t="s">
        <v>173</v>
      </c>
    </row>
    <row r="31" spans="1:80" x14ac:dyDescent="0.2">
      <c r="A31" t="s">
        <v>170</v>
      </c>
      <c r="B31" t="s">
        <v>171</v>
      </c>
      <c r="C31">
        <v>2000</v>
      </c>
      <c r="D31" t="s">
        <v>78</v>
      </c>
      <c r="E31">
        <v>20036561653</v>
      </c>
      <c r="I31" t="s">
        <v>171</v>
      </c>
      <c r="N31" t="s">
        <v>174</v>
      </c>
      <c r="O31" t="s">
        <v>174</v>
      </c>
      <c r="P31" t="s">
        <v>148</v>
      </c>
      <c r="Q31" t="s">
        <v>175</v>
      </c>
      <c r="S31" t="s">
        <v>82</v>
      </c>
      <c r="W31" t="s">
        <v>83</v>
      </c>
      <c r="X31" t="s">
        <v>84</v>
      </c>
      <c r="Y31">
        <v>53115</v>
      </c>
      <c r="Z31" t="s">
        <v>172</v>
      </c>
      <c r="AC31">
        <v>15</v>
      </c>
      <c r="AD31" t="s">
        <v>86</v>
      </c>
      <c r="AE31" t="s">
        <v>86</v>
      </c>
      <c r="AH31" s="1" t="d">
        <v>2000-10-19</v>
      </c>
      <c r="AI31" s="6">
        <f t="shared" si="0"/>
        <v>2000</v>
      </c>
      <c r="AJ31" s="6">
        <f t="shared" si="1"/>
        <v>10</v>
      </c>
      <c r="AK31" s="6">
        <f t="shared" si="2"/>
        <v>19</v>
      </c>
      <c r="AL31">
        <v>500</v>
      </c>
      <c r="BM31" t="s">
        <v>87</v>
      </c>
      <c r="BN31" t="s">
        <v>88</v>
      </c>
      <c r="BO31" t="s">
        <v>89</v>
      </c>
      <c r="BP31" s="2" t="d">
        <v>2017-06-17T17:33:25.79000017605722100</v>
      </c>
      <c r="BT31" t="s">
        <v>118</v>
      </c>
      <c r="BU31">
        <v>3.0407200210234199E+18</v>
      </c>
      <c r="BV31" t="s">
        <v>91</v>
      </c>
      <c r="BX31">
        <v>2000</v>
      </c>
      <c r="BY31" t="s">
        <v>92</v>
      </c>
      <c r="CA31">
        <v>3.0619201100079099E+18</v>
      </c>
      <c r="CB31" t="s">
        <v>173</v>
      </c>
    </row>
    <row r="32" spans="1:80" x14ac:dyDescent="0.2">
      <c r="A32" t="s">
        <v>136</v>
      </c>
      <c r="B32" t="s">
        <v>137</v>
      </c>
      <c r="C32">
        <v>2001</v>
      </c>
      <c r="D32" t="s">
        <v>130</v>
      </c>
      <c r="E32">
        <v>21990272293</v>
      </c>
      <c r="I32" t="s">
        <v>137</v>
      </c>
      <c r="N32" t="s">
        <v>114</v>
      </c>
      <c r="O32" t="s">
        <v>176</v>
      </c>
      <c r="P32" t="s">
        <v>80</v>
      </c>
      <c r="Q32" t="s">
        <v>177</v>
      </c>
      <c r="S32" t="s">
        <v>162</v>
      </c>
      <c r="W32" t="s">
        <v>163</v>
      </c>
      <c r="X32" t="s">
        <v>84</v>
      </c>
      <c r="Y32">
        <v>53115</v>
      </c>
      <c r="Z32" t="s">
        <v>178</v>
      </c>
      <c r="AC32">
        <v>15</v>
      </c>
      <c r="AD32" t="s">
        <v>86</v>
      </c>
      <c r="AE32" t="s">
        <v>86</v>
      </c>
      <c r="AH32" s="1" t="d">
        <v>2001-06-19</v>
      </c>
      <c r="AI32" s="6">
        <f t="shared" si="0"/>
        <v>2001</v>
      </c>
      <c r="AJ32" s="6">
        <f t="shared" si="1"/>
        <v>6</v>
      </c>
      <c r="AK32" s="6">
        <f t="shared" si="2"/>
        <v>19</v>
      </c>
      <c r="AL32">
        <v>1000</v>
      </c>
      <c r="BM32" t="s">
        <v>87</v>
      </c>
      <c r="BN32" t="s">
        <v>88</v>
      </c>
      <c r="BO32" t="s">
        <v>89</v>
      </c>
      <c r="BP32" s="2" t="d">
        <v>2017-06-17T16:38:52.47099977452307700</v>
      </c>
      <c r="BT32" t="s">
        <v>90</v>
      </c>
      <c r="BU32">
        <v>3.0412200210235602E+18</v>
      </c>
      <c r="BV32" t="s">
        <v>91</v>
      </c>
      <c r="BX32">
        <v>2002</v>
      </c>
      <c r="BY32" t="s">
        <v>92</v>
      </c>
      <c r="CA32">
        <v>3.0619201100085699E+18</v>
      </c>
      <c r="CB32" t="s">
        <v>179</v>
      </c>
    </row>
    <row r="33" spans="1:81" x14ac:dyDescent="0.2">
      <c r="A33" t="s">
        <v>136</v>
      </c>
      <c r="B33" t="s">
        <v>137</v>
      </c>
      <c r="C33">
        <v>2001</v>
      </c>
      <c r="D33" t="s">
        <v>130</v>
      </c>
      <c r="E33">
        <v>21990272293</v>
      </c>
      <c r="I33" t="s">
        <v>137</v>
      </c>
      <c r="N33" t="s">
        <v>114</v>
      </c>
      <c r="O33" t="s">
        <v>176</v>
      </c>
      <c r="P33" t="s">
        <v>80</v>
      </c>
      <c r="Q33" t="s">
        <v>177</v>
      </c>
      <c r="S33" t="s">
        <v>162</v>
      </c>
      <c r="W33" t="s">
        <v>163</v>
      </c>
      <c r="X33" t="s">
        <v>84</v>
      </c>
      <c r="Y33">
        <v>53115</v>
      </c>
      <c r="Z33" t="s">
        <v>178</v>
      </c>
      <c r="AC33">
        <v>15</v>
      </c>
      <c r="AD33" t="s">
        <v>86</v>
      </c>
      <c r="AE33" t="s">
        <v>86</v>
      </c>
      <c r="AH33" s="1" t="d">
        <v>2001-06-30</v>
      </c>
      <c r="AI33" s="6">
        <f t="shared" si="0"/>
        <v>2001</v>
      </c>
      <c r="AJ33" s="6">
        <f t="shared" si="1"/>
        <v>6</v>
      </c>
      <c r="AK33" s="6">
        <f t="shared" si="2"/>
        <v>30</v>
      </c>
      <c r="AL33">
        <v>275</v>
      </c>
      <c r="BM33" t="s">
        <v>87</v>
      </c>
      <c r="BN33" t="s">
        <v>88</v>
      </c>
      <c r="BO33" t="s">
        <v>89</v>
      </c>
      <c r="BP33" s="2" t="d">
        <v>2017-06-17T16:38:52.47099977452307700</v>
      </c>
      <c r="BT33" t="s">
        <v>90</v>
      </c>
      <c r="BU33">
        <v>3.0412200210235602E+18</v>
      </c>
      <c r="BV33" t="s">
        <v>91</v>
      </c>
      <c r="BX33">
        <v>2002</v>
      </c>
      <c r="BY33" t="s">
        <v>92</v>
      </c>
      <c r="CA33">
        <v>3.0619201100085699E+18</v>
      </c>
      <c r="CB33" t="s">
        <v>179</v>
      </c>
    </row>
    <row r="34" spans="1:81" x14ac:dyDescent="0.2">
      <c r="A34" t="s">
        <v>136</v>
      </c>
      <c r="B34" t="s">
        <v>137</v>
      </c>
      <c r="C34">
        <v>2002</v>
      </c>
      <c r="D34" t="s">
        <v>142</v>
      </c>
      <c r="E34">
        <v>22991662883</v>
      </c>
      <c r="I34" t="s">
        <v>137</v>
      </c>
      <c r="N34" t="s">
        <v>114</v>
      </c>
      <c r="O34" t="s">
        <v>176</v>
      </c>
      <c r="P34" t="s">
        <v>80</v>
      </c>
      <c r="Q34" t="s">
        <v>177</v>
      </c>
      <c r="S34" t="s">
        <v>162</v>
      </c>
      <c r="W34" t="s">
        <v>163</v>
      </c>
      <c r="X34" t="s">
        <v>84</v>
      </c>
      <c r="Y34">
        <v>53115</v>
      </c>
      <c r="Z34" t="s">
        <v>178</v>
      </c>
      <c r="AC34">
        <v>15</v>
      </c>
      <c r="AD34" t="s">
        <v>86</v>
      </c>
      <c r="AE34" t="s">
        <v>86</v>
      </c>
      <c r="AH34" s="1" t="d">
        <v>2002-07-21</v>
      </c>
      <c r="AI34" s="6">
        <f t="shared" si="0"/>
        <v>2002</v>
      </c>
      <c r="AJ34" s="6">
        <f t="shared" si="1"/>
        <v>7</v>
      </c>
      <c r="AK34" s="6">
        <f t="shared" si="2"/>
        <v>21</v>
      </c>
      <c r="AL34">
        <v>500</v>
      </c>
      <c r="BM34" t="s">
        <v>87</v>
      </c>
      <c r="BN34" t="s">
        <v>88</v>
      </c>
      <c r="BO34" t="s">
        <v>89</v>
      </c>
      <c r="BP34" s="2" t="d">
        <v>2017-06-17T16:38:52.47099977452307700</v>
      </c>
      <c r="BT34" t="s">
        <v>90</v>
      </c>
      <c r="BU34">
        <v>4.0827200210261402E+18</v>
      </c>
      <c r="BV34" t="s">
        <v>91</v>
      </c>
      <c r="BX34">
        <v>2002</v>
      </c>
      <c r="BY34" t="s">
        <v>92</v>
      </c>
      <c r="CA34">
        <v>3.0619201100090301E+18</v>
      </c>
      <c r="CB34" t="s">
        <v>180</v>
      </c>
    </row>
    <row r="35" spans="1:81" x14ac:dyDescent="0.2">
      <c r="A35" t="s">
        <v>111</v>
      </c>
      <c r="B35" t="s">
        <v>112</v>
      </c>
      <c r="C35">
        <v>2004</v>
      </c>
      <c r="D35" t="s">
        <v>126</v>
      </c>
      <c r="E35">
        <v>24990998645</v>
      </c>
      <c r="F35" t="s">
        <v>181</v>
      </c>
      <c r="G35" t="s">
        <v>182</v>
      </c>
      <c r="H35">
        <v>115792</v>
      </c>
      <c r="J35" t="s">
        <v>183</v>
      </c>
      <c r="K35" t="s">
        <v>184</v>
      </c>
      <c r="N35" t="s">
        <v>114</v>
      </c>
      <c r="O35" t="s">
        <v>185</v>
      </c>
      <c r="P35" t="s">
        <v>115</v>
      </c>
      <c r="Q35" t="s">
        <v>186</v>
      </c>
      <c r="S35" t="s">
        <v>82</v>
      </c>
      <c r="U35" t="s">
        <v>187</v>
      </c>
      <c r="W35" t="s">
        <v>83</v>
      </c>
      <c r="X35" t="s">
        <v>84</v>
      </c>
      <c r="Y35">
        <v>53115</v>
      </c>
      <c r="Z35" t="s">
        <v>109</v>
      </c>
      <c r="AC35">
        <v>15</v>
      </c>
      <c r="AD35" t="s">
        <v>86</v>
      </c>
      <c r="AH35" s="1" t="d">
        <v>2004-03-22</v>
      </c>
      <c r="AI35" s="6">
        <f t="shared" si="0"/>
        <v>2004</v>
      </c>
      <c r="AJ35" s="6">
        <f t="shared" si="1"/>
        <v>3</v>
      </c>
      <c r="AK35" s="6">
        <f t="shared" si="2"/>
        <v>22</v>
      </c>
      <c r="AL35">
        <v>500</v>
      </c>
      <c r="AM35">
        <v>500</v>
      </c>
      <c r="BM35" t="s">
        <v>188</v>
      </c>
      <c r="BN35" t="s">
        <v>189</v>
      </c>
      <c r="BO35" t="s">
        <v>89</v>
      </c>
      <c r="BP35" s="2" t="d">
        <v>2017-06-17T16:55:41.47099989932030700</v>
      </c>
      <c r="BT35" t="s">
        <v>118</v>
      </c>
      <c r="BU35">
        <v>4.0415200410372301E+18</v>
      </c>
      <c r="BV35" t="s">
        <v>91</v>
      </c>
      <c r="BX35">
        <v>2004</v>
      </c>
      <c r="BY35" t="s">
        <v>92</v>
      </c>
      <c r="CA35">
        <v>4.04162004103727E+18</v>
      </c>
      <c r="CB35" t="s">
        <v>190</v>
      </c>
      <c r="CC35" t="s">
        <v>191</v>
      </c>
    </row>
    <row r="36" spans="1:81" x14ac:dyDescent="0.2">
      <c r="A36" t="s">
        <v>136</v>
      </c>
      <c r="B36" t="s">
        <v>137</v>
      </c>
      <c r="C36">
        <v>2003</v>
      </c>
      <c r="D36" t="s">
        <v>108</v>
      </c>
      <c r="E36">
        <v>24990228833</v>
      </c>
      <c r="F36" t="s">
        <v>181</v>
      </c>
      <c r="H36">
        <v>105485</v>
      </c>
      <c r="J36" t="s">
        <v>183</v>
      </c>
      <c r="K36" t="s">
        <v>184</v>
      </c>
      <c r="N36" t="s">
        <v>114</v>
      </c>
      <c r="O36" t="s">
        <v>79</v>
      </c>
      <c r="P36" t="s">
        <v>80</v>
      </c>
      <c r="Q36" t="s">
        <v>81</v>
      </c>
      <c r="S36" t="s">
        <v>82</v>
      </c>
      <c r="U36" t="s">
        <v>192</v>
      </c>
      <c r="W36" t="s">
        <v>140</v>
      </c>
      <c r="X36" t="s">
        <v>84</v>
      </c>
      <c r="Y36">
        <v>53147</v>
      </c>
      <c r="Z36" t="s">
        <v>193</v>
      </c>
      <c r="AA36" t="s">
        <v>194</v>
      </c>
      <c r="AC36">
        <v>15</v>
      </c>
      <c r="AD36" t="s">
        <v>86</v>
      </c>
      <c r="AE36" t="s">
        <v>195</v>
      </c>
      <c r="AH36" s="1" t="d">
        <v>2003-11-13</v>
      </c>
      <c r="AI36" s="6">
        <f t="shared" si="0"/>
        <v>2003</v>
      </c>
      <c r="AJ36" s="6">
        <f t="shared" si="1"/>
        <v>11</v>
      </c>
      <c r="AK36" s="6">
        <f t="shared" si="2"/>
        <v>13</v>
      </c>
      <c r="AL36">
        <v>2000</v>
      </c>
      <c r="AM36">
        <v>2000</v>
      </c>
      <c r="BI36" t="s">
        <v>196</v>
      </c>
      <c r="BK36" t="s">
        <v>197</v>
      </c>
      <c r="BL36">
        <v>2004</v>
      </c>
      <c r="BM36" t="s">
        <v>188</v>
      </c>
      <c r="BN36" t="s">
        <v>189</v>
      </c>
      <c r="BO36" t="s">
        <v>89</v>
      </c>
      <c r="BP36" s="2" t="d">
        <v>2017-06-17T16:55:41.47099989932030700</v>
      </c>
      <c r="BQ36">
        <v>4.0205200410356198E+18</v>
      </c>
      <c r="BT36" t="s">
        <v>90</v>
      </c>
      <c r="BU36">
        <v>1.03262004000015E+18</v>
      </c>
      <c r="BV36" t="s">
        <v>91</v>
      </c>
      <c r="BX36">
        <v>2004</v>
      </c>
      <c r="BY36" t="s">
        <v>92</v>
      </c>
      <c r="CA36">
        <v>1.07082011000618E+18</v>
      </c>
      <c r="CB36" t="s">
        <v>198</v>
      </c>
      <c r="CC36" t="s">
        <v>191</v>
      </c>
    </row>
    <row r="37" spans="1:81" x14ac:dyDescent="0.2">
      <c r="A37" t="s">
        <v>199</v>
      </c>
      <c r="B37" t="s">
        <v>200</v>
      </c>
      <c r="C37">
        <v>2003</v>
      </c>
      <c r="D37" t="s">
        <v>113</v>
      </c>
      <c r="E37">
        <v>24961283753</v>
      </c>
      <c r="F37" t="s">
        <v>181</v>
      </c>
      <c r="G37" t="s">
        <v>201</v>
      </c>
      <c r="H37">
        <v>119490</v>
      </c>
      <c r="J37" t="s">
        <v>183</v>
      </c>
      <c r="K37" t="s">
        <v>184</v>
      </c>
      <c r="N37" t="s">
        <v>721</v>
      </c>
      <c r="O37" t="s">
        <v>202</v>
      </c>
      <c r="P37" t="s">
        <v>148</v>
      </c>
      <c r="Q37" t="s">
        <v>203</v>
      </c>
      <c r="S37" t="s">
        <v>82</v>
      </c>
      <c r="U37" t="s">
        <v>204</v>
      </c>
      <c r="W37" t="s">
        <v>140</v>
      </c>
      <c r="X37" t="s">
        <v>84</v>
      </c>
      <c r="Y37">
        <v>53147</v>
      </c>
      <c r="Z37" t="s">
        <v>85</v>
      </c>
      <c r="AA37" t="s">
        <v>205</v>
      </c>
      <c r="AH37" s="1" t="d">
        <v>2003-10-08</v>
      </c>
      <c r="AI37" s="6">
        <f t="shared" si="0"/>
        <v>2003</v>
      </c>
      <c r="AJ37" s="6">
        <f t="shared" si="1"/>
        <v>10</v>
      </c>
      <c r="AK37" s="6">
        <f t="shared" si="2"/>
        <v>8</v>
      </c>
      <c r="AL37">
        <v>1</v>
      </c>
      <c r="AM37">
        <v>351</v>
      </c>
      <c r="BM37" t="s">
        <v>206</v>
      </c>
      <c r="BN37" t="s">
        <v>207</v>
      </c>
      <c r="BO37" t="s">
        <v>89</v>
      </c>
      <c r="BP37" s="2" t="d">
        <v>2017-06-17T16:55:41.47099989932030700</v>
      </c>
      <c r="BT37" t="s">
        <v>118</v>
      </c>
      <c r="BU37">
        <v>4.0512200410383601E+18</v>
      </c>
      <c r="BV37" t="s">
        <v>91</v>
      </c>
      <c r="BX37">
        <v>2004</v>
      </c>
      <c r="BY37" t="s">
        <v>92</v>
      </c>
      <c r="CA37">
        <v>4.05142004103842E+18</v>
      </c>
      <c r="CB37" t="s">
        <v>208</v>
      </c>
      <c r="CC37" t="s">
        <v>191</v>
      </c>
    </row>
    <row r="38" spans="1:81" x14ac:dyDescent="0.2">
      <c r="A38" t="s">
        <v>136</v>
      </c>
      <c r="B38" t="s">
        <v>137</v>
      </c>
      <c r="C38">
        <v>2005</v>
      </c>
      <c r="D38" t="s">
        <v>108</v>
      </c>
      <c r="E38">
        <v>26990040941</v>
      </c>
      <c r="F38" t="s">
        <v>181</v>
      </c>
      <c r="G38" t="s">
        <v>209</v>
      </c>
      <c r="H38">
        <v>195761</v>
      </c>
      <c r="J38" t="s">
        <v>183</v>
      </c>
      <c r="K38" t="s">
        <v>184</v>
      </c>
      <c r="N38" t="s">
        <v>114</v>
      </c>
      <c r="O38" t="s">
        <v>79</v>
      </c>
      <c r="P38" t="s">
        <v>80</v>
      </c>
      <c r="Q38" t="s">
        <v>81</v>
      </c>
      <c r="S38" t="s">
        <v>82</v>
      </c>
      <c r="U38" t="s">
        <v>192</v>
      </c>
      <c r="W38" t="s">
        <v>140</v>
      </c>
      <c r="X38" t="s">
        <v>84</v>
      </c>
      <c r="Y38">
        <v>53147</v>
      </c>
      <c r="Z38" t="s">
        <v>193</v>
      </c>
      <c r="AA38" t="s">
        <v>194</v>
      </c>
      <c r="AC38">
        <v>15</v>
      </c>
      <c r="AD38" t="s">
        <v>86</v>
      </c>
      <c r="AE38" t="s">
        <v>195</v>
      </c>
      <c r="AH38" s="1" t="d">
        <v>2005-12-15</v>
      </c>
      <c r="AI38" s="6">
        <f t="shared" si="0"/>
        <v>2005</v>
      </c>
      <c r="AJ38" s="6">
        <f t="shared" si="1"/>
        <v>12</v>
      </c>
      <c r="AK38" s="6">
        <f t="shared" si="2"/>
        <v>15</v>
      </c>
      <c r="AL38">
        <v>500</v>
      </c>
      <c r="AM38">
        <v>500</v>
      </c>
      <c r="BI38" t="s">
        <v>210</v>
      </c>
      <c r="BK38" t="s">
        <v>197</v>
      </c>
      <c r="BL38">
        <v>2006</v>
      </c>
      <c r="BM38" t="s">
        <v>188</v>
      </c>
      <c r="BN38" t="s">
        <v>189</v>
      </c>
      <c r="BO38" t="s">
        <v>89</v>
      </c>
      <c r="BP38" s="2" t="d">
        <v>2017-06-17T19:13:41.90499971620738725</v>
      </c>
      <c r="BT38" t="s">
        <v>90</v>
      </c>
      <c r="BU38">
        <v>4.0111200610630502E+18</v>
      </c>
      <c r="BV38" t="s">
        <v>91</v>
      </c>
      <c r="BX38">
        <v>2006</v>
      </c>
      <c r="BY38" t="s">
        <v>92</v>
      </c>
      <c r="CA38">
        <v>4.0112200610630702E+18</v>
      </c>
      <c r="CB38" t="s">
        <v>211</v>
      </c>
      <c r="CC38" t="s">
        <v>191</v>
      </c>
    </row>
    <row r="39" spans="1:81" x14ac:dyDescent="0.2">
      <c r="A39" t="s">
        <v>212</v>
      </c>
      <c r="B39" t="s">
        <v>213</v>
      </c>
      <c r="C39">
        <v>2007</v>
      </c>
      <c r="D39" t="s">
        <v>108</v>
      </c>
      <c r="E39">
        <v>28930714580</v>
      </c>
      <c r="F39" t="s">
        <v>214</v>
      </c>
      <c r="G39" t="s">
        <v>215</v>
      </c>
      <c r="H39">
        <v>324418</v>
      </c>
      <c r="J39" t="s">
        <v>183</v>
      </c>
      <c r="K39" t="s">
        <v>184</v>
      </c>
      <c r="N39" t="s">
        <v>114</v>
      </c>
      <c r="O39" t="s">
        <v>216</v>
      </c>
      <c r="P39" t="s">
        <v>87</v>
      </c>
      <c r="Q39" t="s">
        <v>217</v>
      </c>
      <c r="S39" t="s">
        <v>82</v>
      </c>
      <c r="U39" t="s">
        <v>218</v>
      </c>
      <c r="W39" t="s">
        <v>140</v>
      </c>
      <c r="X39" t="s">
        <v>84</v>
      </c>
      <c r="Y39">
        <v>53147</v>
      </c>
      <c r="Z39" t="s">
        <v>105</v>
      </c>
      <c r="AA39" t="s">
        <v>219</v>
      </c>
      <c r="AC39">
        <v>15</v>
      </c>
      <c r="AD39" t="s">
        <v>86</v>
      </c>
      <c r="AE39" t="s">
        <v>86</v>
      </c>
      <c r="AH39" s="1" t="d">
        <v>2007-10-16</v>
      </c>
      <c r="AI39" s="6">
        <f t="shared" si="0"/>
        <v>2007</v>
      </c>
      <c r="AJ39" s="6">
        <f t="shared" si="1"/>
        <v>10</v>
      </c>
      <c r="AK39" s="6">
        <f t="shared" si="2"/>
        <v>16</v>
      </c>
      <c r="AL39">
        <v>2000</v>
      </c>
      <c r="AM39">
        <v>2000</v>
      </c>
      <c r="BI39" t="s">
        <v>220</v>
      </c>
      <c r="BK39" t="s">
        <v>197</v>
      </c>
      <c r="BL39">
        <v>2008</v>
      </c>
      <c r="BM39" t="s">
        <v>87</v>
      </c>
      <c r="BN39" t="s">
        <v>88</v>
      </c>
      <c r="BO39" t="s">
        <v>89</v>
      </c>
      <c r="BP39" s="2" t="d">
        <v>2017-06-17T20:58:27.87200003396719875</v>
      </c>
      <c r="BT39" t="s">
        <v>165</v>
      </c>
      <c r="BU39">
        <v>4.0222200810850601E+18</v>
      </c>
      <c r="BV39" t="s">
        <v>91</v>
      </c>
      <c r="BX39">
        <v>2008</v>
      </c>
      <c r="BY39" t="s">
        <v>92</v>
      </c>
      <c r="CA39">
        <v>4.0228200810854902E+18</v>
      </c>
      <c r="CB39" t="s">
        <v>221</v>
      </c>
      <c r="CC39" t="s">
        <v>191</v>
      </c>
    </row>
    <row r="40" spans="1:81" x14ac:dyDescent="0.2">
      <c r="A40" t="s">
        <v>222</v>
      </c>
      <c r="B40" t="s">
        <v>223</v>
      </c>
      <c r="C40">
        <v>2008</v>
      </c>
      <c r="D40" t="s">
        <v>78</v>
      </c>
      <c r="E40">
        <v>28993334368</v>
      </c>
      <c r="F40" t="s">
        <v>181</v>
      </c>
      <c r="G40" t="s">
        <v>224</v>
      </c>
      <c r="H40">
        <v>387965</v>
      </c>
      <c r="J40" t="s">
        <v>183</v>
      </c>
      <c r="K40" t="s">
        <v>184</v>
      </c>
      <c r="N40" t="s">
        <v>721</v>
      </c>
      <c r="O40" t="s">
        <v>121</v>
      </c>
      <c r="P40" t="s">
        <v>80</v>
      </c>
      <c r="Q40" t="s">
        <v>122</v>
      </c>
      <c r="S40" t="s">
        <v>82</v>
      </c>
      <c r="U40" t="s">
        <v>225</v>
      </c>
      <c r="W40" t="s">
        <v>140</v>
      </c>
      <c r="X40" t="s">
        <v>84</v>
      </c>
      <c r="Y40">
        <v>53147</v>
      </c>
      <c r="Z40" t="s">
        <v>105</v>
      </c>
      <c r="AA40" t="s">
        <v>226</v>
      </c>
      <c r="AC40">
        <v>15</v>
      </c>
      <c r="AD40" t="s">
        <v>86</v>
      </c>
      <c r="AH40" s="1" t="d">
        <v>2008-10-24</v>
      </c>
      <c r="AI40" s="6">
        <f t="shared" si="0"/>
        <v>2008</v>
      </c>
      <c r="AJ40" s="6">
        <f t="shared" si="1"/>
        <v>10</v>
      </c>
      <c r="AK40" s="6">
        <f t="shared" si="2"/>
        <v>24</v>
      </c>
      <c r="AL40">
        <v>1500</v>
      </c>
      <c r="AM40">
        <v>1500</v>
      </c>
      <c r="BI40" t="s">
        <v>227</v>
      </c>
      <c r="BK40" t="s">
        <v>228</v>
      </c>
      <c r="BL40">
        <v>2008</v>
      </c>
      <c r="BM40" t="s">
        <v>188</v>
      </c>
      <c r="BN40" t="s">
        <v>189</v>
      </c>
      <c r="BO40" t="s">
        <v>89</v>
      </c>
      <c r="BP40" s="2" t="d">
        <v>2017-06-17T20:58:27.87200003396719875</v>
      </c>
      <c r="BT40" t="s">
        <v>90</v>
      </c>
      <c r="BU40">
        <v>4.1203200811017201E+18</v>
      </c>
      <c r="BV40" t="s">
        <v>91</v>
      </c>
      <c r="BX40">
        <v>2008</v>
      </c>
      <c r="BY40" t="s">
        <v>92</v>
      </c>
      <c r="CA40">
        <v>4.12032008110174E+18</v>
      </c>
      <c r="CB40" t="s">
        <v>229</v>
      </c>
      <c r="CC40" t="s">
        <v>191</v>
      </c>
    </row>
    <row r="41" spans="1:81" x14ac:dyDescent="0.2">
      <c r="A41" t="s">
        <v>230</v>
      </c>
      <c r="B41" t="s">
        <v>231</v>
      </c>
      <c r="C41">
        <v>2008</v>
      </c>
      <c r="D41" t="s">
        <v>96</v>
      </c>
      <c r="E41">
        <v>28992923403</v>
      </c>
      <c r="F41" t="s">
        <v>181</v>
      </c>
      <c r="G41" t="s">
        <v>232</v>
      </c>
      <c r="H41">
        <v>376560</v>
      </c>
      <c r="J41" t="s">
        <v>183</v>
      </c>
      <c r="K41" t="s">
        <v>184</v>
      </c>
      <c r="N41" t="s">
        <v>114</v>
      </c>
      <c r="O41" t="s">
        <v>79</v>
      </c>
      <c r="P41" t="s">
        <v>80</v>
      </c>
      <c r="Q41" t="s">
        <v>81</v>
      </c>
      <c r="S41" t="s">
        <v>82</v>
      </c>
      <c r="U41" t="s">
        <v>233</v>
      </c>
      <c r="W41" t="s">
        <v>140</v>
      </c>
      <c r="X41" t="s">
        <v>84</v>
      </c>
      <c r="Y41">
        <v>53147</v>
      </c>
      <c r="Z41" t="s">
        <v>85</v>
      </c>
      <c r="AA41" t="s">
        <v>234</v>
      </c>
      <c r="AC41">
        <v>15</v>
      </c>
      <c r="AD41" t="s">
        <v>86</v>
      </c>
      <c r="AE41" t="s">
        <v>195</v>
      </c>
      <c r="AH41" s="1" t="d">
        <v>2008-10-10</v>
      </c>
      <c r="AI41" s="6">
        <f t="shared" si="0"/>
        <v>2008</v>
      </c>
      <c r="AJ41" s="6">
        <f t="shared" si="1"/>
        <v>10</v>
      </c>
      <c r="AK41" s="6">
        <f t="shared" si="2"/>
        <v>10</v>
      </c>
      <c r="AL41">
        <v>500</v>
      </c>
      <c r="AM41">
        <v>500</v>
      </c>
      <c r="BI41" t="s">
        <v>227</v>
      </c>
      <c r="BK41" t="s">
        <v>228</v>
      </c>
      <c r="BL41">
        <v>2008</v>
      </c>
      <c r="BM41" t="s">
        <v>188</v>
      </c>
      <c r="BN41" t="s">
        <v>189</v>
      </c>
      <c r="BO41" t="s">
        <v>89</v>
      </c>
      <c r="BP41" s="2" t="d">
        <v>2017-06-17T20:58:27.87200003396719875</v>
      </c>
      <c r="BT41" t="s">
        <v>90</v>
      </c>
      <c r="BU41">
        <v>4.1023200810983598E+18</v>
      </c>
      <c r="BV41" t="s">
        <v>91</v>
      </c>
      <c r="BX41">
        <v>2008</v>
      </c>
      <c r="BY41" t="s">
        <v>92</v>
      </c>
      <c r="CA41">
        <v>4.1031200810998999E+18</v>
      </c>
      <c r="CB41" t="s">
        <v>235</v>
      </c>
      <c r="CC41" t="s">
        <v>191</v>
      </c>
    </row>
    <row r="42" spans="1:81" x14ac:dyDescent="0.2">
      <c r="A42" t="s">
        <v>236</v>
      </c>
      <c r="B42" t="s">
        <v>237</v>
      </c>
      <c r="C42">
        <v>2008</v>
      </c>
      <c r="D42" t="s">
        <v>142</v>
      </c>
      <c r="E42">
        <v>29992455627</v>
      </c>
      <c r="F42" t="s">
        <v>181</v>
      </c>
      <c r="G42" t="s">
        <v>238</v>
      </c>
      <c r="H42">
        <v>424807</v>
      </c>
      <c r="J42" t="s">
        <v>183</v>
      </c>
      <c r="K42" t="s">
        <v>184</v>
      </c>
      <c r="N42" t="s">
        <v>721</v>
      </c>
      <c r="O42" t="s">
        <v>239</v>
      </c>
      <c r="P42" t="s">
        <v>80</v>
      </c>
      <c r="U42" t="s">
        <v>240</v>
      </c>
      <c r="W42" t="s">
        <v>140</v>
      </c>
      <c r="X42" t="s">
        <v>84</v>
      </c>
      <c r="Y42">
        <v>53147</v>
      </c>
      <c r="Z42" t="s">
        <v>105</v>
      </c>
      <c r="AA42" t="s">
        <v>226</v>
      </c>
      <c r="AC42">
        <v>15</v>
      </c>
      <c r="AD42" t="s">
        <v>86</v>
      </c>
      <c r="AH42" s="1" t="d">
        <v>2008-04-24</v>
      </c>
      <c r="AI42" s="6">
        <f t="shared" si="0"/>
        <v>2008</v>
      </c>
      <c r="AJ42" s="6">
        <f t="shared" si="1"/>
        <v>4</v>
      </c>
      <c r="AK42" s="6">
        <f t="shared" si="2"/>
        <v>24</v>
      </c>
      <c r="AL42">
        <v>1000</v>
      </c>
      <c r="AM42">
        <v>1000</v>
      </c>
      <c r="BI42" t="s">
        <v>220</v>
      </c>
      <c r="BK42" t="s">
        <v>197</v>
      </c>
      <c r="BL42">
        <v>2008</v>
      </c>
      <c r="BM42" t="s">
        <v>206</v>
      </c>
      <c r="BN42" t="s">
        <v>207</v>
      </c>
      <c r="BO42" t="s">
        <v>89</v>
      </c>
      <c r="BP42" s="2" t="d">
        <v>2017-06-17T20:58:27.87200003396719875</v>
      </c>
      <c r="BT42" t="s">
        <v>90</v>
      </c>
      <c r="BU42">
        <v>4.0716200911163602E+18</v>
      </c>
      <c r="BV42" t="s">
        <v>91</v>
      </c>
      <c r="BX42">
        <v>2008</v>
      </c>
      <c r="BY42" t="s">
        <v>92</v>
      </c>
      <c r="CA42">
        <v>4.0728200911167002E+18</v>
      </c>
      <c r="CB42" t="s">
        <v>241</v>
      </c>
      <c r="CC42" t="s">
        <v>191</v>
      </c>
    </row>
    <row r="43" spans="1:81" x14ac:dyDescent="0.2">
      <c r="A43" t="s">
        <v>136</v>
      </c>
      <c r="B43" t="s">
        <v>137</v>
      </c>
      <c r="C43">
        <v>2008</v>
      </c>
      <c r="D43" t="s">
        <v>100</v>
      </c>
      <c r="E43">
        <v>28992289794</v>
      </c>
      <c r="F43" t="s">
        <v>181</v>
      </c>
      <c r="G43" t="s">
        <v>242</v>
      </c>
      <c r="H43">
        <v>364974</v>
      </c>
      <c r="J43" t="s">
        <v>183</v>
      </c>
      <c r="K43" t="s">
        <v>184</v>
      </c>
      <c r="N43" t="s">
        <v>243</v>
      </c>
      <c r="O43" t="s">
        <v>243</v>
      </c>
      <c r="P43" t="s">
        <v>80</v>
      </c>
      <c r="Q43" t="s">
        <v>244</v>
      </c>
      <c r="S43" t="s">
        <v>82</v>
      </c>
      <c r="U43" t="s">
        <v>245</v>
      </c>
      <c r="W43" t="s">
        <v>83</v>
      </c>
      <c r="X43" t="s">
        <v>84</v>
      </c>
      <c r="Y43">
        <v>53115</v>
      </c>
      <c r="Z43" t="s">
        <v>193</v>
      </c>
      <c r="AA43" t="s">
        <v>246</v>
      </c>
      <c r="AC43">
        <v>15</v>
      </c>
      <c r="AD43" t="s">
        <v>86</v>
      </c>
      <c r="AE43" t="s">
        <v>195</v>
      </c>
      <c r="AH43" s="1" t="d">
        <v>2008-09-12</v>
      </c>
      <c r="AI43" s="6">
        <f t="shared" si="0"/>
        <v>2008</v>
      </c>
      <c r="AJ43" s="6">
        <f t="shared" si="1"/>
        <v>9</v>
      </c>
      <c r="AK43" s="6">
        <f t="shared" si="2"/>
        <v>12</v>
      </c>
      <c r="AL43">
        <v>500</v>
      </c>
      <c r="AM43">
        <v>500</v>
      </c>
      <c r="BI43" t="s">
        <v>227</v>
      </c>
      <c r="BK43" t="s">
        <v>228</v>
      </c>
      <c r="BL43">
        <v>2008</v>
      </c>
      <c r="BM43" t="s">
        <v>188</v>
      </c>
      <c r="BN43" t="s">
        <v>189</v>
      </c>
      <c r="BO43" t="s">
        <v>89</v>
      </c>
      <c r="BP43" s="2" t="d">
        <v>2017-06-17T20:58:27.87200003396719875</v>
      </c>
      <c r="BT43" t="s">
        <v>90</v>
      </c>
      <c r="BU43">
        <v>4.10022008109679E+18</v>
      </c>
      <c r="BV43" t="s">
        <v>91</v>
      </c>
      <c r="BX43">
        <v>2008</v>
      </c>
      <c r="BY43" t="s">
        <v>92</v>
      </c>
      <c r="CA43">
        <v>4.10032008109683E+18</v>
      </c>
      <c r="CB43" t="s">
        <v>247</v>
      </c>
      <c r="CC43" t="s">
        <v>191</v>
      </c>
    </row>
    <row r="44" spans="1:81" x14ac:dyDescent="0.2">
      <c r="A44" t="s">
        <v>212</v>
      </c>
      <c r="B44" t="s">
        <v>213</v>
      </c>
      <c r="C44">
        <v>2007</v>
      </c>
      <c r="D44" t="s">
        <v>108</v>
      </c>
      <c r="E44">
        <v>28930714580</v>
      </c>
      <c r="F44" t="s">
        <v>214</v>
      </c>
      <c r="G44" t="s">
        <v>248</v>
      </c>
      <c r="H44">
        <v>324418</v>
      </c>
      <c r="J44" t="s">
        <v>183</v>
      </c>
      <c r="K44" t="s">
        <v>184</v>
      </c>
      <c r="N44" t="s">
        <v>721</v>
      </c>
      <c r="O44" t="s">
        <v>121</v>
      </c>
      <c r="P44" t="s">
        <v>87</v>
      </c>
      <c r="Q44" t="s">
        <v>122</v>
      </c>
      <c r="S44" t="s">
        <v>82</v>
      </c>
      <c r="U44" t="s">
        <v>249</v>
      </c>
      <c r="W44" t="s">
        <v>140</v>
      </c>
      <c r="X44" t="s">
        <v>84</v>
      </c>
      <c r="Y44">
        <v>53147</v>
      </c>
      <c r="Z44" t="s">
        <v>109</v>
      </c>
      <c r="AA44" t="s">
        <v>250</v>
      </c>
      <c r="AC44">
        <v>15</v>
      </c>
      <c r="AD44" t="s">
        <v>86</v>
      </c>
      <c r="AE44" t="s">
        <v>86</v>
      </c>
      <c r="AH44" s="1" t="d">
        <v>2007-12-18</v>
      </c>
      <c r="AI44" s="6">
        <f t="shared" si="0"/>
        <v>2007</v>
      </c>
      <c r="AJ44" s="6">
        <f t="shared" si="1"/>
        <v>12</v>
      </c>
      <c r="AK44" s="6">
        <f t="shared" si="2"/>
        <v>18</v>
      </c>
      <c r="AL44">
        <v>1000</v>
      </c>
      <c r="AM44">
        <v>1000</v>
      </c>
      <c r="BI44" t="s">
        <v>220</v>
      </c>
      <c r="BK44" t="s">
        <v>197</v>
      </c>
      <c r="BL44">
        <v>2008</v>
      </c>
      <c r="BM44" t="s">
        <v>87</v>
      </c>
      <c r="BN44" t="s">
        <v>88</v>
      </c>
      <c r="BO44" t="s">
        <v>89</v>
      </c>
      <c r="BP44" s="2" t="d">
        <v>2017-06-17T20:58:27.87200003396719875</v>
      </c>
      <c r="BT44" t="s">
        <v>165</v>
      </c>
      <c r="BU44">
        <v>4.0222200810850601E+18</v>
      </c>
      <c r="BV44" t="s">
        <v>91</v>
      </c>
      <c r="BX44">
        <v>2008</v>
      </c>
      <c r="BY44" t="s">
        <v>92</v>
      </c>
      <c r="CA44">
        <v>4.0228200810854902E+18</v>
      </c>
      <c r="CB44" t="s">
        <v>221</v>
      </c>
      <c r="CC44" t="s">
        <v>191</v>
      </c>
    </row>
    <row r="45" spans="1:81" x14ac:dyDescent="0.2">
      <c r="A45" t="s">
        <v>136</v>
      </c>
      <c r="B45" t="s">
        <v>137</v>
      </c>
      <c r="C45">
        <v>2008</v>
      </c>
      <c r="D45" t="s">
        <v>120</v>
      </c>
      <c r="E45">
        <v>28991365095</v>
      </c>
      <c r="F45" t="s">
        <v>181</v>
      </c>
      <c r="G45" t="s">
        <v>251</v>
      </c>
      <c r="H45">
        <v>347024</v>
      </c>
      <c r="J45" t="s">
        <v>183</v>
      </c>
      <c r="K45" t="s">
        <v>184</v>
      </c>
      <c r="N45" t="s">
        <v>114</v>
      </c>
      <c r="O45" t="s">
        <v>79</v>
      </c>
      <c r="P45" t="s">
        <v>80</v>
      </c>
      <c r="Q45" t="s">
        <v>81</v>
      </c>
      <c r="S45" t="s">
        <v>82</v>
      </c>
      <c r="U45" t="s">
        <v>192</v>
      </c>
      <c r="W45" t="s">
        <v>140</v>
      </c>
      <c r="X45" t="s">
        <v>84</v>
      </c>
      <c r="Y45">
        <v>53147</v>
      </c>
      <c r="Z45" t="s">
        <v>193</v>
      </c>
      <c r="AA45" t="s">
        <v>194</v>
      </c>
      <c r="AC45">
        <v>15</v>
      </c>
      <c r="AD45" t="s">
        <v>86</v>
      </c>
      <c r="AE45" t="s">
        <v>195</v>
      </c>
      <c r="AH45" s="1" t="d">
        <v>2008-06-06</v>
      </c>
      <c r="AI45" s="6">
        <f t="shared" si="0"/>
        <v>2008</v>
      </c>
      <c r="AJ45" s="6">
        <f t="shared" si="1"/>
        <v>6</v>
      </c>
      <c r="AK45" s="6">
        <f t="shared" si="2"/>
        <v>6</v>
      </c>
      <c r="AL45">
        <v>500</v>
      </c>
      <c r="AM45">
        <v>500</v>
      </c>
      <c r="BI45" t="s">
        <v>220</v>
      </c>
      <c r="BK45" t="s">
        <v>197</v>
      </c>
      <c r="BL45">
        <v>2008</v>
      </c>
      <c r="BM45" t="s">
        <v>188</v>
      </c>
      <c r="BN45" t="s">
        <v>189</v>
      </c>
      <c r="BO45" t="s">
        <v>89</v>
      </c>
      <c r="BP45" s="2" t="d">
        <v>2017-06-17T20:58:27.87200003396719875</v>
      </c>
      <c r="BT45" t="s">
        <v>90</v>
      </c>
      <c r="BU45">
        <v>4.0703200810916598E+18</v>
      </c>
      <c r="BV45" t="s">
        <v>91</v>
      </c>
      <c r="BX45">
        <v>2008</v>
      </c>
      <c r="BY45" t="s">
        <v>92</v>
      </c>
      <c r="CA45">
        <v>4.07082008109171E+18</v>
      </c>
      <c r="CB45" t="s">
        <v>252</v>
      </c>
      <c r="CC45" t="s">
        <v>191</v>
      </c>
    </row>
    <row r="46" spans="1:81" x14ac:dyDescent="0.2">
      <c r="A46" t="s">
        <v>253</v>
      </c>
      <c r="B46" t="s">
        <v>254</v>
      </c>
      <c r="C46">
        <v>2010</v>
      </c>
      <c r="D46" t="s">
        <v>142</v>
      </c>
      <c r="E46">
        <v>11990100793</v>
      </c>
      <c r="F46" t="s">
        <v>181</v>
      </c>
      <c r="G46" t="s">
        <v>255</v>
      </c>
      <c r="H46">
        <v>709244</v>
      </c>
      <c r="J46" t="s">
        <v>183</v>
      </c>
      <c r="K46" t="s">
        <v>184</v>
      </c>
      <c r="N46" t="s">
        <v>114</v>
      </c>
      <c r="O46" t="s">
        <v>79</v>
      </c>
      <c r="P46" t="s">
        <v>80</v>
      </c>
      <c r="Q46" t="s">
        <v>81</v>
      </c>
      <c r="S46" t="s">
        <v>82</v>
      </c>
      <c r="U46" t="s">
        <v>192</v>
      </c>
      <c r="W46" t="s">
        <v>140</v>
      </c>
      <c r="X46" t="s">
        <v>84</v>
      </c>
      <c r="Y46">
        <v>531473808</v>
      </c>
      <c r="Z46" t="s">
        <v>256</v>
      </c>
      <c r="AA46" t="s">
        <v>194</v>
      </c>
      <c r="AH46" s="1" t="d">
        <v>2010-07-12</v>
      </c>
      <c r="AI46" s="6">
        <f t="shared" si="0"/>
        <v>2010</v>
      </c>
      <c r="AJ46" s="6">
        <f t="shared" si="1"/>
        <v>7</v>
      </c>
      <c r="AK46" s="6">
        <f t="shared" si="2"/>
        <v>12</v>
      </c>
      <c r="AL46">
        <v>100</v>
      </c>
      <c r="AM46">
        <v>4800</v>
      </c>
      <c r="BI46" t="s">
        <v>257</v>
      </c>
      <c r="BK46" t="s">
        <v>228</v>
      </c>
      <c r="BL46">
        <v>2010</v>
      </c>
      <c r="BM46" t="s">
        <v>206</v>
      </c>
      <c r="BN46" t="s">
        <v>207</v>
      </c>
      <c r="BO46" t="s">
        <v>89</v>
      </c>
      <c r="BP46" s="2" t="d">
        <v>2017-06-17T23:14:12.19600021373480850</v>
      </c>
      <c r="BT46" t="s">
        <v>90</v>
      </c>
      <c r="BU46">
        <v>4.0128201111349601E+18</v>
      </c>
      <c r="BV46" t="s">
        <v>91</v>
      </c>
      <c r="BX46">
        <v>2010</v>
      </c>
      <c r="BY46" t="s">
        <v>92</v>
      </c>
      <c r="CA46">
        <v>4.0316201111373E+18</v>
      </c>
      <c r="CB46" t="s">
        <v>258</v>
      </c>
      <c r="CC46" t="s">
        <v>191</v>
      </c>
    </row>
    <row r="47" spans="1:81" x14ac:dyDescent="0.2">
      <c r="A47" t="s">
        <v>259</v>
      </c>
      <c r="B47" t="s">
        <v>260</v>
      </c>
      <c r="C47">
        <v>2010</v>
      </c>
      <c r="D47" t="s">
        <v>142</v>
      </c>
      <c r="E47">
        <v>10020640805</v>
      </c>
      <c r="F47" t="s">
        <v>181</v>
      </c>
      <c r="H47">
        <v>492881</v>
      </c>
      <c r="J47" t="s">
        <v>183</v>
      </c>
      <c r="K47" t="s">
        <v>184</v>
      </c>
      <c r="N47" t="s">
        <v>114</v>
      </c>
      <c r="O47" t="s">
        <v>114</v>
      </c>
      <c r="P47" t="s">
        <v>104</v>
      </c>
      <c r="Q47" t="s">
        <v>116</v>
      </c>
      <c r="S47" t="s">
        <v>82</v>
      </c>
      <c r="U47" t="s">
        <v>192</v>
      </c>
      <c r="W47" t="s">
        <v>140</v>
      </c>
      <c r="X47" t="s">
        <v>84</v>
      </c>
      <c r="Y47">
        <v>53147</v>
      </c>
      <c r="Z47" t="s">
        <v>261</v>
      </c>
      <c r="AA47" t="s">
        <v>262</v>
      </c>
      <c r="AC47">
        <v>15</v>
      </c>
      <c r="AD47" t="s">
        <v>86</v>
      </c>
      <c r="AH47" s="1" t="d">
        <v>2010-07-16</v>
      </c>
      <c r="AI47" s="6">
        <f t="shared" si="0"/>
        <v>2010</v>
      </c>
      <c r="AJ47" s="6">
        <f t="shared" si="1"/>
        <v>7</v>
      </c>
      <c r="AK47" s="6">
        <f t="shared" si="2"/>
        <v>16</v>
      </c>
      <c r="AL47">
        <v>2000</v>
      </c>
      <c r="AM47">
        <v>2000</v>
      </c>
      <c r="BI47" t="s">
        <v>160</v>
      </c>
      <c r="BJ47">
        <v>2010</v>
      </c>
      <c r="BK47" t="s">
        <v>197</v>
      </c>
      <c r="BM47" t="s">
        <v>188</v>
      </c>
      <c r="BN47" t="s">
        <v>189</v>
      </c>
      <c r="BO47" t="s">
        <v>89</v>
      </c>
      <c r="BP47" s="2" t="d">
        <v>2017-06-17T23:14:12.19600021373480850</v>
      </c>
      <c r="BT47" t="s">
        <v>90</v>
      </c>
      <c r="BU47">
        <v>1.09082010000458E+18</v>
      </c>
      <c r="BV47" t="s">
        <v>91</v>
      </c>
      <c r="BX47">
        <v>2010</v>
      </c>
      <c r="BY47" t="s">
        <v>92</v>
      </c>
      <c r="CA47">
        <v>2.09142010112957E+18</v>
      </c>
      <c r="CB47" t="s">
        <v>263</v>
      </c>
      <c r="CC47" t="s">
        <v>191</v>
      </c>
    </row>
    <row r="48" spans="1:81" x14ac:dyDescent="0.2">
      <c r="A48" t="s">
        <v>253</v>
      </c>
      <c r="B48" t="s">
        <v>254</v>
      </c>
      <c r="C48">
        <v>2010</v>
      </c>
      <c r="D48" t="s">
        <v>126</v>
      </c>
      <c r="E48">
        <v>11930127357</v>
      </c>
      <c r="F48" t="s">
        <v>181</v>
      </c>
      <c r="G48" t="s">
        <v>264</v>
      </c>
      <c r="H48">
        <v>708055</v>
      </c>
      <c r="J48" t="s">
        <v>183</v>
      </c>
      <c r="K48" t="s">
        <v>184</v>
      </c>
      <c r="N48" t="s">
        <v>114</v>
      </c>
      <c r="O48" t="s">
        <v>79</v>
      </c>
      <c r="P48" t="s">
        <v>80</v>
      </c>
      <c r="Q48" t="s">
        <v>81</v>
      </c>
      <c r="S48" t="s">
        <v>82</v>
      </c>
      <c r="U48" t="s">
        <v>192</v>
      </c>
      <c r="W48" t="s">
        <v>140</v>
      </c>
      <c r="X48" t="s">
        <v>84</v>
      </c>
      <c r="Y48">
        <v>53147</v>
      </c>
      <c r="Z48" t="s">
        <v>256</v>
      </c>
      <c r="AA48" t="s">
        <v>194</v>
      </c>
      <c r="AC48">
        <v>15</v>
      </c>
      <c r="AD48" t="s">
        <v>86</v>
      </c>
      <c r="AH48" s="1" t="d">
        <v>2010-01-12</v>
      </c>
      <c r="AI48" s="6">
        <f t="shared" si="0"/>
        <v>2010</v>
      </c>
      <c r="AJ48" s="6">
        <f t="shared" si="1"/>
        <v>1</v>
      </c>
      <c r="AK48" s="6">
        <f t="shared" si="2"/>
        <v>12</v>
      </c>
      <c r="AL48">
        <v>500</v>
      </c>
      <c r="AM48">
        <v>500</v>
      </c>
      <c r="BI48" t="s">
        <v>265</v>
      </c>
      <c r="BK48" t="s">
        <v>197</v>
      </c>
      <c r="BL48">
        <v>2010</v>
      </c>
      <c r="BM48" t="s">
        <v>206</v>
      </c>
      <c r="BN48" t="s">
        <v>207</v>
      </c>
      <c r="BO48" t="s">
        <v>89</v>
      </c>
      <c r="BP48" s="2" t="d">
        <v>2017-06-17T23:14:12.19600021373480850</v>
      </c>
      <c r="BT48" t="s">
        <v>90</v>
      </c>
      <c r="BU48">
        <v>4.0124201111339402E+18</v>
      </c>
      <c r="BV48" t="s">
        <v>91</v>
      </c>
      <c r="BX48">
        <v>2010</v>
      </c>
      <c r="BY48" t="s">
        <v>92</v>
      </c>
      <c r="CA48">
        <v>4.0316201111372902E+18</v>
      </c>
      <c r="CB48" t="s">
        <v>266</v>
      </c>
      <c r="CC48" t="s">
        <v>191</v>
      </c>
    </row>
    <row r="49" spans="1:81" x14ac:dyDescent="0.2">
      <c r="A49" t="s">
        <v>267</v>
      </c>
      <c r="B49" t="s">
        <v>268</v>
      </c>
      <c r="C49">
        <v>2009</v>
      </c>
      <c r="D49" t="s">
        <v>108</v>
      </c>
      <c r="E49">
        <v>10930391705</v>
      </c>
      <c r="F49" t="s">
        <v>181</v>
      </c>
      <c r="G49" t="s">
        <v>269</v>
      </c>
      <c r="H49">
        <v>455102</v>
      </c>
      <c r="J49" t="s">
        <v>183</v>
      </c>
      <c r="K49" t="s">
        <v>184</v>
      </c>
      <c r="N49" t="s">
        <v>243</v>
      </c>
      <c r="O49" t="s">
        <v>243</v>
      </c>
      <c r="P49" t="s">
        <v>80</v>
      </c>
      <c r="Q49" t="s">
        <v>244</v>
      </c>
      <c r="S49" t="s">
        <v>82</v>
      </c>
      <c r="U49" t="s">
        <v>270</v>
      </c>
      <c r="W49" t="s">
        <v>83</v>
      </c>
      <c r="X49" t="s">
        <v>84</v>
      </c>
      <c r="Y49">
        <v>53115</v>
      </c>
      <c r="Z49" t="s">
        <v>271</v>
      </c>
      <c r="AA49" t="s">
        <v>272</v>
      </c>
      <c r="AC49">
        <v>15</v>
      </c>
      <c r="AD49" t="s">
        <v>86</v>
      </c>
      <c r="AH49" s="1" t="d">
        <v>2009-11-08</v>
      </c>
      <c r="AI49" s="6">
        <f t="shared" si="0"/>
        <v>2009</v>
      </c>
      <c r="AJ49" s="6">
        <f t="shared" si="1"/>
        <v>11</v>
      </c>
      <c r="AK49" s="6">
        <f t="shared" si="2"/>
        <v>8</v>
      </c>
      <c r="AL49">
        <v>1500</v>
      </c>
      <c r="AM49">
        <v>1500</v>
      </c>
      <c r="BM49" t="s">
        <v>87</v>
      </c>
      <c r="BN49" t="s">
        <v>88</v>
      </c>
      <c r="BO49" t="s">
        <v>89</v>
      </c>
      <c r="BP49" s="2" t="d">
        <v>2017-06-17T23:14:12.19600021373480850</v>
      </c>
      <c r="BT49" t="s">
        <v>90</v>
      </c>
      <c r="BU49">
        <v>4.0309201011243402E+18</v>
      </c>
      <c r="BV49" t="s">
        <v>91</v>
      </c>
      <c r="BX49">
        <v>2010</v>
      </c>
      <c r="BY49" t="s">
        <v>92</v>
      </c>
      <c r="CA49">
        <v>4.0309201011243402E+18</v>
      </c>
      <c r="CB49" t="s">
        <v>273</v>
      </c>
      <c r="CC49" t="s">
        <v>191</v>
      </c>
    </row>
    <row r="50" spans="1:81" x14ac:dyDescent="0.2">
      <c r="A50" t="s">
        <v>274</v>
      </c>
      <c r="B50" t="s">
        <v>275</v>
      </c>
      <c r="C50">
        <v>2010</v>
      </c>
      <c r="D50" t="s">
        <v>120</v>
      </c>
      <c r="E50">
        <v>10990856798</v>
      </c>
      <c r="F50" t="s">
        <v>181</v>
      </c>
      <c r="G50" t="s">
        <v>276</v>
      </c>
      <c r="H50">
        <v>479712</v>
      </c>
      <c r="J50" t="s">
        <v>183</v>
      </c>
      <c r="K50" t="s">
        <v>184</v>
      </c>
      <c r="N50" t="s">
        <v>721</v>
      </c>
      <c r="O50" t="s">
        <v>277</v>
      </c>
      <c r="P50" t="s">
        <v>87</v>
      </c>
      <c r="Q50" t="s">
        <v>278</v>
      </c>
      <c r="S50" t="s">
        <v>82</v>
      </c>
      <c r="U50" t="s">
        <v>279</v>
      </c>
      <c r="W50" t="s">
        <v>140</v>
      </c>
      <c r="X50" t="s">
        <v>84</v>
      </c>
      <c r="Y50">
        <v>53147</v>
      </c>
      <c r="Z50" t="s">
        <v>280</v>
      </c>
      <c r="AA50" t="s">
        <v>281</v>
      </c>
      <c r="AC50">
        <v>15</v>
      </c>
      <c r="AD50" t="s">
        <v>86</v>
      </c>
      <c r="AH50" s="1" t="d">
        <v>2010-05-10</v>
      </c>
      <c r="AI50" s="6">
        <f t="shared" si="0"/>
        <v>2010</v>
      </c>
      <c r="AJ50" s="6">
        <f t="shared" si="1"/>
        <v>5</v>
      </c>
      <c r="AK50" s="6">
        <f t="shared" si="2"/>
        <v>10</v>
      </c>
      <c r="AL50">
        <v>5000</v>
      </c>
      <c r="AM50">
        <v>5000</v>
      </c>
      <c r="BM50" t="s">
        <v>188</v>
      </c>
      <c r="BN50" t="s">
        <v>189</v>
      </c>
      <c r="BO50" t="s">
        <v>89</v>
      </c>
      <c r="BP50" s="2" t="d">
        <v>2017-06-17T23:14:12.19600021373480850</v>
      </c>
      <c r="BT50" t="s">
        <v>118</v>
      </c>
      <c r="BU50">
        <v>4.0714201011274501E+18</v>
      </c>
      <c r="BV50" t="s">
        <v>91</v>
      </c>
      <c r="BX50">
        <v>2010</v>
      </c>
      <c r="BY50" t="s">
        <v>92</v>
      </c>
      <c r="CA50">
        <v>4.080220101128E+18</v>
      </c>
      <c r="CB50" t="s">
        <v>282</v>
      </c>
      <c r="CC50" t="s">
        <v>191</v>
      </c>
    </row>
    <row r="51" spans="1:81" x14ac:dyDescent="0.2">
      <c r="A51" t="s">
        <v>136</v>
      </c>
      <c r="B51" t="s">
        <v>137</v>
      </c>
      <c r="C51">
        <v>2009</v>
      </c>
      <c r="D51" t="s">
        <v>100</v>
      </c>
      <c r="E51">
        <v>10990271885</v>
      </c>
      <c r="F51" t="s">
        <v>181</v>
      </c>
      <c r="G51" t="s">
        <v>283</v>
      </c>
      <c r="H51">
        <v>451827</v>
      </c>
      <c r="J51" t="s">
        <v>183</v>
      </c>
      <c r="K51" t="s">
        <v>184</v>
      </c>
      <c r="N51" t="s">
        <v>243</v>
      </c>
      <c r="O51" t="s">
        <v>243</v>
      </c>
      <c r="P51" t="s">
        <v>80</v>
      </c>
      <c r="Q51" t="s">
        <v>244</v>
      </c>
      <c r="S51" t="s">
        <v>82</v>
      </c>
      <c r="U51" t="s">
        <v>245</v>
      </c>
      <c r="W51" t="s">
        <v>83</v>
      </c>
      <c r="X51" t="s">
        <v>84</v>
      </c>
      <c r="Y51">
        <v>53115</v>
      </c>
      <c r="Z51" t="s">
        <v>193</v>
      </c>
      <c r="AA51" t="s">
        <v>246</v>
      </c>
      <c r="AC51">
        <v>15</v>
      </c>
      <c r="AD51" t="s">
        <v>86</v>
      </c>
      <c r="AE51" t="s">
        <v>195</v>
      </c>
      <c r="AH51" s="1" t="d">
        <v>2009-08-18</v>
      </c>
      <c r="AI51" s="6">
        <f t="shared" si="0"/>
        <v>2009</v>
      </c>
      <c r="AJ51" s="6">
        <f t="shared" si="1"/>
        <v>8</v>
      </c>
      <c r="AK51" s="6">
        <f t="shared" si="2"/>
        <v>18</v>
      </c>
      <c r="AL51">
        <v>500</v>
      </c>
      <c r="AM51">
        <v>500</v>
      </c>
      <c r="BI51" t="s">
        <v>265</v>
      </c>
      <c r="BK51" t="s">
        <v>197</v>
      </c>
      <c r="BL51">
        <v>2010</v>
      </c>
      <c r="BM51" t="s">
        <v>87</v>
      </c>
      <c r="BN51" t="s">
        <v>88</v>
      </c>
      <c r="BO51" t="s">
        <v>89</v>
      </c>
      <c r="BP51" s="2" t="d">
        <v>2017-06-17T23:14:12.19600021373480850</v>
      </c>
      <c r="BT51" t="s">
        <v>90</v>
      </c>
      <c r="BU51">
        <v>4.0209201011230802E+18</v>
      </c>
      <c r="BV51" t="s">
        <v>91</v>
      </c>
      <c r="BX51">
        <v>2010</v>
      </c>
      <c r="BY51" t="s">
        <v>92</v>
      </c>
      <c r="CA51">
        <v>4.0308201011243203E+18</v>
      </c>
      <c r="CB51" t="s">
        <v>284</v>
      </c>
      <c r="CC51" t="s">
        <v>191</v>
      </c>
    </row>
    <row r="52" spans="1:81" x14ac:dyDescent="0.2">
      <c r="A52" t="s">
        <v>253</v>
      </c>
      <c r="B52" t="s">
        <v>254</v>
      </c>
      <c r="C52">
        <v>2010</v>
      </c>
      <c r="D52" t="s">
        <v>126</v>
      </c>
      <c r="E52">
        <v>11930127357</v>
      </c>
      <c r="F52" t="s">
        <v>181</v>
      </c>
      <c r="G52" t="s">
        <v>285</v>
      </c>
      <c r="H52">
        <v>708055</v>
      </c>
      <c r="J52" t="s">
        <v>183</v>
      </c>
      <c r="K52" t="s">
        <v>184</v>
      </c>
      <c r="N52" t="s">
        <v>721</v>
      </c>
      <c r="O52" t="s">
        <v>121</v>
      </c>
      <c r="P52" t="s">
        <v>80</v>
      </c>
      <c r="Q52" t="s">
        <v>122</v>
      </c>
      <c r="S52" t="s">
        <v>82</v>
      </c>
      <c r="U52" t="s">
        <v>279</v>
      </c>
      <c r="W52" t="s">
        <v>140</v>
      </c>
      <c r="X52" t="s">
        <v>84</v>
      </c>
      <c r="Y52">
        <v>53147</v>
      </c>
      <c r="Z52" t="s">
        <v>109</v>
      </c>
      <c r="AA52" t="s">
        <v>226</v>
      </c>
      <c r="AC52">
        <v>15</v>
      </c>
      <c r="AD52" t="s">
        <v>86</v>
      </c>
      <c r="AH52" s="1" t="d">
        <v>2010-01-12</v>
      </c>
      <c r="AI52" s="6">
        <f t="shared" si="0"/>
        <v>2010</v>
      </c>
      <c r="AJ52" s="6">
        <f t="shared" si="1"/>
        <v>1</v>
      </c>
      <c r="AK52" s="6">
        <f t="shared" si="2"/>
        <v>12</v>
      </c>
      <c r="AL52">
        <v>250</v>
      </c>
      <c r="AM52">
        <v>1250</v>
      </c>
      <c r="BI52" t="s">
        <v>265</v>
      </c>
      <c r="BK52" t="s">
        <v>197</v>
      </c>
      <c r="BL52">
        <v>2010</v>
      </c>
      <c r="BM52" t="s">
        <v>206</v>
      </c>
      <c r="BN52" t="s">
        <v>207</v>
      </c>
      <c r="BO52" t="s">
        <v>89</v>
      </c>
      <c r="BP52" s="2" t="d">
        <v>2017-06-17T23:14:12.19600021373480850</v>
      </c>
      <c r="BT52" t="s">
        <v>90</v>
      </c>
      <c r="BU52">
        <v>4.0124201111339402E+18</v>
      </c>
      <c r="BV52" t="s">
        <v>91</v>
      </c>
      <c r="BX52">
        <v>2010</v>
      </c>
      <c r="BY52" t="s">
        <v>92</v>
      </c>
      <c r="CA52">
        <v>4.0316201111372902E+18</v>
      </c>
      <c r="CB52" t="s">
        <v>266</v>
      </c>
      <c r="CC52" t="s">
        <v>191</v>
      </c>
    </row>
    <row r="53" spans="1:81" x14ac:dyDescent="0.2">
      <c r="A53" t="s">
        <v>253</v>
      </c>
      <c r="B53" t="s">
        <v>254</v>
      </c>
      <c r="C53">
        <v>2010</v>
      </c>
      <c r="D53" t="s">
        <v>126</v>
      </c>
      <c r="E53">
        <v>11930127419</v>
      </c>
      <c r="F53" t="s">
        <v>181</v>
      </c>
      <c r="G53" t="s">
        <v>286</v>
      </c>
      <c r="H53">
        <v>708055</v>
      </c>
      <c r="J53" t="s">
        <v>183</v>
      </c>
      <c r="K53" t="s">
        <v>184</v>
      </c>
      <c r="N53" t="s">
        <v>721</v>
      </c>
      <c r="O53" t="s">
        <v>121</v>
      </c>
      <c r="P53" t="s">
        <v>80</v>
      </c>
      <c r="Q53" t="s">
        <v>122</v>
      </c>
      <c r="S53" t="s">
        <v>82</v>
      </c>
      <c r="U53" t="s">
        <v>279</v>
      </c>
      <c r="W53" t="s">
        <v>140</v>
      </c>
      <c r="X53" t="s">
        <v>84</v>
      </c>
      <c r="Y53">
        <v>53147</v>
      </c>
      <c r="Z53" t="s">
        <v>109</v>
      </c>
      <c r="AA53" t="s">
        <v>226</v>
      </c>
      <c r="AC53">
        <v>15</v>
      </c>
      <c r="AD53" t="s">
        <v>86</v>
      </c>
      <c r="AH53" s="1" t="d">
        <v>2010-03-10</v>
      </c>
      <c r="AI53" s="6">
        <f t="shared" si="0"/>
        <v>2010</v>
      </c>
      <c r="AJ53" s="6">
        <f t="shared" si="1"/>
        <v>3</v>
      </c>
      <c r="AK53" s="6">
        <f t="shared" si="2"/>
        <v>10</v>
      </c>
      <c r="AL53">
        <v>250</v>
      </c>
      <c r="AM53">
        <v>1250</v>
      </c>
      <c r="BI53" t="s">
        <v>265</v>
      </c>
      <c r="BK53" t="s">
        <v>197</v>
      </c>
      <c r="BL53">
        <v>2010</v>
      </c>
      <c r="BM53" t="s">
        <v>206</v>
      </c>
      <c r="BN53" t="s">
        <v>207</v>
      </c>
      <c r="BO53" t="s">
        <v>89</v>
      </c>
      <c r="BP53" s="2" t="d">
        <v>2017-06-17T23:14:12.19600021373480850</v>
      </c>
      <c r="BT53" t="s">
        <v>90</v>
      </c>
      <c r="BU53">
        <v>4.0124201111339402E+18</v>
      </c>
      <c r="BV53" t="s">
        <v>91</v>
      </c>
      <c r="BX53">
        <v>2010</v>
      </c>
      <c r="BY53" t="s">
        <v>92</v>
      </c>
      <c r="CA53">
        <v>4.0316201111372902E+18</v>
      </c>
      <c r="CB53" t="s">
        <v>287</v>
      </c>
      <c r="CC53" t="s">
        <v>191</v>
      </c>
    </row>
    <row r="54" spans="1:81" x14ac:dyDescent="0.2">
      <c r="A54" t="s">
        <v>136</v>
      </c>
      <c r="B54" t="s">
        <v>137</v>
      </c>
      <c r="C54">
        <v>2009</v>
      </c>
      <c r="D54" t="s">
        <v>100</v>
      </c>
      <c r="E54">
        <v>10990271848</v>
      </c>
      <c r="F54" t="s">
        <v>181</v>
      </c>
      <c r="G54" t="s">
        <v>288</v>
      </c>
      <c r="H54">
        <v>451827</v>
      </c>
      <c r="J54" t="s">
        <v>183</v>
      </c>
      <c r="K54" t="s">
        <v>184</v>
      </c>
      <c r="N54" t="s">
        <v>114</v>
      </c>
      <c r="O54" t="s">
        <v>79</v>
      </c>
      <c r="P54" t="s">
        <v>80</v>
      </c>
      <c r="Q54" t="s">
        <v>81</v>
      </c>
      <c r="S54" t="s">
        <v>82</v>
      </c>
      <c r="U54" t="s">
        <v>192</v>
      </c>
      <c r="W54" t="s">
        <v>140</v>
      </c>
      <c r="X54" t="s">
        <v>84</v>
      </c>
      <c r="Y54">
        <v>53147</v>
      </c>
      <c r="Z54" t="s">
        <v>193</v>
      </c>
      <c r="AA54" t="s">
        <v>194</v>
      </c>
      <c r="AC54">
        <v>15</v>
      </c>
      <c r="AD54" t="s">
        <v>86</v>
      </c>
      <c r="AE54" t="s">
        <v>195</v>
      </c>
      <c r="AH54" s="1" t="d">
        <v>2009-08-14</v>
      </c>
      <c r="AI54" s="6">
        <f t="shared" si="0"/>
        <v>2009</v>
      </c>
      <c r="AJ54" s="6">
        <f t="shared" si="1"/>
        <v>8</v>
      </c>
      <c r="AK54" s="6">
        <f t="shared" si="2"/>
        <v>14</v>
      </c>
      <c r="AL54">
        <v>1000</v>
      </c>
      <c r="AM54">
        <v>1000</v>
      </c>
      <c r="BI54" t="s">
        <v>265</v>
      </c>
      <c r="BK54" t="s">
        <v>197</v>
      </c>
      <c r="BL54">
        <v>2010</v>
      </c>
      <c r="BM54" t="s">
        <v>87</v>
      </c>
      <c r="BN54" t="s">
        <v>88</v>
      </c>
      <c r="BO54" t="s">
        <v>89</v>
      </c>
      <c r="BP54" s="2" t="d">
        <v>2017-06-17T23:14:12.19600021373480850</v>
      </c>
      <c r="BT54" t="s">
        <v>90</v>
      </c>
      <c r="BU54">
        <v>4.0209201011230802E+18</v>
      </c>
      <c r="BV54" t="s">
        <v>91</v>
      </c>
      <c r="BX54">
        <v>2010</v>
      </c>
      <c r="BY54" t="s">
        <v>92</v>
      </c>
      <c r="CA54">
        <v>4.0308201011243203E+18</v>
      </c>
      <c r="CB54" t="s">
        <v>289</v>
      </c>
      <c r="CC54" t="s">
        <v>191</v>
      </c>
    </row>
    <row r="55" spans="1:81" x14ac:dyDescent="0.2">
      <c r="A55" t="s">
        <v>136</v>
      </c>
      <c r="B55" t="s">
        <v>137</v>
      </c>
      <c r="C55">
        <v>2010</v>
      </c>
      <c r="D55" t="s">
        <v>100</v>
      </c>
      <c r="E55">
        <v>10931357206</v>
      </c>
      <c r="F55" t="s">
        <v>181</v>
      </c>
      <c r="G55" t="s">
        <v>290</v>
      </c>
      <c r="H55">
        <v>495743</v>
      </c>
      <c r="J55" t="s">
        <v>183</v>
      </c>
      <c r="K55" t="s">
        <v>184</v>
      </c>
      <c r="N55" t="s">
        <v>721</v>
      </c>
      <c r="O55" t="s">
        <v>121</v>
      </c>
      <c r="P55" t="s">
        <v>80</v>
      </c>
      <c r="Q55" t="s">
        <v>122</v>
      </c>
      <c r="S55" t="s">
        <v>82</v>
      </c>
      <c r="U55" t="s">
        <v>279</v>
      </c>
      <c r="W55" t="s">
        <v>140</v>
      </c>
      <c r="X55" t="s">
        <v>84</v>
      </c>
      <c r="Y55">
        <v>53147</v>
      </c>
      <c r="Z55" t="s">
        <v>193</v>
      </c>
      <c r="AA55" t="s">
        <v>226</v>
      </c>
      <c r="AC55">
        <v>15</v>
      </c>
      <c r="AD55" t="s">
        <v>86</v>
      </c>
      <c r="AE55" t="s">
        <v>195</v>
      </c>
      <c r="AH55" s="1" t="d">
        <v>2010-09-08</v>
      </c>
      <c r="AI55" s="6">
        <f t="shared" si="0"/>
        <v>2010</v>
      </c>
      <c r="AJ55" s="6">
        <f t="shared" si="1"/>
        <v>9</v>
      </c>
      <c r="AK55" s="6">
        <f t="shared" si="2"/>
        <v>8</v>
      </c>
      <c r="AL55">
        <v>1000</v>
      </c>
      <c r="AM55">
        <v>1000</v>
      </c>
      <c r="BI55" t="s">
        <v>265</v>
      </c>
      <c r="BK55" t="s">
        <v>197</v>
      </c>
      <c r="BL55">
        <v>2010</v>
      </c>
      <c r="BM55" t="s">
        <v>188</v>
      </c>
      <c r="BN55" t="s">
        <v>189</v>
      </c>
      <c r="BO55" t="s">
        <v>89</v>
      </c>
      <c r="BP55" s="2" t="d">
        <v>2017-06-17T23:14:12.19600021373480850</v>
      </c>
      <c r="BT55" t="s">
        <v>90</v>
      </c>
      <c r="BU55">
        <v>4.1001201011301202E+18</v>
      </c>
      <c r="BV55" t="s">
        <v>91</v>
      </c>
      <c r="BX55">
        <v>2010</v>
      </c>
      <c r="BY55" t="s">
        <v>92</v>
      </c>
      <c r="CA55">
        <v>4.1004201011301402E+18</v>
      </c>
      <c r="CB55" t="s">
        <v>291</v>
      </c>
      <c r="CC55" t="s">
        <v>191</v>
      </c>
    </row>
    <row r="56" spans="1:81" x14ac:dyDescent="0.2">
      <c r="A56" t="s">
        <v>253</v>
      </c>
      <c r="B56" t="s">
        <v>254</v>
      </c>
      <c r="C56">
        <v>2010</v>
      </c>
      <c r="D56" t="s">
        <v>100</v>
      </c>
      <c r="E56">
        <v>11990101021</v>
      </c>
      <c r="F56" t="s">
        <v>181</v>
      </c>
      <c r="G56" t="s">
        <v>292</v>
      </c>
      <c r="H56">
        <v>709245</v>
      </c>
      <c r="J56" t="s">
        <v>183</v>
      </c>
      <c r="K56" t="s">
        <v>184</v>
      </c>
      <c r="N56" t="s">
        <v>721</v>
      </c>
      <c r="O56" t="s">
        <v>121</v>
      </c>
      <c r="P56" t="s">
        <v>80</v>
      </c>
      <c r="Q56" t="s">
        <v>122</v>
      </c>
      <c r="S56" t="s">
        <v>82</v>
      </c>
      <c r="U56" t="s">
        <v>279</v>
      </c>
      <c r="W56" t="s">
        <v>140</v>
      </c>
      <c r="X56" t="s">
        <v>84</v>
      </c>
      <c r="Y56">
        <v>53147</v>
      </c>
      <c r="Z56" t="s">
        <v>109</v>
      </c>
      <c r="AA56" t="s">
        <v>226</v>
      </c>
      <c r="AC56">
        <v>15</v>
      </c>
      <c r="AD56" t="s">
        <v>86</v>
      </c>
      <c r="AH56" s="1" t="d">
        <v>2010-09-07</v>
      </c>
      <c r="AI56" s="6">
        <f t="shared" si="0"/>
        <v>2010</v>
      </c>
      <c r="AJ56" s="6">
        <f t="shared" si="1"/>
        <v>9</v>
      </c>
      <c r="AK56" s="6">
        <f t="shared" si="2"/>
        <v>7</v>
      </c>
      <c r="AL56">
        <v>1350</v>
      </c>
      <c r="AM56">
        <v>3750</v>
      </c>
      <c r="BI56" t="s">
        <v>257</v>
      </c>
      <c r="BK56" t="s">
        <v>228</v>
      </c>
      <c r="BL56">
        <v>2010</v>
      </c>
      <c r="BM56" t="s">
        <v>87</v>
      </c>
      <c r="BN56" t="s">
        <v>88</v>
      </c>
      <c r="BO56" t="s">
        <v>89</v>
      </c>
      <c r="BP56" s="2" t="d">
        <v>2017-06-17T23:14:12.19600021373480850</v>
      </c>
      <c r="BT56" t="s">
        <v>90</v>
      </c>
      <c r="BU56">
        <v>4.0128201111349601E+18</v>
      </c>
      <c r="BV56" t="s">
        <v>91</v>
      </c>
      <c r="BX56">
        <v>2010</v>
      </c>
      <c r="BY56" t="s">
        <v>92</v>
      </c>
      <c r="CA56">
        <v>4.0316201111373E+18</v>
      </c>
      <c r="CB56" t="s">
        <v>293</v>
      </c>
      <c r="CC56" t="s">
        <v>191</v>
      </c>
    </row>
    <row r="57" spans="1:81" x14ac:dyDescent="0.2">
      <c r="A57" t="s">
        <v>212</v>
      </c>
      <c r="B57" t="s">
        <v>213</v>
      </c>
      <c r="C57">
        <v>2010</v>
      </c>
      <c r="D57" t="s">
        <v>126</v>
      </c>
      <c r="E57">
        <v>10990426386</v>
      </c>
      <c r="F57" t="s">
        <v>181</v>
      </c>
      <c r="G57" t="s">
        <v>294</v>
      </c>
      <c r="H57">
        <v>458129</v>
      </c>
      <c r="J57" t="s">
        <v>183</v>
      </c>
      <c r="K57" t="s">
        <v>184</v>
      </c>
      <c r="N57" t="s">
        <v>114</v>
      </c>
      <c r="O57" t="s">
        <v>216</v>
      </c>
      <c r="P57" t="s">
        <v>115</v>
      </c>
      <c r="Q57" t="s">
        <v>217</v>
      </c>
      <c r="S57" t="s">
        <v>82</v>
      </c>
      <c r="U57" t="s">
        <v>192</v>
      </c>
      <c r="W57" t="s">
        <v>140</v>
      </c>
      <c r="X57" t="s">
        <v>84</v>
      </c>
      <c r="Y57">
        <v>53147</v>
      </c>
      <c r="Z57" t="s">
        <v>105</v>
      </c>
      <c r="AA57" t="s">
        <v>219</v>
      </c>
      <c r="AC57">
        <v>15</v>
      </c>
      <c r="AD57" t="s">
        <v>86</v>
      </c>
      <c r="AE57" t="s">
        <v>86</v>
      </c>
      <c r="AH57" s="1" t="d">
        <v>2010-02-17</v>
      </c>
      <c r="AI57" s="6">
        <f t="shared" si="0"/>
        <v>2010</v>
      </c>
      <c r="AJ57" s="6">
        <f t="shared" si="1"/>
        <v>2</v>
      </c>
      <c r="AK57" s="6">
        <f t="shared" si="2"/>
        <v>17</v>
      </c>
      <c r="AL57">
        <v>1000</v>
      </c>
      <c r="AM57">
        <v>1000</v>
      </c>
      <c r="BM57" t="s">
        <v>188</v>
      </c>
      <c r="BN57" t="s">
        <v>189</v>
      </c>
      <c r="BO57" t="s">
        <v>89</v>
      </c>
      <c r="BP57" s="2" t="d">
        <v>2017-06-17T23:14:12.19600021373480850</v>
      </c>
      <c r="BT57" t="s">
        <v>118</v>
      </c>
      <c r="BU57">
        <v>4.0403201011249101E+18</v>
      </c>
      <c r="BV57" t="s">
        <v>91</v>
      </c>
      <c r="BX57">
        <v>2010</v>
      </c>
      <c r="BY57" t="s">
        <v>92</v>
      </c>
      <c r="CA57">
        <v>4.04062010112493E+18</v>
      </c>
      <c r="CB57" t="s">
        <v>295</v>
      </c>
      <c r="CC57" t="s">
        <v>191</v>
      </c>
    </row>
    <row r="58" spans="1:81" x14ac:dyDescent="0.2">
      <c r="A58" t="s">
        <v>253</v>
      </c>
      <c r="B58" t="s">
        <v>254</v>
      </c>
      <c r="C58">
        <v>2009</v>
      </c>
      <c r="D58" t="s">
        <v>108</v>
      </c>
      <c r="E58">
        <v>10992286159</v>
      </c>
      <c r="F58" t="s">
        <v>181</v>
      </c>
      <c r="G58" t="s">
        <v>296</v>
      </c>
      <c r="H58">
        <v>519331</v>
      </c>
      <c r="J58" t="s">
        <v>183</v>
      </c>
      <c r="K58" t="s">
        <v>184</v>
      </c>
      <c r="N58" t="s">
        <v>721</v>
      </c>
      <c r="O58" t="s">
        <v>297</v>
      </c>
      <c r="P58" t="s">
        <v>80</v>
      </c>
      <c r="Q58" t="s">
        <v>298</v>
      </c>
      <c r="S58" t="s">
        <v>82</v>
      </c>
      <c r="U58" t="s">
        <v>299</v>
      </c>
      <c r="W58" t="s">
        <v>140</v>
      </c>
      <c r="X58" t="s">
        <v>84</v>
      </c>
      <c r="Y58">
        <v>53147</v>
      </c>
      <c r="Z58" t="s">
        <v>109</v>
      </c>
      <c r="AA58" t="s">
        <v>226</v>
      </c>
      <c r="AC58">
        <v>15</v>
      </c>
      <c r="AD58" t="s">
        <v>86</v>
      </c>
      <c r="AE58" t="s">
        <v>86</v>
      </c>
      <c r="AH58" s="1" t="d">
        <v>2009-12-29</v>
      </c>
      <c r="AI58" s="6">
        <f t="shared" si="0"/>
        <v>2009</v>
      </c>
      <c r="AJ58" s="6">
        <f t="shared" si="1"/>
        <v>12</v>
      </c>
      <c r="AK58" s="6">
        <f t="shared" si="2"/>
        <v>29</v>
      </c>
      <c r="AL58">
        <v>250</v>
      </c>
      <c r="AM58">
        <v>500</v>
      </c>
      <c r="BI58" t="s">
        <v>265</v>
      </c>
      <c r="BK58" t="s">
        <v>197</v>
      </c>
      <c r="BL58">
        <v>2010</v>
      </c>
      <c r="BM58" t="s">
        <v>87</v>
      </c>
      <c r="BN58" t="s">
        <v>88</v>
      </c>
      <c r="BO58" t="s">
        <v>89</v>
      </c>
      <c r="BP58" s="2" t="d">
        <v>2017-06-17T23:14:12.19600021373480850</v>
      </c>
      <c r="BT58" t="s">
        <v>90</v>
      </c>
      <c r="BU58">
        <v>4.1201201011320202E+18</v>
      </c>
      <c r="BV58" t="s">
        <v>91</v>
      </c>
      <c r="BX58">
        <v>2010</v>
      </c>
      <c r="BY58" t="s">
        <v>92</v>
      </c>
      <c r="CA58">
        <v>4.0223201111362099E+18</v>
      </c>
      <c r="CB58" t="s">
        <v>300</v>
      </c>
      <c r="CC58" t="s">
        <v>191</v>
      </c>
    </row>
    <row r="59" spans="1:81" x14ac:dyDescent="0.2">
      <c r="A59" t="s">
        <v>253</v>
      </c>
      <c r="B59" t="s">
        <v>254</v>
      </c>
      <c r="C59">
        <v>2010</v>
      </c>
      <c r="D59" t="s">
        <v>100</v>
      </c>
      <c r="E59">
        <v>11990101021</v>
      </c>
      <c r="F59" t="s">
        <v>181</v>
      </c>
      <c r="G59" t="s">
        <v>301</v>
      </c>
      <c r="H59">
        <v>709245</v>
      </c>
      <c r="J59" t="s">
        <v>183</v>
      </c>
      <c r="K59" t="s">
        <v>184</v>
      </c>
      <c r="N59" t="s">
        <v>721</v>
      </c>
      <c r="O59" t="s">
        <v>121</v>
      </c>
      <c r="P59" t="s">
        <v>80</v>
      </c>
      <c r="Q59" t="s">
        <v>122</v>
      </c>
      <c r="S59" t="s">
        <v>82</v>
      </c>
      <c r="U59" t="s">
        <v>279</v>
      </c>
      <c r="W59" t="s">
        <v>140</v>
      </c>
      <c r="X59" t="s">
        <v>84</v>
      </c>
      <c r="Y59">
        <v>53147</v>
      </c>
      <c r="Z59" t="s">
        <v>109</v>
      </c>
      <c r="AA59" t="s">
        <v>226</v>
      </c>
      <c r="AH59" s="1" t="d">
        <v>2010-09-07</v>
      </c>
      <c r="AI59" s="6">
        <f t="shared" si="0"/>
        <v>2010</v>
      </c>
      <c r="AJ59" s="6">
        <f t="shared" si="1"/>
        <v>9</v>
      </c>
      <c r="AK59" s="6">
        <f t="shared" si="2"/>
        <v>7</v>
      </c>
      <c r="AL59">
        <v>150</v>
      </c>
      <c r="AM59">
        <v>3750</v>
      </c>
      <c r="BI59" t="s">
        <v>265</v>
      </c>
      <c r="BK59" t="s">
        <v>197</v>
      </c>
      <c r="BL59">
        <v>2010</v>
      </c>
      <c r="BM59" t="s">
        <v>87</v>
      </c>
      <c r="BN59" t="s">
        <v>88</v>
      </c>
      <c r="BO59" t="s">
        <v>89</v>
      </c>
      <c r="BP59" s="2" t="d">
        <v>2017-06-17T23:14:12.19600021373480850</v>
      </c>
      <c r="BT59" t="s">
        <v>90</v>
      </c>
      <c r="BU59">
        <v>4.0128201111349601E+18</v>
      </c>
      <c r="BV59" t="s">
        <v>91</v>
      </c>
      <c r="BX59">
        <v>2010</v>
      </c>
      <c r="BY59" t="s">
        <v>92</v>
      </c>
      <c r="CA59">
        <v>4.0316201111373E+18</v>
      </c>
      <c r="CB59" t="s">
        <v>293</v>
      </c>
      <c r="CC59" t="s">
        <v>191</v>
      </c>
    </row>
    <row r="60" spans="1:81" x14ac:dyDescent="0.2">
      <c r="A60" t="s">
        <v>274</v>
      </c>
      <c r="B60" t="s">
        <v>275</v>
      </c>
      <c r="C60">
        <v>2010</v>
      </c>
      <c r="D60" t="s">
        <v>120</v>
      </c>
      <c r="E60">
        <v>10990856798</v>
      </c>
      <c r="F60" t="s">
        <v>181</v>
      </c>
      <c r="G60" t="s">
        <v>302</v>
      </c>
      <c r="H60">
        <v>479712</v>
      </c>
      <c r="J60" t="s">
        <v>183</v>
      </c>
      <c r="K60" t="s">
        <v>184</v>
      </c>
      <c r="N60" t="s">
        <v>114</v>
      </c>
      <c r="O60" t="s">
        <v>79</v>
      </c>
      <c r="P60" t="s">
        <v>87</v>
      </c>
      <c r="Q60" t="s">
        <v>81</v>
      </c>
      <c r="S60" t="s">
        <v>82</v>
      </c>
      <c r="U60" t="s">
        <v>192</v>
      </c>
      <c r="W60" t="s">
        <v>140</v>
      </c>
      <c r="X60" t="s">
        <v>84</v>
      </c>
      <c r="Y60">
        <v>53147</v>
      </c>
      <c r="Z60" t="s">
        <v>303</v>
      </c>
      <c r="AA60" t="s">
        <v>304</v>
      </c>
      <c r="AC60">
        <v>15</v>
      </c>
      <c r="AD60" t="s">
        <v>86</v>
      </c>
      <c r="AH60" s="1" t="d">
        <v>2010-06-18</v>
      </c>
      <c r="AI60" s="6">
        <f t="shared" si="0"/>
        <v>2010</v>
      </c>
      <c r="AJ60" s="6">
        <f t="shared" si="1"/>
        <v>6</v>
      </c>
      <c r="AK60" s="6">
        <f t="shared" si="2"/>
        <v>18</v>
      </c>
      <c r="AL60">
        <v>5000</v>
      </c>
      <c r="AM60">
        <v>5000</v>
      </c>
      <c r="BM60" t="s">
        <v>188</v>
      </c>
      <c r="BN60" t="s">
        <v>189</v>
      </c>
      <c r="BO60" t="s">
        <v>89</v>
      </c>
      <c r="BP60" s="2" t="d">
        <v>2017-06-17T23:14:12.19600021373480850</v>
      </c>
      <c r="BT60" t="s">
        <v>118</v>
      </c>
      <c r="BU60">
        <v>4.0714201011274501E+18</v>
      </c>
      <c r="BV60" t="s">
        <v>91</v>
      </c>
      <c r="BX60">
        <v>2010</v>
      </c>
      <c r="BY60" t="s">
        <v>92</v>
      </c>
      <c r="CA60">
        <v>4.080220101128E+18</v>
      </c>
      <c r="CB60" t="s">
        <v>282</v>
      </c>
      <c r="CC60" t="s">
        <v>191</v>
      </c>
    </row>
    <row r="61" spans="1:81" x14ac:dyDescent="0.2">
      <c r="A61" t="s">
        <v>259</v>
      </c>
      <c r="B61" t="s">
        <v>260</v>
      </c>
      <c r="C61">
        <v>2010</v>
      </c>
      <c r="D61" t="s">
        <v>100</v>
      </c>
      <c r="E61">
        <v>11020020860</v>
      </c>
      <c r="F61" t="s">
        <v>181</v>
      </c>
      <c r="H61">
        <v>713377</v>
      </c>
      <c r="J61" t="s">
        <v>183</v>
      </c>
      <c r="K61" t="s">
        <v>184</v>
      </c>
      <c r="N61" t="s">
        <v>114</v>
      </c>
      <c r="O61" t="s">
        <v>114</v>
      </c>
      <c r="P61" t="s">
        <v>104</v>
      </c>
      <c r="Q61" t="s">
        <v>116</v>
      </c>
      <c r="S61" t="s">
        <v>82</v>
      </c>
      <c r="U61" t="s">
        <v>192</v>
      </c>
      <c r="W61" t="s">
        <v>140</v>
      </c>
      <c r="X61" t="s">
        <v>84</v>
      </c>
      <c r="Y61">
        <v>53147</v>
      </c>
      <c r="Z61" t="s">
        <v>261</v>
      </c>
      <c r="AA61" t="s">
        <v>262</v>
      </c>
      <c r="AC61">
        <v>15</v>
      </c>
      <c r="AD61" t="s">
        <v>86</v>
      </c>
      <c r="AH61" s="1" t="d">
        <v>2010-09-30</v>
      </c>
      <c r="AI61" s="6">
        <f t="shared" si="0"/>
        <v>2010</v>
      </c>
      <c r="AJ61" s="6">
        <f t="shared" si="1"/>
        <v>9</v>
      </c>
      <c r="AK61" s="6">
        <f t="shared" si="2"/>
        <v>30</v>
      </c>
      <c r="AL61">
        <v>2400</v>
      </c>
      <c r="AM61">
        <v>4400</v>
      </c>
      <c r="BI61" t="s">
        <v>305</v>
      </c>
      <c r="BJ61">
        <v>2010</v>
      </c>
      <c r="BK61" t="s">
        <v>228</v>
      </c>
      <c r="BM61" t="s">
        <v>188</v>
      </c>
      <c r="BN61" t="s">
        <v>189</v>
      </c>
      <c r="BO61" t="s">
        <v>89</v>
      </c>
      <c r="BP61" s="2" t="d">
        <v>2017-06-17T23:14:12.19600021373480850</v>
      </c>
      <c r="BT61" t="s">
        <v>90</v>
      </c>
      <c r="BU61">
        <v>1.0201201100052401E+18</v>
      </c>
      <c r="BV61" t="s">
        <v>91</v>
      </c>
      <c r="BX61">
        <v>2010</v>
      </c>
      <c r="BY61" t="s">
        <v>92</v>
      </c>
      <c r="CA61">
        <v>2.02072011113539E+18</v>
      </c>
      <c r="CB61" t="s">
        <v>306</v>
      </c>
      <c r="CC61" t="s">
        <v>191</v>
      </c>
    </row>
    <row r="62" spans="1:81" x14ac:dyDescent="0.2">
      <c r="A62" t="s">
        <v>253</v>
      </c>
      <c r="B62" t="s">
        <v>254</v>
      </c>
      <c r="C62">
        <v>2010</v>
      </c>
      <c r="D62" t="s">
        <v>142</v>
      </c>
      <c r="E62">
        <v>11990100818</v>
      </c>
      <c r="F62" t="s">
        <v>181</v>
      </c>
      <c r="G62" t="s">
        <v>307</v>
      </c>
      <c r="H62">
        <v>709244</v>
      </c>
      <c r="J62" t="s">
        <v>183</v>
      </c>
      <c r="K62" t="s">
        <v>184</v>
      </c>
      <c r="N62" t="s">
        <v>721</v>
      </c>
      <c r="O62" t="s">
        <v>121</v>
      </c>
      <c r="P62" t="s">
        <v>80</v>
      </c>
      <c r="Q62" t="s">
        <v>122</v>
      </c>
      <c r="S62" t="s">
        <v>82</v>
      </c>
      <c r="U62" t="s">
        <v>279</v>
      </c>
      <c r="W62" t="s">
        <v>140</v>
      </c>
      <c r="X62" t="s">
        <v>84</v>
      </c>
      <c r="Y62">
        <v>53147</v>
      </c>
      <c r="Z62" t="s">
        <v>109</v>
      </c>
      <c r="AA62" t="s">
        <v>226</v>
      </c>
      <c r="AC62">
        <v>15</v>
      </c>
      <c r="AD62" t="s">
        <v>86</v>
      </c>
      <c r="AH62" s="1" t="d">
        <v>2010-07-18</v>
      </c>
      <c r="AI62" s="6">
        <f t="shared" si="0"/>
        <v>2010</v>
      </c>
      <c r="AJ62" s="6">
        <f t="shared" si="1"/>
        <v>7</v>
      </c>
      <c r="AK62" s="6">
        <f t="shared" si="2"/>
        <v>18</v>
      </c>
      <c r="AL62">
        <v>1000</v>
      </c>
      <c r="AM62">
        <v>3750</v>
      </c>
      <c r="BI62" t="s">
        <v>265</v>
      </c>
      <c r="BK62" t="s">
        <v>197</v>
      </c>
      <c r="BL62">
        <v>2010</v>
      </c>
      <c r="BM62" t="s">
        <v>206</v>
      </c>
      <c r="BN62" t="s">
        <v>207</v>
      </c>
      <c r="BO62" t="s">
        <v>89</v>
      </c>
      <c r="BP62" s="2" t="d">
        <v>2017-06-17T23:14:12.19600021373480850</v>
      </c>
      <c r="BT62" t="s">
        <v>90</v>
      </c>
      <c r="BU62">
        <v>4.0128201111349601E+18</v>
      </c>
      <c r="BV62" t="s">
        <v>91</v>
      </c>
      <c r="BX62">
        <v>2010</v>
      </c>
      <c r="BY62" t="s">
        <v>92</v>
      </c>
      <c r="CA62">
        <v>4.0316201111373E+18</v>
      </c>
      <c r="CB62" t="s">
        <v>308</v>
      </c>
      <c r="CC62" t="s">
        <v>191</v>
      </c>
    </row>
    <row r="63" spans="1:81" x14ac:dyDescent="0.2">
      <c r="A63" t="s">
        <v>309</v>
      </c>
      <c r="B63" t="s">
        <v>310</v>
      </c>
      <c r="C63">
        <v>2010</v>
      </c>
      <c r="D63" t="s">
        <v>126</v>
      </c>
      <c r="E63">
        <v>10020673931</v>
      </c>
      <c r="F63" t="s">
        <v>181</v>
      </c>
      <c r="H63">
        <v>503791</v>
      </c>
      <c r="J63" t="s">
        <v>183</v>
      </c>
      <c r="K63" t="s">
        <v>184</v>
      </c>
      <c r="N63" t="s">
        <v>721</v>
      </c>
      <c r="O63" t="s">
        <v>277</v>
      </c>
      <c r="P63" t="s">
        <v>104</v>
      </c>
      <c r="Q63" t="s">
        <v>278</v>
      </c>
      <c r="S63" t="s">
        <v>82</v>
      </c>
      <c r="U63" t="s">
        <v>311</v>
      </c>
      <c r="W63" t="s">
        <v>140</v>
      </c>
      <c r="X63" t="s">
        <v>84</v>
      </c>
      <c r="Y63">
        <v>53147</v>
      </c>
      <c r="Z63" t="s">
        <v>271</v>
      </c>
      <c r="AA63" t="s">
        <v>226</v>
      </c>
      <c r="AC63">
        <v>15</v>
      </c>
      <c r="AD63" t="s">
        <v>86</v>
      </c>
      <c r="AH63" s="1" t="d">
        <v>2010-03-15</v>
      </c>
      <c r="AI63" s="6">
        <f t="shared" si="0"/>
        <v>2010</v>
      </c>
      <c r="AJ63" s="6">
        <f t="shared" si="1"/>
        <v>3</v>
      </c>
      <c r="AK63" s="6">
        <f t="shared" si="2"/>
        <v>15</v>
      </c>
      <c r="AL63">
        <v>1000</v>
      </c>
      <c r="AM63">
        <v>1000</v>
      </c>
      <c r="BI63" t="s">
        <v>160</v>
      </c>
      <c r="BJ63">
        <v>2010</v>
      </c>
      <c r="BK63" t="s">
        <v>197</v>
      </c>
      <c r="BM63" t="s">
        <v>188</v>
      </c>
      <c r="BN63" t="s">
        <v>189</v>
      </c>
      <c r="BO63" t="s">
        <v>89</v>
      </c>
      <c r="BP63" s="2" t="d">
        <v>2017-06-17T23:14:12.19600021373480850</v>
      </c>
      <c r="BT63" t="s">
        <v>90</v>
      </c>
      <c r="BU63">
        <v>1.10072010000469E+18</v>
      </c>
      <c r="BV63" t="s">
        <v>91</v>
      </c>
      <c r="BW63" t="s">
        <v>312</v>
      </c>
      <c r="BX63">
        <v>2010</v>
      </c>
      <c r="BY63" t="s">
        <v>92</v>
      </c>
      <c r="CA63">
        <v>2.10192010113054E+18</v>
      </c>
      <c r="CB63" t="s">
        <v>313</v>
      </c>
      <c r="CC63" t="s">
        <v>191</v>
      </c>
    </row>
    <row r="64" spans="1:81" x14ac:dyDescent="0.2">
      <c r="A64" t="s">
        <v>259</v>
      </c>
      <c r="B64" t="s">
        <v>260</v>
      </c>
      <c r="C64">
        <v>2010</v>
      </c>
      <c r="D64" t="s">
        <v>100</v>
      </c>
      <c r="E64">
        <v>11020020846</v>
      </c>
      <c r="F64" t="s">
        <v>181</v>
      </c>
      <c r="H64">
        <v>713377</v>
      </c>
      <c r="J64" t="s">
        <v>183</v>
      </c>
      <c r="K64" t="s">
        <v>184</v>
      </c>
      <c r="N64" t="s">
        <v>721</v>
      </c>
      <c r="O64" t="s">
        <v>277</v>
      </c>
      <c r="P64" t="s">
        <v>104</v>
      </c>
      <c r="Q64" t="s">
        <v>278</v>
      </c>
      <c r="S64" t="s">
        <v>82</v>
      </c>
      <c r="U64" t="s">
        <v>311</v>
      </c>
      <c r="W64" t="s">
        <v>140</v>
      </c>
      <c r="X64" t="s">
        <v>84</v>
      </c>
      <c r="Y64">
        <v>53147</v>
      </c>
      <c r="Z64" t="s">
        <v>109</v>
      </c>
      <c r="AA64" t="s">
        <v>226</v>
      </c>
      <c r="AC64">
        <v>15</v>
      </c>
      <c r="AD64" t="s">
        <v>86</v>
      </c>
      <c r="AH64" s="1" t="d">
        <v>2010-09-08</v>
      </c>
      <c r="AI64" s="6">
        <f t="shared" si="0"/>
        <v>2010</v>
      </c>
      <c r="AJ64" s="6">
        <f t="shared" si="1"/>
        <v>9</v>
      </c>
      <c r="AK64" s="6">
        <f t="shared" si="2"/>
        <v>8</v>
      </c>
      <c r="AL64">
        <v>1000</v>
      </c>
      <c r="AM64">
        <v>1000</v>
      </c>
      <c r="BI64" t="s">
        <v>160</v>
      </c>
      <c r="BJ64">
        <v>2010</v>
      </c>
      <c r="BK64" t="s">
        <v>197</v>
      </c>
      <c r="BM64" t="s">
        <v>188</v>
      </c>
      <c r="BN64" t="s">
        <v>189</v>
      </c>
      <c r="BO64" t="s">
        <v>89</v>
      </c>
      <c r="BP64" s="2" t="d">
        <v>2017-06-17T23:14:12.19600021373480850</v>
      </c>
      <c r="BT64" t="s">
        <v>90</v>
      </c>
      <c r="BU64">
        <v>1.0201201100052401E+18</v>
      </c>
      <c r="BV64" t="s">
        <v>91</v>
      </c>
      <c r="BX64">
        <v>2010</v>
      </c>
      <c r="BY64" t="s">
        <v>92</v>
      </c>
      <c r="CA64">
        <v>2.02072011113539E+18</v>
      </c>
      <c r="CB64" t="s">
        <v>314</v>
      </c>
      <c r="CC64" t="s">
        <v>191</v>
      </c>
    </row>
    <row r="65" spans="1:81" x14ac:dyDescent="0.2">
      <c r="A65" t="s">
        <v>267</v>
      </c>
      <c r="B65" t="s">
        <v>268</v>
      </c>
      <c r="C65">
        <v>2010</v>
      </c>
      <c r="D65" t="s">
        <v>126</v>
      </c>
      <c r="E65">
        <v>10990815135</v>
      </c>
      <c r="F65" t="s">
        <v>181</v>
      </c>
      <c r="G65" t="s">
        <v>315</v>
      </c>
      <c r="H65">
        <v>476502</v>
      </c>
      <c r="J65" t="s">
        <v>183</v>
      </c>
      <c r="K65" t="s">
        <v>184</v>
      </c>
      <c r="N65" t="s">
        <v>243</v>
      </c>
      <c r="O65" t="s">
        <v>243</v>
      </c>
      <c r="P65" t="s">
        <v>80</v>
      </c>
      <c r="Q65" t="s">
        <v>244</v>
      </c>
      <c r="S65" t="s">
        <v>82</v>
      </c>
      <c r="U65" t="s">
        <v>270</v>
      </c>
      <c r="W65" t="s">
        <v>83</v>
      </c>
      <c r="X65" t="s">
        <v>84</v>
      </c>
      <c r="Y65">
        <v>53115</v>
      </c>
      <c r="Z65" t="s">
        <v>271</v>
      </c>
      <c r="AA65" t="s">
        <v>272</v>
      </c>
      <c r="AC65">
        <v>15</v>
      </c>
      <c r="AD65" t="s">
        <v>86</v>
      </c>
      <c r="AH65" s="1" t="d">
        <v>2010-03-31</v>
      </c>
      <c r="AI65" s="6">
        <f t="shared" si="0"/>
        <v>2010</v>
      </c>
      <c r="AJ65" s="6">
        <f t="shared" si="1"/>
        <v>3</v>
      </c>
      <c r="AK65" s="6">
        <f t="shared" si="2"/>
        <v>31</v>
      </c>
      <c r="AL65">
        <v>1000</v>
      </c>
      <c r="AM65">
        <v>2500</v>
      </c>
      <c r="BI65" t="s">
        <v>265</v>
      </c>
      <c r="BK65" t="s">
        <v>197</v>
      </c>
      <c r="BL65">
        <v>2010</v>
      </c>
      <c r="BM65" t="s">
        <v>87</v>
      </c>
      <c r="BN65" t="s">
        <v>88</v>
      </c>
      <c r="BO65" t="s">
        <v>89</v>
      </c>
      <c r="BP65" s="2" t="d">
        <v>2017-06-17T23:14:12.19600021373480850</v>
      </c>
      <c r="BT65" t="s">
        <v>90</v>
      </c>
      <c r="BU65">
        <v>4.0625201011272499E+18</v>
      </c>
      <c r="BV65" t="s">
        <v>91</v>
      </c>
      <c r="BX65">
        <v>2010</v>
      </c>
      <c r="BY65" t="s">
        <v>92</v>
      </c>
      <c r="CA65">
        <v>4.0625201011272699E+18</v>
      </c>
      <c r="CB65" t="s">
        <v>316</v>
      </c>
      <c r="CC65" t="s">
        <v>191</v>
      </c>
    </row>
    <row r="66" spans="1:81" x14ac:dyDescent="0.2">
      <c r="A66" t="s">
        <v>253</v>
      </c>
      <c r="B66" t="s">
        <v>254</v>
      </c>
      <c r="C66">
        <v>2010</v>
      </c>
      <c r="D66" t="s">
        <v>120</v>
      </c>
      <c r="E66">
        <v>11930172848</v>
      </c>
      <c r="F66" t="s">
        <v>181</v>
      </c>
      <c r="G66" t="s">
        <v>317</v>
      </c>
      <c r="H66">
        <v>708188</v>
      </c>
      <c r="J66" t="s">
        <v>183</v>
      </c>
      <c r="K66" t="s">
        <v>184</v>
      </c>
      <c r="N66" t="s">
        <v>114</v>
      </c>
      <c r="O66" t="s">
        <v>79</v>
      </c>
      <c r="P66" t="s">
        <v>80</v>
      </c>
      <c r="Q66" t="s">
        <v>81</v>
      </c>
      <c r="S66" t="s">
        <v>82</v>
      </c>
      <c r="U66" t="s">
        <v>192</v>
      </c>
      <c r="W66" t="s">
        <v>140</v>
      </c>
      <c r="X66" t="s">
        <v>84</v>
      </c>
      <c r="Y66">
        <v>53147</v>
      </c>
      <c r="Z66" t="s">
        <v>256</v>
      </c>
      <c r="AA66" t="s">
        <v>194</v>
      </c>
      <c r="AC66">
        <v>15</v>
      </c>
      <c r="AD66" t="s">
        <v>86</v>
      </c>
      <c r="AH66" s="1" t="d">
        <v>2010-04-29</v>
      </c>
      <c r="AI66" s="6">
        <f t="shared" si="0"/>
        <v>2010</v>
      </c>
      <c r="AJ66" s="6">
        <f t="shared" si="1"/>
        <v>4</v>
      </c>
      <c r="AK66" s="6">
        <f t="shared" si="2"/>
        <v>29</v>
      </c>
      <c r="AL66">
        <v>1000</v>
      </c>
      <c r="AM66">
        <v>1500</v>
      </c>
      <c r="BI66" t="s">
        <v>265</v>
      </c>
      <c r="BK66" t="s">
        <v>197</v>
      </c>
      <c r="BL66">
        <v>2010</v>
      </c>
      <c r="BM66" t="s">
        <v>87</v>
      </c>
      <c r="BN66" t="s">
        <v>88</v>
      </c>
      <c r="BO66" t="s">
        <v>89</v>
      </c>
      <c r="BP66" s="2" t="d">
        <v>2017-06-17T23:14:12.19600021373480850</v>
      </c>
      <c r="BT66" t="s">
        <v>90</v>
      </c>
      <c r="BU66">
        <v>4.0125201111340201E+18</v>
      </c>
      <c r="BV66" t="s">
        <v>91</v>
      </c>
      <c r="BX66">
        <v>2010</v>
      </c>
      <c r="BY66" t="s">
        <v>92</v>
      </c>
      <c r="CA66">
        <v>4.0316201111372902E+18</v>
      </c>
      <c r="CB66" t="s">
        <v>318</v>
      </c>
      <c r="CC66" t="s">
        <v>191</v>
      </c>
    </row>
    <row r="67" spans="1:81" x14ac:dyDescent="0.2">
      <c r="A67" t="s">
        <v>253</v>
      </c>
      <c r="B67" t="s">
        <v>254</v>
      </c>
      <c r="C67">
        <v>2010</v>
      </c>
      <c r="D67" t="s">
        <v>142</v>
      </c>
      <c r="E67">
        <v>11990100793</v>
      </c>
      <c r="F67" t="s">
        <v>181</v>
      </c>
      <c r="G67" t="s">
        <v>319</v>
      </c>
      <c r="H67">
        <v>709244</v>
      </c>
      <c r="J67" t="s">
        <v>183</v>
      </c>
      <c r="K67" t="s">
        <v>184</v>
      </c>
      <c r="N67" t="s">
        <v>114</v>
      </c>
      <c r="O67" t="s">
        <v>79</v>
      </c>
      <c r="P67" t="s">
        <v>80</v>
      </c>
      <c r="Q67" t="s">
        <v>81</v>
      </c>
      <c r="S67" t="s">
        <v>82</v>
      </c>
      <c r="U67" t="s">
        <v>192</v>
      </c>
      <c r="W67" t="s">
        <v>140</v>
      </c>
      <c r="X67" t="s">
        <v>84</v>
      </c>
      <c r="Y67">
        <v>53147</v>
      </c>
      <c r="Z67" t="s">
        <v>256</v>
      </c>
      <c r="AA67" t="s">
        <v>194</v>
      </c>
      <c r="AC67">
        <v>15</v>
      </c>
      <c r="AD67" t="s">
        <v>86</v>
      </c>
      <c r="AH67" s="1" t="d">
        <v>2010-07-12</v>
      </c>
      <c r="AI67" s="6">
        <f t="shared" ref="AI67:AI130" si="3">YEAR(AH67)</f>
        <v>2010</v>
      </c>
      <c r="AJ67" s="6">
        <f t="shared" ref="AJ67:AJ130" si="4">MONTH(AH67)</f>
        <v>7</v>
      </c>
      <c r="AK67" s="6">
        <f t="shared" ref="AK67:AK130" si="5">DAY(AH67)</f>
        <v>12</v>
      </c>
      <c r="AL67">
        <v>900</v>
      </c>
      <c r="AM67">
        <v>4800</v>
      </c>
      <c r="BI67" t="s">
        <v>265</v>
      </c>
      <c r="BK67" t="s">
        <v>197</v>
      </c>
      <c r="BL67">
        <v>2010</v>
      </c>
      <c r="BM67" t="s">
        <v>206</v>
      </c>
      <c r="BN67" t="s">
        <v>207</v>
      </c>
      <c r="BO67" t="s">
        <v>89</v>
      </c>
      <c r="BP67" s="2" t="d">
        <v>2017-06-17T23:14:12.19600021373480850</v>
      </c>
      <c r="BT67" t="s">
        <v>90</v>
      </c>
      <c r="BU67">
        <v>4.0128201111349601E+18</v>
      </c>
      <c r="BV67" t="s">
        <v>91</v>
      </c>
      <c r="BX67">
        <v>2010</v>
      </c>
      <c r="BY67" t="s">
        <v>92</v>
      </c>
      <c r="CA67">
        <v>4.0316201111373E+18</v>
      </c>
      <c r="CB67" t="s">
        <v>258</v>
      </c>
      <c r="CC67" t="s">
        <v>191</v>
      </c>
    </row>
    <row r="68" spans="1:81" x14ac:dyDescent="0.2">
      <c r="A68" t="s">
        <v>253</v>
      </c>
      <c r="B68" t="s">
        <v>254</v>
      </c>
      <c r="C68">
        <v>2010</v>
      </c>
      <c r="D68" t="s">
        <v>126</v>
      </c>
      <c r="E68">
        <v>11930127357</v>
      </c>
      <c r="F68" t="s">
        <v>181</v>
      </c>
      <c r="G68" t="s">
        <v>320</v>
      </c>
      <c r="H68">
        <v>708055</v>
      </c>
      <c r="J68" t="s">
        <v>183</v>
      </c>
      <c r="K68" t="s">
        <v>184</v>
      </c>
      <c r="N68" t="s">
        <v>721</v>
      </c>
      <c r="O68" t="s">
        <v>121</v>
      </c>
      <c r="P68" t="s">
        <v>80</v>
      </c>
      <c r="Q68" t="s">
        <v>122</v>
      </c>
      <c r="S68" t="s">
        <v>82</v>
      </c>
      <c r="U68" t="s">
        <v>279</v>
      </c>
      <c r="W68" t="s">
        <v>140</v>
      </c>
      <c r="X68" t="s">
        <v>84</v>
      </c>
      <c r="Y68">
        <v>53147</v>
      </c>
      <c r="Z68" t="s">
        <v>109</v>
      </c>
      <c r="AA68" t="s">
        <v>226</v>
      </c>
      <c r="AC68">
        <v>15</v>
      </c>
      <c r="AD68" t="s">
        <v>86</v>
      </c>
      <c r="AH68" s="1" t="d">
        <v>2010-01-12</v>
      </c>
      <c r="AI68" s="6">
        <f t="shared" si="3"/>
        <v>2010</v>
      </c>
      <c r="AJ68" s="6">
        <f t="shared" si="4"/>
        <v>1</v>
      </c>
      <c r="AK68" s="6">
        <f t="shared" si="5"/>
        <v>12</v>
      </c>
      <c r="AL68">
        <v>250</v>
      </c>
      <c r="AM68">
        <v>1250</v>
      </c>
      <c r="BI68" t="s">
        <v>265</v>
      </c>
      <c r="BK68" t="s">
        <v>197</v>
      </c>
      <c r="BL68">
        <v>2010</v>
      </c>
      <c r="BM68" t="s">
        <v>206</v>
      </c>
      <c r="BN68" t="s">
        <v>207</v>
      </c>
      <c r="BO68" t="s">
        <v>89</v>
      </c>
      <c r="BP68" s="2" t="d">
        <v>2017-06-17T23:14:12.19600021373480850</v>
      </c>
      <c r="BT68" t="s">
        <v>90</v>
      </c>
      <c r="BU68">
        <v>4.0124201111339402E+18</v>
      </c>
      <c r="BV68" t="s">
        <v>91</v>
      </c>
      <c r="BX68">
        <v>2010</v>
      </c>
      <c r="BY68" t="s">
        <v>92</v>
      </c>
      <c r="CA68">
        <v>4.0316201111372902E+18</v>
      </c>
      <c r="CB68" t="s">
        <v>266</v>
      </c>
      <c r="CC68" t="s">
        <v>191</v>
      </c>
    </row>
    <row r="69" spans="1:81" x14ac:dyDescent="0.2">
      <c r="A69" t="s">
        <v>253</v>
      </c>
      <c r="B69" t="s">
        <v>254</v>
      </c>
      <c r="C69">
        <v>2009</v>
      </c>
      <c r="D69" t="s">
        <v>108</v>
      </c>
      <c r="E69">
        <v>10992286158</v>
      </c>
      <c r="F69" t="s">
        <v>181</v>
      </c>
      <c r="G69" t="s">
        <v>321</v>
      </c>
      <c r="H69">
        <v>519331</v>
      </c>
      <c r="J69" t="s">
        <v>183</v>
      </c>
      <c r="K69" t="s">
        <v>184</v>
      </c>
      <c r="N69" t="s">
        <v>721</v>
      </c>
      <c r="O69" t="s">
        <v>297</v>
      </c>
      <c r="P69" t="s">
        <v>80</v>
      </c>
      <c r="Q69" t="s">
        <v>298</v>
      </c>
      <c r="S69" t="s">
        <v>82</v>
      </c>
      <c r="U69" t="s">
        <v>299</v>
      </c>
      <c r="W69" t="s">
        <v>140</v>
      </c>
      <c r="X69" t="s">
        <v>84</v>
      </c>
      <c r="Y69">
        <v>53147</v>
      </c>
      <c r="Z69" t="s">
        <v>109</v>
      </c>
      <c r="AA69" t="s">
        <v>226</v>
      </c>
      <c r="AC69">
        <v>15</v>
      </c>
      <c r="AD69" t="s">
        <v>86</v>
      </c>
      <c r="AE69" t="s">
        <v>86</v>
      </c>
      <c r="AH69" s="1" t="d">
        <v>2009-11-20</v>
      </c>
      <c r="AI69" s="6">
        <f t="shared" si="3"/>
        <v>2009</v>
      </c>
      <c r="AJ69" s="6">
        <f t="shared" si="4"/>
        <v>11</v>
      </c>
      <c r="AK69" s="6">
        <f t="shared" si="5"/>
        <v>20</v>
      </c>
      <c r="AL69">
        <v>250</v>
      </c>
      <c r="AM69">
        <v>250</v>
      </c>
      <c r="BI69" t="s">
        <v>265</v>
      </c>
      <c r="BK69" t="s">
        <v>197</v>
      </c>
      <c r="BL69">
        <v>2010</v>
      </c>
      <c r="BM69" t="s">
        <v>87</v>
      </c>
      <c r="BN69" t="s">
        <v>88</v>
      </c>
      <c r="BO69" t="s">
        <v>89</v>
      </c>
      <c r="BP69" s="2" t="d">
        <v>2017-06-17T23:14:12.19600021373480850</v>
      </c>
      <c r="BT69" t="s">
        <v>90</v>
      </c>
      <c r="BU69">
        <v>4.1201201011320202E+18</v>
      </c>
      <c r="BV69" t="s">
        <v>91</v>
      </c>
      <c r="BX69">
        <v>2010</v>
      </c>
      <c r="BY69" t="s">
        <v>92</v>
      </c>
      <c r="CA69">
        <v>4.0223201111362099E+18</v>
      </c>
      <c r="CB69" t="s">
        <v>322</v>
      </c>
      <c r="CC69" t="s">
        <v>191</v>
      </c>
    </row>
    <row r="70" spans="1:81" x14ac:dyDescent="0.2">
      <c r="A70" t="s">
        <v>253</v>
      </c>
      <c r="B70" t="s">
        <v>254</v>
      </c>
      <c r="C70">
        <v>2010</v>
      </c>
      <c r="D70" t="s">
        <v>96</v>
      </c>
      <c r="E70">
        <v>11990101174</v>
      </c>
      <c r="F70" t="s">
        <v>181</v>
      </c>
      <c r="G70" t="s">
        <v>323</v>
      </c>
      <c r="H70">
        <v>709246</v>
      </c>
      <c r="J70" t="s">
        <v>183</v>
      </c>
      <c r="K70" t="s">
        <v>184</v>
      </c>
      <c r="N70" t="s">
        <v>114</v>
      </c>
      <c r="O70" t="s">
        <v>79</v>
      </c>
      <c r="P70" t="s">
        <v>80</v>
      </c>
      <c r="Q70" t="s">
        <v>81</v>
      </c>
      <c r="S70" t="s">
        <v>82</v>
      </c>
      <c r="U70" t="s">
        <v>192</v>
      </c>
      <c r="W70" t="s">
        <v>140</v>
      </c>
      <c r="X70" t="s">
        <v>84</v>
      </c>
      <c r="Y70">
        <v>53147</v>
      </c>
      <c r="Z70" t="s">
        <v>256</v>
      </c>
      <c r="AA70" t="s">
        <v>194</v>
      </c>
      <c r="AC70">
        <v>15</v>
      </c>
      <c r="AD70" t="s">
        <v>86</v>
      </c>
      <c r="AH70" s="1" t="d">
        <v>2010-10-04</v>
      </c>
      <c r="AI70" s="6">
        <f t="shared" si="3"/>
        <v>2010</v>
      </c>
      <c r="AJ70" s="6">
        <f t="shared" si="4"/>
        <v>10</v>
      </c>
      <c r="AK70" s="6">
        <f t="shared" si="5"/>
        <v>4</v>
      </c>
      <c r="AL70">
        <v>2300</v>
      </c>
      <c r="AM70">
        <v>4800</v>
      </c>
      <c r="BI70" t="s">
        <v>257</v>
      </c>
      <c r="BK70" t="s">
        <v>228</v>
      </c>
      <c r="BL70">
        <v>2010</v>
      </c>
      <c r="BM70" t="s">
        <v>87</v>
      </c>
      <c r="BN70" t="s">
        <v>88</v>
      </c>
      <c r="BO70" t="s">
        <v>89</v>
      </c>
      <c r="BP70" s="2" t="d">
        <v>2017-06-17T23:14:12.19600021373480850</v>
      </c>
      <c r="BT70" t="s">
        <v>90</v>
      </c>
      <c r="BU70">
        <v>4.0128201111349601E+18</v>
      </c>
      <c r="BV70" t="s">
        <v>91</v>
      </c>
      <c r="BX70">
        <v>2010</v>
      </c>
      <c r="BY70" t="s">
        <v>92</v>
      </c>
      <c r="CA70">
        <v>4.0316201111373E+18</v>
      </c>
      <c r="CB70" t="s">
        <v>324</v>
      </c>
      <c r="CC70" t="s">
        <v>191</v>
      </c>
    </row>
    <row r="71" spans="1:81" x14ac:dyDescent="0.2">
      <c r="A71" t="s">
        <v>325</v>
      </c>
      <c r="B71" t="s">
        <v>326</v>
      </c>
      <c r="C71">
        <v>2010</v>
      </c>
      <c r="D71" t="s">
        <v>78</v>
      </c>
      <c r="E71">
        <v>12020030880</v>
      </c>
      <c r="F71" t="s">
        <v>181</v>
      </c>
      <c r="H71">
        <v>760937</v>
      </c>
      <c r="J71" t="s">
        <v>183</v>
      </c>
      <c r="K71" t="s">
        <v>184</v>
      </c>
      <c r="N71" t="s">
        <v>114</v>
      </c>
      <c r="O71" t="s">
        <v>185</v>
      </c>
      <c r="P71" t="s">
        <v>104</v>
      </c>
      <c r="U71" t="s">
        <v>192</v>
      </c>
      <c r="W71" t="s">
        <v>140</v>
      </c>
      <c r="X71" t="s">
        <v>84</v>
      </c>
      <c r="Y71">
        <v>53147</v>
      </c>
      <c r="Z71" t="s">
        <v>327</v>
      </c>
      <c r="AA71" t="s">
        <v>194</v>
      </c>
      <c r="AC71">
        <v>15</v>
      </c>
      <c r="AD71" t="s">
        <v>86</v>
      </c>
      <c r="AH71" s="1" t="d">
        <v>2010-10-27</v>
      </c>
      <c r="AI71" s="6">
        <f t="shared" si="3"/>
        <v>2010</v>
      </c>
      <c r="AJ71" s="6">
        <f t="shared" si="4"/>
        <v>10</v>
      </c>
      <c r="AK71" s="6">
        <f t="shared" si="5"/>
        <v>27</v>
      </c>
      <c r="AL71">
        <v>1000</v>
      </c>
      <c r="AM71">
        <v>2000</v>
      </c>
      <c r="BI71" t="s">
        <v>305</v>
      </c>
      <c r="BJ71">
        <v>2010</v>
      </c>
      <c r="BK71" t="s">
        <v>228</v>
      </c>
      <c r="BM71" t="s">
        <v>188</v>
      </c>
      <c r="BN71" t="s">
        <v>189</v>
      </c>
      <c r="BO71" t="s">
        <v>89</v>
      </c>
      <c r="BP71" s="2" t="d">
        <v>2017-06-17T23:14:12.19600021373480850</v>
      </c>
      <c r="BT71" t="s">
        <v>90</v>
      </c>
      <c r="BU71">
        <v>1.01182012000928E+18</v>
      </c>
      <c r="BV71" t="s">
        <v>91</v>
      </c>
      <c r="BX71">
        <v>2010</v>
      </c>
      <c r="BY71" t="s">
        <v>92</v>
      </c>
      <c r="CA71">
        <v>2.0131201211502001E+18</v>
      </c>
      <c r="CB71" t="s">
        <v>328</v>
      </c>
      <c r="CC71" t="s">
        <v>191</v>
      </c>
    </row>
    <row r="72" spans="1:81" x14ac:dyDescent="0.2">
      <c r="A72" t="s">
        <v>325</v>
      </c>
      <c r="B72" t="s">
        <v>326</v>
      </c>
      <c r="C72">
        <v>2010</v>
      </c>
      <c r="D72" t="s">
        <v>126</v>
      </c>
      <c r="E72">
        <v>10020590511</v>
      </c>
      <c r="F72" t="s">
        <v>181</v>
      </c>
      <c r="H72">
        <v>488319</v>
      </c>
      <c r="J72" t="s">
        <v>183</v>
      </c>
      <c r="K72" t="s">
        <v>184</v>
      </c>
      <c r="N72" t="s">
        <v>114</v>
      </c>
      <c r="O72" t="s">
        <v>185</v>
      </c>
      <c r="P72" t="s">
        <v>104</v>
      </c>
      <c r="Q72" t="s">
        <v>186</v>
      </c>
      <c r="S72" t="s">
        <v>82</v>
      </c>
      <c r="U72" t="s">
        <v>192</v>
      </c>
      <c r="W72" t="s">
        <v>140</v>
      </c>
      <c r="X72" t="s">
        <v>84</v>
      </c>
      <c r="Y72">
        <v>53147</v>
      </c>
      <c r="Z72" t="s">
        <v>327</v>
      </c>
      <c r="AA72" t="s">
        <v>194</v>
      </c>
      <c r="AC72">
        <v>15</v>
      </c>
      <c r="AD72" t="s">
        <v>86</v>
      </c>
      <c r="AH72" s="1" t="d">
        <v>2010-02-16</v>
      </c>
      <c r="AI72" s="6">
        <f t="shared" si="3"/>
        <v>2010</v>
      </c>
      <c r="AJ72" s="6">
        <f t="shared" si="4"/>
        <v>2</v>
      </c>
      <c r="AK72" s="6">
        <f t="shared" si="5"/>
        <v>16</v>
      </c>
      <c r="AL72">
        <v>1000</v>
      </c>
      <c r="AM72">
        <v>1000</v>
      </c>
      <c r="BI72" t="s">
        <v>160</v>
      </c>
      <c r="BJ72">
        <v>2010</v>
      </c>
      <c r="BK72" t="s">
        <v>197</v>
      </c>
      <c r="BM72" t="s">
        <v>188</v>
      </c>
      <c r="BN72" t="s">
        <v>189</v>
      </c>
      <c r="BO72" t="s">
        <v>89</v>
      </c>
      <c r="BP72" s="2" t="d">
        <v>2017-06-17T23:14:12.19600021373480850</v>
      </c>
      <c r="BT72" t="s">
        <v>90</v>
      </c>
      <c r="BU72">
        <v>1.08042010000448E+18</v>
      </c>
      <c r="BV72" t="s">
        <v>91</v>
      </c>
      <c r="BW72" t="s">
        <v>86</v>
      </c>
      <c r="BX72">
        <v>2010</v>
      </c>
      <c r="BY72" t="s">
        <v>92</v>
      </c>
      <c r="CA72">
        <v>2.08192010112882E+18</v>
      </c>
      <c r="CB72" t="s">
        <v>329</v>
      </c>
      <c r="CC72" t="s">
        <v>191</v>
      </c>
    </row>
    <row r="73" spans="1:81" x14ac:dyDescent="0.2">
      <c r="A73" t="s">
        <v>330</v>
      </c>
      <c r="B73" t="s">
        <v>331</v>
      </c>
      <c r="C73">
        <v>2012</v>
      </c>
      <c r="D73" t="s">
        <v>78</v>
      </c>
      <c r="E73">
        <v>12030972476</v>
      </c>
      <c r="F73" t="s">
        <v>181</v>
      </c>
      <c r="H73">
        <v>856312</v>
      </c>
      <c r="J73" t="s">
        <v>183</v>
      </c>
      <c r="K73" t="s">
        <v>184</v>
      </c>
      <c r="N73" t="s">
        <v>114</v>
      </c>
      <c r="O73" t="s">
        <v>114</v>
      </c>
      <c r="P73" t="s">
        <v>87</v>
      </c>
      <c r="U73" t="s">
        <v>192</v>
      </c>
      <c r="W73" t="s">
        <v>140</v>
      </c>
      <c r="X73" t="s">
        <v>84</v>
      </c>
      <c r="Y73">
        <v>53147</v>
      </c>
      <c r="Z73" t="s">
        <v>332</v>
      </c>
      <c r="AA73" t="s">
        <v>333</v>
      </c>
      <c r="AC73">
        <v>15</v>
      </c>
      <c r="AD73" t="s">
        <v>86</v>
      </c>
      <c r="AH73" s="1" t="d">
        <v>2012-10-24</v>
      </c>
      <c r="AI73" s="6">
        <f t="shared" si="3"/>
        <v>2012</v>
      </c>
      <c r="AJ73" s="6">
        <f t="shared" si="4"/>
        <v>10</v>
      </c>
      <c r="AK73" s="6">
        <f t="shared" si="5"/>
        <v>24</v>
      </c>
      <c r="AL73">
        <v>5000</v>
      </c>
      <c r="AM73">
        <v>5000</v>
      </c>
      <c r="BM73" t="s">
        <v>188</v>
      </c>
      <c r="BN73" t="s">
        <v>189</v>
      </c>
      <c r="BO73" t="s">
        <v>89</v>
      </c>
      <c r="BP73" s="2" t="d">
        <v>2017-06-17T16:53:39.02599981985986050</v>
      </c>
      <c r="BT73" t="s">
        <v>118</v>
      </c>
      <c r="BU73">
        <v>1.12102012001112E+18</v>
      </c>
      <c r="BV73" t="s">
        <v>91</v>
      </c>
      <c r="BX73">
        <v>2012</v>
      </c>
      <c r="BY73" t="s">
        <v>92</v>
      </c>
      <c r="CA73">
        <v>2.0221201311837499E+18</v>
      </c>
      <c r="CB73" t="s">
        <v>334</v>
      </c>
      <c r="CC73" t="s">
        <v>191</v>
      </c>
    </row>
    <row r="74" spans="1:81" x14ac:dyDescent="0.2">
      <c r="A74" t="s">
        <v>335</v>
      </c>
      <c r="B74" t="s">
        <v>336</v>
      </c>
      <c r="C74">
        <v>2012</v>
      </c>
      <c r="D74" t="s">
        <v>78</v>
      </c>
      <c r="E74">
        <v>12021113371</v>
      </c>
      <c r="F74">
        <v>12</v>
      </c>
      <c r="H74">
        <v>847224</v>
      </c>
      <c r="J74" t="s">
        <v>183</v>
      </c>
      <c r="K74" t="s">
        <v>184</v>
      </c>
      <c r="N74" t="s">
        <v>114</v>
      </c>
      <c r="O74" t="s">
        <v>185</v>
      </c>
      <c r="P74" t="s">
        <v>148</v>
      </c>
      <c r="U74" t="s">
        <v>192</v>
      </c>
      <c r="W74" t="s">
        <v>140</v>
      </c>
      <c r="X74" t="s">
        <v>84</v>
      </c>
      <c r="Y74">
        <v>53147</v>
      </c>
      <c r="Z74" t="s">
        <v>337</v>
      </c>
      <c r="AA74" t="s">
        <v>333</v>
      </c>
      <c r="AC74" t="s">
        <v>338</v>
      </c>
      <c r="AD74" t="s">
        <v>339</v>
      </c>
      <c r="AF74" t="s">
        <v>340</v>
      </c>
      <c r="AH74" s="1" t="d">
        <v>2012-10-31</v>
      </c>
      <c r="AI74" s="6">
        <f t="shared" si="3"/>
        <v>2012</v>
      </c>
      <c r="AJ74" s="6">
        <f t="shared" si="4"/>
        <v>10</v>
      </c>
      <c r="AK74" s="6">
        <f t="shared" si="5"/>
        <v>31</v>
      </c>
      <c r="AL74">
        <v>2500</v>
      </c>
      <c r="AM74">
        <v>2500</v>
      </c>
      <c r="BM74" t="s">
        <v>87</v>
      </c>
      <c r="BN74" t="s">
        <v>88</v>
      </c>
      <c r="BO74" t="s">
        <v>89</v>
      </c>
      <c r="BP74" s="2" t="d">
        <v>2017-06-17T16:53:39.02599981985986050</v>
      </c>
      <c r="BQ74">
        <v>2.0117201311789701E+18</v>
      </c>
      <c r="BT74" t="s">
        <v>118</v>
      </c>
      <c r="BU74">
        <v>1.06032013001411E+18</v>
      </c>
      <c r="BV74" t="s">
        <v>91</v>
      </c>
      <c r="BW74" t="s">
        <v>341</v>
      </c>
      <c r="BX74">
        <v>2012</v>
      </c>
      <c r="BY74" t="s">
        <v>92</v>
      </c>
      <c r="CA74">
        <v>1.06032013001411E+18</v>
      </c>
      <c r="CB74" t="s">
        <v>342</v>
      </c>
      <c r="CC74" t="s">
        <v>343</v>
      </c>
    </row>
    <row r="75" spans="1:81" x14ac:dyDescent="0.2">
      <c r="A75" t="s">
        <v>344</v>
      </c>
      <c r="B75" t="s">
        <v>345</v>
      </c>
      <c r="C75">
        <v>2012</v>
      </c>
      <c r="D75" t="s">
        <v>96</v>
      </c>
      <c r="E75">
        <v>12020983290</v>
      </c>
      <c r="F75" t="s">
        <v>181</v>
      </c>
      <c r="H75">
        <v>843257</v>
      </c>
      <c r="J75" t="s">
        <v>183</v>
      </c>
      <c r="K75" t="s">
        <v>184</v>
      </c>
      <c r="N75" t="s">
        <v>722</v>
      </c>
      <c r="O75" t="s">
        <v>346</v>
      </c>
      <c r="P75" t="s">
        <v>104</v>
      </c>
      <c r="U75" t="s">
        <v>347</v>
      </c>
      <c r="W75" t="s">
        <v>123</v>
      </c>
      <c r="X75" t="s">
        <v>84</v>
      </c>
      <c r="Y75">
        <v>53121</v>
      </c>
      <c r="Z75" t="s">
        <v>271</v>
      </c>
      <c r="AA75" t="s">
        <v>348</v>
      </c>
      <c r="AC75">
        <v>15</v>
      </c>
      <c r="AD75" t="s">
        <v>86</v>
      </c>
      <c r="AH75" s="1" t="d">
        <v>2012-10-11</v>
      </c>
      <c r="AI75" s="6">
        <f t="shared" si="3"/>
        <v>2012</v>
      </c>
      <c r="AJ75" s="6">
        <f t="shared" si="4"/>
        <v>10</v>
      </c>
      <c r="AK75" s="6">
        <f t="shared" si="5"/>
        <v>11</v>
      </c>
      <c r="AL75">
        <v>400</v>
      </c>
      <c r="AM75">
        <v>475</v>
      </c>
      <c r="BI75" t="s">
        <v>305</v>
      </c>
      <c r="BJ75">
        <v>2012</v>
      </c>
      <c r="BK75" t="s">
        <v>228</v>
      </c>
      <c r="BM75" t="s">
        <v>87</v>
      </c>
      <c r="BN75" t="s">
        <v>88</v>
      </c>
      <c r="BO75" t="s">
        <v>89</v>
      </c>
      <c r="BP75" s="2" t="d">
        <v>2017-06-17T16:53:39.02599981985986050</v>
      </c>
      <c r="BQ75">
        <v>2.12312012117712E+18</v>
      </c>
      <c r="BT75" t="s">
        <v>90</v>
      </c>
      <c r="BU75">
        <v>1.04092013001369E+18</v>
      </c>
      <c r="BV75" t="s">
        <v>91</v>
      </c>
      <c r="BX75">
        <v>2012</v>
      </c>
      <c r="BY75" t="s">
        <v>92</v>
      </c>
      <c r="CA75">
        <v>1.04092013001369E+18</v>
      </c>
      <c r="CB75" t="s">
        <v>349</v>
      </c>
      <c r="CC75" t="s">
        <v>191</v>
      </c>
    </row>
    <row r="76" spans="1:81" x14ac:dyDescent="0.2">
      <c r="A76" t="s">
        <v>350</v>
      </c>
      <c r="B76" t="s">
        <v>351</v>
      </c>
      <c r="C76">
        <v>2012</v>
      </c>
      <c r="D76" t="s">
        <v>96</v>
      </c>
      <c r="E76">
        <v>14941681444</v>
      </c>
      <c r="F76">
        <v>18</v>
      </c>
      <c r="G76" t="s">
        <v>352</v>
      </c>
      <c r="H76">
        <v>933475</v>
      </c>
      <c r="J76" t="s">
        <v>183</v>
      </c>
      <c r="K76" t="s">
        <v>184</v>
      </c>
      <c r="M76" t="s">
        <v>353</v>
      </c>
      <c r="N76" t="s">
        <v>114</v>
      </c>
      <c r="O76" t="s">
        <v>354</v>
      </c>
      <c r="P76" t="s">
        <v>160</v>
      </c>
      <c r="Q76" t="s">
        <v>81</v>
      </c>
      <c r="R76" t="s">
        <v>355</v>
      </c>
      <c r="S76" t="s">
        <v>82</v>
      </c>
      <c r="U76" t="s">
        <v>192</v>
      </c>
      <c r="W76" t="s">
        <v>140</v>
      </c>
      <c r="X76" t="s">
        <v>84</v>
      </c>
      <c r="Y76">
        <v>53147</v>
      </c>
      <c r="Z76" t="s">
        <v>271</v>
      </c>
      <c r="AA76" t="s">
        <v>356</v>
      </c>
      <c r="AC76" t="s">
        <v>338</v>
      </c>
      <c r="AD76" t="s">
        <v>339</v>
      </c>
      <c r="AE76" t="s">
        <v>357</v>
      </c>
      <c r="AF76" t="s">
        <v>340</v>
      </c>
      <c r="AH76" s="1" t="d">
        <v>2012-09-29</v>
      </c>
      <c r="AI76" s="6">
        <f t="shared" si="3"/>
        <v>2012</v>
      </c>
      <c r="AJ76" s="6">
        <f t="shared" si="4"/>
        <v>9</v>
      </c>
      <c r="AK76" s="6">
        <f t="shared" si="5"/>
        <v>29</v>
      </c>
      <c r="AL76">
        <v>2500</v>
      </c>
      <c r="AM76">
        <v>5000</v>
      </c>
      <c r="BI76" t="s">
        <v>358</v>
      </c>
      <c r="BK76" t="s">
        <v>197</v>
      </c>
      <c r="BL76">
        <v>2012</v>
      </c>
      <c r="BM76" t="s">
        <v>87</v>
      </c>
      <c r="BN76" t="s">
        <v>88</v>
      </c>
      <c r="BO76" t="s">
        <v>89</v>
      </c>
      <c r="BP76" s="2" t="d">
        <v>2017-06-17T16:53:39.02599981985986050</v>
      </c>
      <c r="BT76" t="s">
        <v>165</v>
      </c>
      <c r="BU76">
        <v>4.0630201412159002E+18</v>
      </c>
      <c r="BV76" t="s">
        <v>91</v>
      </c>
      <c r="BW76" t="s">
        <v>359</v>
      </c>
      <c r="BX76">
        <v>2012</v>
      </c>
      <c r="BY76" t="s">
        <v>92</v>
      </c>
      <c r="CA76">
        <v>4.0711201412169098E+18</v>
      </c>
      <c r="CB76" t="s">
        <v>360</v>
      </c>
      <c r="CC76" t="s">
        <v>361</v>
      </c>
    </row>
    <row r="77" spans="1:81" x14ac:dyDescent="0.2">
      <c r="A77" t="s">
        <v>344</v>
      </c>
      <c r="B77" t="s">
        <v>345</v>
      </c>
      <c r="C77">
        <v>2012</v>
      </c>
      <c r="D77" t="s">
        <v>96</v>
      </c>
      <c r="E77">
        <v>12020983290</v>
      </c>
      <c r="F77" t="s">
        <v>181</v>
      </c>
      <c r="H77">
        <v>843257</v>
      </c>
      <c r="J77" t="s">
        <v>183</v>
      </c>
      <c r="K77" t="s">
        <v>184</v>
      </c>
      <c r="N77" t="s">
        <v>722</v>
      </c>
      <c r="O77" t="s">
        <v>346</v>
      </c>
      <c r="P77" t="s">
        <v>104</v>
      </c>
      <c r="U77" t="s">
        <v>347</v>
      </c>
      <c r="W77" t="s">
        <v>123</v>
      </c>
      <c r="X77" t="s">
        <v>84</v>
      </c>
      <c r="Y77">
        <v>531214603</v>
      </c>
      <c r="Z77" t="s">
        <v>271</v>
      </c>
      <c r="AA77" t="s">
        <v>348</v>
      </c>
      <c r="AH77" s="1" t="d">
        <v>2012-10-09</v>
      </c>
      <c r="AI77" s="6">
        <f t="shared" si="3"/>
        <v>2012</v>
      </c>
      <c r="AJ77" s="6">
        <f t="shared" si="4"/>
        <v>10</v>
      </c>
      <c r="AK77" s="6">
        <f t="shared" si="5"/>
        <v>9</v>
      </c>
      <c r="AL77">
        <v>20</v>
      </c>
      <c r="AM77">
        <v>475</v>
      </c>
      <c r="BI77" t="s">
        <v>305</v>
      </c>
      <c r="BJ77">
        <v>2012</v>
      </c>
      <c r="BK77" t="s">
        <v>228</v>
      </c>
      <c r="BM77" t="s">
        <v>87</v>
      </c>
      <c r="BN77" t="s">
        <v>88</v>
      </c>
      <c r="BO77" t="s">
        <v>89</v>
      </c>
      <c r="BP77" s="2" t="d">
        <v>2017-06-17T16:53:39.02599981985986050</v>
      </c>
      <c r="BQ77">
        <v>2.12312012117712E+18</v>
      </c>
      <c r="BT77" t="s">
        <v>90</v>
      </c>
      <c r="BU77">
        <v>1.04092013001369E+18</v>
      </c>
      <c r="BV77" t="s">
        <v>91</v>
      </c>
      <c r="BX77">
        <v>2012</v>
      </c>
      <c r="BY77" t="s">
        <v>92</v>
      </c>
      <c r="CA77">
        <v>1.04092013001369E+18</v>
      </c>
      <c r="CB77" t="s">
        <v>349</v>
      </c>
      <c r="CC77" t="s">
        <v>191</v>
      </c>
    </row>
    <row r="78" spans="1:81" x14ac:dyDescent="0.2">
      <c r="A78" t="s">
        <v>362</v>
      </c>
      <c r="B78" t="s">
        <v>363</v>
      </c>
      <c r="C78">
        <v>2012</v>
      </c>
      <c r="D78" t="s">
        <v>96</v>
      </c>
      <c r="E78">
        <v>13962851279</v>
      </c>
      <c r="F78">
        <v>12</v>
      </c>
      <c r="G78" t="s">
        <v>364</v>
      </c>
      <c r="H78">
        <v>873613</v>
      </c>
      <c r="J78" t="s">
        <v>183</v>
      </c>
      <c r="K78" t="s">
        <v>184</v>
      </c>
      <c r="M78" t="s">
        <v>353</v>
      </c>
      <c r="N78" t="s">
        <v>114</v>
      </c>
      <c r="O78" t="s">
        <v>354</v>
      </c>
      <c r="P78" t="s">
        <v>148</v>
      </c>
      <c r="Q78" t="s">
        <v>81</v>
      </c>
      <c r="R78" t="s">
        <v>355</v>
      </c>
      <c r="S78" t="s">
        <v>82</v>
      </c>
      <c r="U78" t="s">
        <v>192</v>
      </c>
      <c r="W78" t="s">
        <v>140</v>
      </c>
      <c r="X78" t="s">
        <v>84</v>
      </c>
      <c r="Y78">
        <v>53147</v>
      </c>
      <c r="Z78" t="s">
        <v>271</v>
      </c>
      <c r="AA78" t="s">
        <v>356</v>
      </c>
      <c r="AC78" t="s">
        <v>338</v>
      </c>
      <c r="AE78" t="s">
        <v>365</v>
      </c>
      <c r="AF78" t="s">
        <v>340</v>
      </c>
      <c r="AH78" s="1" t="d">
        <v>2012-10-12</v>
      </c>
      <c r="AI78" s="6">
        <f t="shared" si="3"/>
        <v>2012</v>
      </c>
      <c r="AJ78" s="6">
        <f t="shared" si="4"/>
        <v>10</v>
      </c>
      <c r="AK78" s="6">
        <f t="shared" si="5"/>
        <v>12</v>
      </c>
      <c r="AL78">
        <v>3550</v>
      </c>
      <c r="AM78">
        <v>3550</v>
      </c>
      <c r="BM78" t="s">
        <v>87</v>
      </c>
      <c r="BN78" t="s">
        <v>88</v>
      </c>
      <c r="BO78" t="s">
        <v>89</v>
      </c>
      <c r="BP78" s="2" t="d">
        <v>2017-06-17T16:53:39.02599981985986050</v>
      </c>
      <c r="BT78" t="s">
        <v>118</v>
      </c>
      <c r="BU78">
        <v>4.0612201311910999E+18</v>
      </c>
      <c r="BV78" t="s">
        <v>91</v>
      </c>
      <c r="BX78">
        <v>2012</v>
      </c>
      <c r="BY78" t="s">
        <v>92</v>
      </c>
      <c r="CA78">
        <v>4.0612201311910999E+18</v>
      </c>
      <c r="CB78" t="s">
        <v>366</v>
      </c>
      <c r="CC78" t="s">
        <v>343</v>
      </c>
    </row>
    <row r="79" spans="1:81" x14ac:dyDescent="0.2">
      <c r="A79" t="s">
        <v>367</v>
      </c>
      <c r="B79" t="s">
        <v>368</v>
      </c>
      <c r="C79">
        <v>2012</v>
      </c>
      <c r="D79" t="s">
        <v>96</v>
      </c>
      <c r="E79">
        <v>12940430613</v>
      </c>
      <c r="F79">
        <v>12</v>
      </c>
      <c r="G79" t="s">
        <v>369</v>
      </c>
      <c r="H79">
        <v>826351</v>
      </c>
      <c r="J79" t="s">
        <v>183</v>
      </c>
      <c r="K79" t="s">
        <v>184</v>
      </c>
      <c r="M79" t="s">
        <v>353</v>
      </c>
      <c r="N79" t="s">
        <v>114</v>
      </c>
      <c r="O79" t="s">
        <v>354</v>
      </c>
      <c r="P79" t="s">
        <v>148</v>
      </c>
      <c r="Q79" t="s">
        <v>81</v>
      </c>
      <c r="R79" t="s">
        <v>355</v>
      </c>
      <c r="S79" t="s">
        <v>82</v>
      </c>
      <c r="U79" t="s">
        <v>192</v>
      </c>
      <c r="W79" t="s">
        <v>140</v>
      </c>
      <c r="X79" t="s">
        <v>84</v>
      </c>
      <c r="Y79">
        <v>53147</v>
      </c>
      <c r="Z79" t="s">
        <v>271</v>
      </c>
      <c r="AA79" t="s">
        <v>356</v>
      </c>
      <c r="AC79" t="s">
        <v>338</v>
      </c>
      <c r="AD79" t="s">
        <v>339</v>
      </c>
      <c r="AE79" t="s">
        <v>365</v>
      </c>
      <c r="AF79" t="s">
        <v>340</v>
      </c>
      <c r="AH79" s="1" t="d">
        <v>2012-10-12</v>
      </c>
      <c r="AI79" s="6">
        <f t="shared" si="3"/>
        <v>2012</v>
      </c>
      <c r="AJ79" s="6">
        <f t="shared" si="4"/>
        <v>10</v>
      </c>
      <c r="AK79" s="6">
        <f t="shared" si="5"/>
        <v>12</v>
      </c>
      <c r="AL79">
        <v>3550</v>
      </c>
      <c r="AM79">
        <v>3550</v>
      </c>
      <c r="BM79" t="s">
        <v>188</v>
      </c>
      <c r="BN79" t="s">
        <v>189</v>
      </c>
      <c r="BO79" t="s">
        <v>89</v>
      </c>
      <c r="BP79" s="2" t="d">
        <v>2017-06-17T16:53:39.02599981985986050</v>
      </c>
      <c r="BT79" t="s">
        <v>118</v>
      </c>
      <c r="BU79">
        <v>4.1025201211683901E+18</v>
      </c>
      <c r="BV79" t="s">
        <v>91</v>
      </c>
      <c r="BX79">
        <v>2012</v>
      </c>
      <c r="BY79" t="s">
        <v>92</v>
      </c>
      <c r="CA79">
        <v>4.1026201211687798E+18</v>
      </c>
      <c r="CB79" t="s">
        <v>370</v>
      </c>
      <c r="CC79" t="s">
        <v>343</v>
      </c>
    </row>
    <row r="80" spans="1:81" x14ac:dyDescent="0.2">
      <c r="A80" t="s">
        <v>371</v>
      </c>
      <c r="B80" t="s">
        <v>372</v>
      </c>
      <c r="C80">
        <v>2011</v>
      </c>
      <c r="D80" t="s">
        <v>120</v>
      </c>
      <c r="E80">
        <v>11972770038</v>
      </c>
      <c r="F80" t="s">
        <v>214</v>
      </c>
      <c r="G80" t="s">
        <v>373</v>
      </c>
      <c r="H80">
        <v>755790</v>
      </c>
      <c r="J80" t="s">
        <v>183</v>
      </c>
      <c r="K80" t="s">
        <v>184</v>
      </c>
      <c r="M80" t="s">
        <v>353</v>
      </c>
      <c r="N80" t="s">
        <v>114</v>
      </c>
      <c r="O80" t="s">
        <v>374</v>
      </c>
      <c r="P80" t="s">
        <v>160</v>
      </c>
      <c r="Q80" t="s">
        <v>81</v>
      </c>
      <c r="R80" t="s">
        <v>160</v>
      </c>
      <c r="S80" t="s">
        <v>82</v>
      </c>
      <c r="U80" t="s">
        <v>192</v>
      </c>
      <c r="W80" t="s">
        <v>140</v>
      </c>
      <c r="X80" t="s">
        <v>84</v>
      </c>
      <c r="Y80">
        <v>53147</v>
      </c>
      <c r="Z80" t="s">
        <v>271</v>
      </c>
      <c r="AA80" t="s">
        <v>333</v>
      </c>
      <c r="AC80">
        <v>15</v>
      </c>
      <c r="AD80" t="s">
        <v>86</v>
      </c>
      <c r="AH80" s="1" t="d">
        <v>2011-03-08</v>
      </c>
      <c r="AI80" s="6">
        <f t="shared" si="3"/>
        <v>2011</v>
      </c>
      <c r="AJ80" s="6">
        <f t="shared" si="4"/>
        <v>3</v>
      </c>
      <c r="AK80" s="6">
        <f t="shared" si="5"/>
        <v>8</v>
      </c>
      <c r="AL80">
        <v>2500</v>
      </c>
      <c r="AM80">
        <v>2500</v>
      </c>
      <c r="BI80" t="s">
        <v>358</v>
      </c>
      <c r="BK80" t="s">
        <v>197</v>
      </c>
      <c r="BL80">
        <v>2012</v>
      </c>
      <c r="BM80" t="s">
        <v>87</v>
      </c>
      <c r="BN80" t="s">
        <v>88</v>
      </c>
      <c r="BO80" t="s">
        <v>89</v>
      </c>
      <c r="BP80" s="2" t="d">
        <v>2017-06-17T16:53:39.02599981985986050</v>
      </c>
      <c r="BT80" t="s">
        <v>165</v>
      </c>
      <c r="BU80">
        <v>4.1222201111488399E+18</v>
      </c>
      <c r="BV80" t="s">
        <v>91</v>
      </c>
      <c r="BX80">
        <v>2012</v>
      </c>
      <c r="BY80" t="s">
        <v>92</v>
      </c>
      <c r="CA80">
        <v>4.0104201211490698E+18</v>
      </c>
      <c r="CB80" t="s">
        <v>375</v>
      </c>
      <c r="CC80" t="s">
        <v>191</v>
      </c>
    </row>
    <row r="81" spans="1:81" x14ac:dyDescent="0.2">
      <c r="A81" t="s">
        <v>376</v>
      </c>
      <c r="B81" t="s">
        <v>377</v>
      </c>
      <c r="C81">
        <v>2012</v>
      </c>
      <c r="D81" t="s">
        <v>96</v>
      </c>
      <c r="E81">
        <v>13960353151</v>
      </c>
      <c r="F81">
        <v>12</v>
      </c>
      <c r="G81" t="s">
        <v>378</v>
      </c>
      <c r="H81">
        <v>847391</v>
      </c>
      <c r="J81" t="s">
        <v>183</v>
      </c>
      <c r="K81" t="s">
        <v>184</v>
      </c>
      <c r="M81" t="s">
        <v>353</v>
      </c>
      <c r="N81" t="s">
        <v>114</v>
      </c>
      <c r="O81" t="s">
        <v>354</v>
      </c>
      <c r="P81" t="s">
        <v>148</v>
      </c>
      <c r="Q81" t="s">
        <v>81</v>
      </c>
      <c r="R81" t="s">
        <v>355</v>
      </c>
      <c r="S81" t="s">
        <v>82</v>
      </c>
      <c r="U81" t="s">
        <v>192</v>
      </c>
      <c r="W81" t="s">
        <v>140</v>
      </c>
      <c r="X81" t="s">
        <v>84</v>
      </c>
      <c r="Y81">
        <v>53147</v>
      </c>
      <c r="Z81" t="s">
        <v>271</v>
      </c>
      <c r="AA81" t="s">
        <v>356</v>
      </c>
      <c r="AC81" t="s">
        <v>338</v>
      </c>
      <c r="AD81" t="s">
        <v>339</v>
      </c>
      <c r="AE81" t="s">
        <v>365</v>
      </c>
      <c r="AF81" t="s">
        <v>340</v>
      </c>
      <c r="AH81" s="1" t="d">
        <v>2012-10-12</v>
      </c>
      <c r="AI81" s="6">
        <f t="shared" si="3"/>
        <v>2012</v>
      </c>
      <c r="AJ81" s="6">
        <f t="shared" si="4"/>
        <v>10</v>
      </c>
      <c r="AK81" s="6">
        <f t="shared" si="5"/>
        <v>12</v>
      </c>
      <c r="AL81">
        <v>3550</v>
      </c>
      <c r="AM81">
        <v>3550</v>
      </c>
      <c r="BM81" t="s">
        <v>87</v>
      </c>
      <c r="BN81" t="s">
        <v>88</v>
      </c>
      <c r="BO81" t="s">
        <v>89</v>
      </c>
      <c r="BP81" s="2" t="d">
        <v>2017-06-17T16:53:39.02599981985986050</v>
      </c>
      <c r="BT81" t="s">
        <v>118</v>
      </c>
      <c r="BU81">
        <v>4.0116201311789E+18</v>
      </c>
      <c r="BV81" t="s">
        <v>91</v>
      </c>
      <c r="BX81">
        <v>2012</v>
      </c>
      <c r="BY81" t="s">
        <v>92</v>
      </c>
      <c r="CA81">
        <v>4.0125201311792E+18</v>
      </c>
      <c r="CB81" t="s">
        <v>379</v>
      </c>
      <c r="CC81" t="s">
        <v>343</v>
      </c>
    </row>
    <row r="82" spans="1:81" x14ac:dyDescent="0.2">
      <c r="A82" t="s">
        <v>380</v>
      </c>
      <c r="B82" t="s">
        <v>381</v>
      </c>
      <c r="C82">
        <v>2012</v>
      </c>
      <c r="D82" t="s">
        <v>96</v>
      </c>
      <c r="E82">
        <v>13961183095</v>
      </c>
      <c r="F82">
        <v>12</v>
      </c>
      <c r="G82" t="s">
        <v>382</v>
      </c>
      <c r="H82">
        <v>861831</v>
      </c>
      <c r="J82" t="s">
        <v>183</v>
      </c>
      <c r="K82" t="s">
        <v>184</v>
      </c>
      <c r="M82" t="s">
        <v>353</v>
      </c>
      <c r="N82" t="s">
        <v>114</v>
      </c>
      <c r="O82" t="s">
        <v>354</v>
      </c>
      <c r="P82" t="s">
        <v>148</v>
      </c>
      <c r="Q82" t="s">
        <v>81</v>
      </c>
      <c r="R82" t="s">
        <v>355</v>
      </c>
      <c r="S82" t="s">
        <v>82</v>
      </c>
      <c r="U82" t="s">
        <v>192</v>
      </c>
      <c r="W82" t="s">
        <v>140</v>
      </c>
      <c r="X82" t="s">
        <v>84</v>
      </c>
      <c r="Y82">
        <v>53147</v>
      </c>
      <c r="Z82" t="s">
        <v>271</v>
      </c>
      <c r="AA82" t="s">
        <v>356</v>
      </c>
      <c r="AC82" t="s">
        <v>338</v>
      </c>
      <c r="AD82" t="s">
        <v>339</v>
      </c>
      <c r="AF82" t="s">
        <v>340</v>
      </c>
      <c r="AH82" s="1" t="d">
        <v>2012-10-12</v>
      </c>
      <c r="AI82" s="6">
        <f t="shared" si="3"/>
        <v>2012</v>
      </c>
      <c r="AJ82" s="6">
        <f t="shared" si="4"/>
        <v>10</v>
      </c>
      <c r="AK82" s="6">
        <f t="shared" si="5"/>
        <v>12</v>
      </c>
      <c r="AL82">
        <v>3550</v>
      </c>
      <c r="AM82">
        <v>3550</v>
      </c>
      <c r="BI82" t="s">
        <v>358</v>
      </c>
      <c r="BK82" t="s">
        <v>197</v>
      </c>
      <c r="BL82">
        <v>2012</v>
      </c>
      <c r="BM82" t="s">
        <v>87</v>
      </c>
      <c r="BN82" t="s">
        <v>88</v>
      </c>
      <c r="BO82" t="s">
        <v>89</v>
      </c>
      <c r="BP82" s="2" t="d">
        <v>2017-06-17T16:53:39.02599981985986050</v>
      </c>
      <c r="BR82" t="s">
        <v>383</v>
      </c>
      <c r="BS82" t="s">
        <v>384</v>
      </c>
      <c r="BT82" t="s">
        <v>118</v>
      </c>
      <c r="BU82">
        <v>4.03192013118526E+18</v>
      </c>
      <c r="BV82" t="s">
        <v>91</v>
      </c>
      <c r="BW82" t="s">
        <v>385</v>
      </c>
      <c r="BX82">
        <v>2012</v>
      </c>
      <c r="BY82" t="s">
        <v>92</v>
      </c>
      <c r="CA82">
        <v>4.0320201311852902E+18</v>
      </c>
      <c r="CB82" t="s">
        <v>386</v>
      </c>
      <c r="CC82" t="s">
        <v>343</v>
      </c>
    </row>
    <row r="83" spans="1:81" x14ac:dyDescent="0.2">
      <c r="A83" t="s">
        <v>387</v>
      </c>
      <c r="B83" t="s">
        <v>388</v>
      </c>
      <c r="C83">
        <v>2012</v>
      </c>
      <c r="D83" t="s">
        <v>100</v>
      </c>
      <c r="E83">
        <v>12020780854</v>
      </c>
      <c r="F83" t="s">
        <v>181</v>
      </c>
      <c r="H83">
        <v>833322</v>
      </c>
      <c r="J83" t="s">
        <v>183</v>
      </c>
      <c r="K83" t="s">
        <v>184</v>
      </c>
      <c r="N83" t="s">
        <v>114</v>
      </c>
      <c r="O83" t="s">
        <v>79</v>
      </c>
      <c r="P83" t="s">
        <v>104</v>
      </c>
      <c r="U83" t="s">
        <v>192</v>
      </c>
      <c r="W83" t="s">
        <v>140</v>
      </c>
      <c r="X83" t="s">
        <v>84</v>
      </c>
      <c r="Y83">
        <v>53147</v>
      </c>
      <c r="Z83" t="s">
        <v>389</v>
      </c>
      <c r="AA83" t="s">
        <v>194</v>
      </c>
      <c r="AC83">
        <v>15</v>
      </c>
      <c r="AD83" t="s">
        <v>86</v>
      </c>
      <c r="AH83" s="1" t="d">
        <v>2012-09-17</v>
      </c>
      <c r="AI83" s="6">
        <f t="shared" si="3"/>
        <v>2012</v>
      </c>
      <c r="AJ83" s="6">
        <f t="shared" si="4"/>
        <v>9</v>
      </c>
      <c r="AK83" s="6">
        <f t="shared" si="5"/>
        <v>17</v>
      </c>
      <c r="AL83">
        <v>1000</v>
      </c>
      <c r="AM83">
        <v>1000</v>
      </c>
      <c r="BI83" t="s">
        <v>160</v>
      </c>
      <c r="BJ83">
        <v>2016</v>
      </c>
      <c r="BK83" t="s">
        <v>197</v>
      </c>
      <c r="BM83" t="s">
        <v>188</v>
      </c>
      <c r="BN83" t="s">
        <v>189</v>
      </c>
      <c r="BO83" t="s">
        <v>89</v>
      </c>
      <c r="BP83" s="2" t="d">
        <v>2017-06-17T16:53:39.02599981985986050</v>
      </c>
      <c r="BT83" t="s">
        <v>90</v>
      </c>
      <c r="BU83">
        <v>1.10172012001072E+18</v>
      </c>
      <c r="BV83" t="s">
        <v>91</v>
      </c>
      <c r="BX83">
        <v>2012</v>
      </c>
      <c r="BY83" t="s">
        <v>92</v>
      </c>
      <c r="CA83">
        <v>2.11072012117023E+18</v>
      </c>
      <c r="CB83" t="s">
        <v>390</v>
      </c>
      <c r="CC83" t="s">
        <v>191</v>
      </c>
    </row>
    <row r="84" spans="1:81" x14ac:dyDescent="0.2">
      <c r="A84" t="s">
        <v>344</v>
      </c>
      <c r="B84" t="s">
        <v>345</v>
      </c>
      <c r="C84">
        <v>2012</v>
      </c>
      <c r="D84" t="s">
        <v>96</v>
      </c>
      <c r="E84">
        <v>12020983289</v>
      </c>
      <c r="F84" t="s">
        <v>181</v>
      </c>
      <c r="H84">
        <v>843257</v>
      </c>
      <c r="J84" t="s">
        <v>183</v>
      </c>
      <c r="K84" t="s">
        <v>184</v>
      </c>
      <c r="N84" t="s">
        <v>391</v>
      </c>
      <c r="O84" t="s">
        <v>391</v>
      </c>
      <c r="P84" t="s">
        <v>104</v>
      </c>
      <c r="U84" t="s">
        <v>392</v>
      </c>
      <c r="W84" t="s">
        <v>123</v>
      </c>
      <c r="X84" t="s">
        <v>84</v>
      </c>
      <c r="Y84">
        <v>53121</v>
      </c>
      <c r="Z84" t="s">
        <v>109</v>
      </c>
      <c r="AA84" t="s">
        <v>393</v>
      </c>
      <c r="AC84">
        <v>15</v>
      </c>
      <c r="AD84" t="s">
        <v>86</v>
      </c>
      <c r="AH84" s="1" t="d">
        <v>2012-10-10</v>
      </c>
      <c r="AI84" s="6">
        <f t="shared" si="3"/>
        <v>2012</v>
      </c>
      <c r="AJ84" s="6">
        <f t="shared" si="4"/>
        <v>10</v>
      </c>
      <c r="AK84" s="6">
        <f t="shared" si="5"/>
        <v>10</v>
      </c>
      <c r="AL84">
        <v>250</v>
      </c>
      <c r="AM84">
        <v>250</v>
      </c>
      <c r="BI84" t="s">
        <v>305</v>
      </c>
      <c r="BJ84">
        <v>2012</v>
      </c>
      <c r="BK84" t="s">
        <v>228</v>
      </c>
      <c r="BM84" t="s">
        <v>87</v>
      </c>
      <c r="BN84" t="s">
        <v>88</v>
      </c>
      <c r="BO84" t="s">
        <v>89</v>
      </c>
      <c r="BP84" s="2" t="d">
        <v>2017-06-17T16:53:39.02599981985986050</v>
      </c>
      <c r="BQ84">
        <v>2.12312012117712E+18</v>
      </c>
      <c r="BT84" t="s">
        <v>90</v>
      </c>
      <c r="BU84">
        <v>1.04092013001369E+18</v>
      </c>
      <c r="BV84" t="s">
        <v>91</v>
      </c>
      <c r="BX84">
        <v>2012</v>
      </c>
      <c r="BY84" t="s">
        <v>92</v>
      </c>
      <c r="CA84">
        <v>1.04092013001369E+18</v>
      </c>
      <c r="CB84" t="s">
        <v>394</v>
      </c>
      <c r="CC84" t="s">
        <v>191</v>
      </c>
    </row>
    <row r="85" spans="1:81" x14ac:dyDescent="0.2">
      <c r="A85" t="s">
        <v>395</v>
      </c>
      <c r="B85" t="s">
        <v>396</v>
      </c>
      <c r="C85">
        <v>2012</v>
      </c>
      <c r="D85" t="s">
        <v>100</v>
      </c>
      <c r="E85">
        <v>13941699088</v>
      </c>
      <c r="F85" t="s">
        <v>181</v>
      </c>
      <c r="G85" t="s">
        <v>397</v>
      </c>
      <c r="H85">
        <v>889722</v>
      </c>
      <c r="J85" t="s">
        <v>183</v>
      </c>
      <c r="K85" t="s">
        <v>184</v>
      </c>
      <c r="M85" t="s">
        <v>353</v>
      </c>
      <c r="N85" t="s">
        <v>114</v>
      </c>
      <c r="O85" t="s">
        <v>354</v>
      </c>
      <c r="P85" t="s">
        <v>87</v>
      </c>
      <c r="Q85" t="s">
        <v>81</v>
      </c>
      <c r="R85" t="s">
        <v>355</v>
      </c>
      <c r="S85" t="s">
        <v>82</v>
      </c>
      <c r="U85" t="s">
        <v>192</v>
      </c>
      <c r="W85" t="s">
        <v>140</v>
      </c>
      <c r="X85" t="s">
        <v>84</v>
      </c>
      <c r="Y85">
        <v>53147</v>
      </c>
      <c r="Z85" t="s">
        <v>271</v>
      </c>
      <c r="AA85" t="s">
        <v>356</v>
      </c>
      <c r="AC85">
        <v>15</v>
      </c>
      <c r="AD85" t="s">
        <v>86</v>
      </c>
      <c r="AE85" t="s">
        <v>86</v>
      </c>
      <c r="AH85" s="1" t="d">
        <v>2012-09-29</v>
      </c>
      <c r="AI85" s="6">
        <f t="shared" si="3"/>
        <v>2012</v>
      </c>
      <c r="AJ85" s="6">
        <f t="shared" si="4"/>
        <v>9</v>
      </c>
      <c r="AK85" s="6">
        <f t="shared" si="5"/>
        <v>29</v>
      </c>
      <c r="AL85">
        <v>50000</v>
      </c>
      <c r="AM85">
        <v>50000</v>
      </c>
      <c r="BI85" t="s">
        <v>160</v>
      </c>
      <c r="BK85" t="s">
        <v>197</v>
      </c>
      <c r="BM85" t="s">
        <v>87</v>
      </c>
      <c r="BN85" t="s">
        <v>88</v>
      </c>
      <c r="BO85" t="s">
        <v>89</v>
      </c>
      <c r="BP85" s="2" t="d">
        <v>2017-06-17T16:53:39.02599981985986050</v>
      </c>
      <c r="BT85" t="s">
        <v>118</v>
      </c>
      <c r="BU85">
        <v>4.1018201311974799E+18</v>
      </c>
      <c r="BV85" t="s">
        <v>91</v>
      </c>
      <c r="BX85">
        <v>2012</v>
      </c>
      <c r="BY85" t="s">
        <v>92</v>
      </c>
      <c r="CA85">
        <v>4.1025201311979402E+18</v>
      </c>
      <c r="CB85" t="s">
        <v>398</v>
      </c>
      <c r="CC85" t="s">
        <v>191</v>
      </c>
    </row>
    <row r="86" spans="1:81" x14ac:dyDescent="0.2">
      <c r="A86" t="s">
        <v>399</v>
      </c>
      <c r="B86" t="s">
        <v>223</v>
      </c>
      <c r="C86">
        <v>2012</v>
      </c>
      <c r="D86" t="s">
        <v>100</v>
      </c>
      <c r="E86">
        <v>12030940561</v>
      </c>
      <c r="F86" t="s">
        <v>181</v>
      </c>
      <c r="H86">
        <v>845704</v>
      </c>
      <c r="J86" t="s">
        <v>183</v>
      </c>
      <c r="K86" t="s">
        <v>184</v>
      </c>
      <c r="N86" t="s">
        <v>721</v>
      </c>
      <c r="O86" t="s">
        <v>277</v>
      </c>
      <c r="P86" t="s">
        <v>80</v>
      </c>
      <c r="U86" t="s">
        <v>279</v>
      </c>
      <c r="W86" t="s">
        <v>140</v>
      </c>
      <c r="X86" t="s">
        <v>84</v>
      </c>
      <c r="Y86">
        <v>53147</v>
      </c>
      <c r="Z86" t="s">
        <v>280</v>
      </c>
      <c r="AA86" t="s">
        <v>226</v>
      </c>
      <c r="AC86">
        <v>15</v>
      </c>
      <c r="AD86" t="s">
        <v>86</v>
      </c>
      <c r="AH86" s="1" t="d">
        <v>2012-08-06</v>
      </c>
      <c r="AI86" s="6">
        <f t="shared" si="3"/>
        <v>2012</v>
      </c>
      <c r="AJ86" s="6">
        <f t="shared" si="4"/>
        <v>8</v>
      </c>
      <c r="AK86" s="6">
        <f t="shared" si="5"/>
        <v>6</v>
      </c>
      <c r="AL86">
        <v>500</v>
      </c>
      <c r="AM86">
        <v>500</v>
      </c>
      <c r="BI86" t="s">
        <v>160</v>
      </c>
      <c r="BK86" t="s">
        <v>197</v>
      </c>
      <c r="BM86" t="s">
        <v>188</v>
      </c>
      <c r="BN86" t="s">
        <v>189</v>
      </c>
      <c r="BO86" t="s">
        <v>89</v>
      </c>
      <c r="BP86" s="2" t="d">
        <v>2017-06-17T16:53:39.02599981985986050</v>
      </c>
      <c r="BT86" t="s">
        <v>90</v>
      </c>
      <c r="BU86">
        <v>1.10312012001094E+18</v>
      </c>
      <c r="BV86" t="s">
        <v>91</v>
      </c>
      <c r="BX86">
        <v>2012</v>
      </c>
      <c r="BY86" t="s">
        <v>92</v>
      </c>
      <c r="CA86">
        <v>2.01102013117806E+18</v>
      </c>
      <c r="CB86" t="s">
        <v>400</v>
      </c>
      <c r="CC86" t="s">
        <v>191</v>
      </c>
    </row>
    <row r="87" spans="1:81" x14ac:dyDescent="0.2">
      <c r="A87" t="s">
        <v>170</v>
      </c>
      <c r="B87" t="s">
        <v>401</v>
      </c>
      <c r="C87">
        <v>2012</v>
      </c>
      <c r="D87" t="s">
        <v>96</v>
      </c>
      <c r="E87">
        <v>13940597280</v>
      </c>
      <c r="F87" t="s">
        <v>181</v>
      </c>
      <c r="G87" t="s">
        <v>402</v>
      </c>
      <c r="H87">
        <v>867755</v>
      </c>
      <c r="J87" t="s">
        <v>183</v>
      </c>
      <c r="K87" t="s">
        <v>184</v>
      </c>
      <c r="M87" t="s">
        <v>353</v>
      </c>
      <c r="N87" t="s">
        <v>114</v>
      </c>
      <c r="O87" t="s">
        <v>354</v>
      </c>
      <c r="P87" t="s">
        <v>148</v>
      </c>
      <c r="Q87" t="s">
        <v>81</v>
      </c>
      <c r="R87" t="s">
        <v>355</v>
      </c>
      <c r="S87" t="s">
        <v>82</v>
      </c>
      <c r="U87" t="s">
        <v>192</v>
      </c>
      <c r="W87" t="s">
        <v>140</v>
      </c>
      <c r="X87" t="s">
        <v>84</v>
      </c>
      <c r="Y87">
        <v>53147</v>
      </c>
      <c r="Z87" t="s">
        <v>271</v>
      </c>
      <c r="AA87" t="s">
        <v>356</v>
      </c>
      <c r="AC87" t="s">
        <v>338</v>
      </c>
      <c r="AD87" t="s">
        <v>339</v>
      </c>
      <c r="AF87" t="s">
        <v>340</v>
      </c>
      <c r="AH87" s="1" t="d">
        <v>2012-09-29</v>
      </c>
      <c r="AI87" s="6">
        <f t="shared" si="3"/>
        <v>2012</v>
      </c>
      <c r="AJ87" s="6">
        <f t="shared" si="4"/>
        <v>9</v>
      </c>
      <c r="AK87" s="6">
        <f t="shared" si="5"/>
        <v>29</v>
      </c>
      <c r="AL87">
        <v>30800</v>
      </c>
      <c r="AM87">
        <v>30800</v>
      </c>
      <c r="BM87" t="s">
        <v>87</v>
      </c>
      <c r="BN87" t="s">
        <v>88</v>
      </c>
      <c r="BO87" t="s">
        <v>89</v>
      </c>
      <c r="BP87" s="2" t="d">
        <v>2017-06-17T16:53:39.02599981985986050</v>
      </c>
      <c r="BR87" t="s">
        <v>403</v>
      </c>
      <c r="BS87" t="s">
        <v>384</v>
      </c>
      <c r="BT87" t="s">
        <v>118</v>
      </c>
      <c r="BU87">
        <v>4.0418201311874202E+18</v>
      </c>
      <c r="BV87" t="s">
        <v>91</v>
      </c>
      <c r="BW87" t="s">
        <v>404</v>
      </c>
      <c r="BX87">
        <v>2012</v>
      </c>
      <c r="BY87" t="s">
        <v>92</v>
      </c>
      <c r="CA87">
        <v>4.0419201311876301E+18</v>
      </c>
      <c r="CB87" t="s">
        <v>405</v>
      </c>
      <c r="CC87" t="s">
        <v>191</v>
      </c>
    </row>
    <row r="88" spans="1:81" x14ac:dyDescent="0.2">
      <c r="A88" t="s">
        <v>350</v>
      </c>
      <c r="B88" t="s">
        <v>351</v>
      </c>
      <c r="C88">
        <v>2012</v>
      </c>
      <c r="D88" t="s">
        <v>96</v>
      </c>
      <c r="E88">
        <v>14941681444</v>
      </c>
      <c r="F88">
        <v>18</v>
      </c>
      <c r="G88" t="s">
        <v>406</v>
      </c>
      <c r="H88">
        <v>933475</v>
      </c>
      <c r="J88" t="s">
        <v>183</v>
      </c>
      <c r="K88" t="s">
        <v>184</v>
      </c>
      <c r="M88" t="s">
        <v>353</v>
      </c>
      <c r="N88" t="s">
        <v>114</v>
      </c>
      <c r="O88" t="s">
        <v>354</v>
      </c>
      <c r="P88" t="s">
        <v>160</v>
      </c>
      <c r="Q88" t="s">
        <v>81</v>
      </c>
      <c r="R88" t="s">
        <v>355</v>
      </c>
      <c r="S88" t="s">
        <v>82</v>
      </c>
      <c r="U88" t="s">
        <v>192</v>
      </c>
      <c r="W88" t="s">
        <v>140</v>
      </c>
      <c r="X88" t="s">
        <v>84</v>
      </c>
      <c r="Y88">
        <v>53147</v>
      </c>
      <c r="Z88" t="s">
        <v>271</v>
      </c>
      <c r="AA88" t="s">
        <v>356</v>
      </c>
      <c r="AC88" t="s">
        <v>338</v>
      </c>
      <c r="AD88" t="s">
        <v>339</v>
      </c>
      <c r="AE88" t="s">
        <v>357</v>
      </c>
      <c r="AF88" t="s">
        <v>340</v>
      </c>
      <c r="AH88" s="1" t="d">
        <v>2012-09-29</v>
      </c>
      <c r="AI88" s="6">
        <f t="shared" si="3"/>
        <v>2012</v>
      </c>
      <c r="AJ88" s="6">
        <f t="shared" si="4"/>
        <v>9</v>
      </c>
      <c r="AK88" s="6">
        <f t="shared" si="5"/>
        <v>29</v>
      </c>
      <c r="AL88">
        <v>2500</v>
      </c>
      <c r="AM88">
        <v>5000</v>
      </c>
      <c r="BI88" t="s">
        <v>407</v>
      </c>
      <c r="BK88" t="s">
        <v>228</v>
      </c>
      <c r="BL88">
        <v>2012</v>
      </c>
      <c r="BM88" t="s">
        <v>87</v>
      </c>
      <c r="BN88" t="s">
        <v>88</v>
      </c>
      <c r="BO88" t="s">
        <v>89</v>
      </c>
      <c r="BP88" s="2" t="d">
        <v>2017-06-17T16:53:39.02599981985986050</v>
      </c>
      <c r="BT88" t="s">
        <v>165</v>
      </c>
      <c r="BU88">
        <v>4.0630201412159002E+18</v>
      </c>
      <c r="BV88" t="s">
        <v>91</v>
      </c>
      <c r="BW88" t="s">
        <v>359</v>
      </c>
      <c r="BX88">
        <v>2012</v>
      </c>
      <c r="BY88" t="s">
        <v>92</v>
      </c>
      <c r="CA88">
        <v>4.0711201412169098E+18</v>
      </c>
      <c r="CB88" t="s">
        <v>360</v>
      </c>
      <c r="CC88" t="s">
        <v>361</v>
      </c>
    </row>
    <row r="89" spans="1:81" x14ac:dyDescent="0.2">
      <c r="A89" t="s">
        <v>136</v>
      </c>
      <c r="B89" t="s">
        <v>137</v>
      </c>
      <c r="C89">
        <v>2011</v>
      </c>
      <c r="D89" t="s">
        <v>120</v>
      </c>
      <c r="E89">
        <v>11931771912</v>
      </c>
      <c r="F89" t="s">
        <v>181</v>
      </c>
      <c r="G89" t="s">
        <v>408</v>
      </c>
      <c r="H89">
        <v>733648</v>
      </c>
      <c r="J89" t="s">
        <v>183</v>
      </c>
      <c r="K89" t="s">
        <v>184</v>
      </c>
      <c r="N89" t="s">
        <v>114</v>
      </c>
      <c r="O89" t="s">
        <v>79</v>
      </c>
      <c r="P89" t="s">
        <v>80</v>
      </c>
      <c r="Q89" t="s">
        <v>81</v>
      </c>
      <c r="S89" t="s">
        <v>82</v>
      </c>
      <c r="U89" t="s">
        <v>192</v>
      </c>
      <c r="W89" t="s">
        <v>140</v>
      </c>
      <c r="X89" t="s">
        <v>84</v>
      </c>
      <c r="Y89">
        <v>53147</v>
      </c>
      <c r="Z89" t="s">
        <v>193</v>
      </c>
      <c r="AA89" t="s">
        <v>194</v>
      </c>
      <c r="AC89">
        <v>15</v>
      </c>
      <c r="AD89" t="s">
        <v>86</v>
      </c>
      <c r="AE89" t="s">
        <v>195</v>
      </c>
      <c r="AH89" s="1" t="d">
        <v>2011-06-02</v>
      </c>
      <c r="AI89" s="6">
        <f t="shared" si="3"/>
        <v>2011</v>
      </c>
      <c r="AJ89" s="6">
        <f t="shared" si="4"/>
        <v>6</v>
      </c>
      <c r="AK89" s="6">
        <f t="shared" si="5"/>
        <v>2</v>
      </c>
      <c r="AL89">
        <v>2500</v>
      </c>
      <c r="AM89">
        <v>2500</v>
      </c>
      <c r="BI89" t="s">
        <v>358</v>
      </c>
      <c r="BK89" t="s">
        <v>197</v>
      </c>
      <c r="BL89">
        <v>2012</v>
      </c>
      <c r="BM89" t="s">
        <v>188</v>
      </c>
      <c r="BN89" t="s">
        <v>189</v>
      </c>
      <c r="BO89" t="s">
        <v>89</v>
      </c>
      <c r="BP89" s="2" t="d">
        <v>2017-06-17T16:53:39.02599981985986050</v>
      </c>
      <c r="BT89" t="s">
        <v>90</v>
      </c>
      <c r="BU89">
        <v>4.0708201111411799E+18</v>
      </c>
      <c r="BV89" t="s">
        <v>91</v>
      </c>
      <c r="BX89">
        <v>2012</v>
      </c>
      <c r="BY89" t="s">
        <v>92</v>
      </c>
      <c r="CA89">
        <v>4.0712201111412301E+18</v>
      </c>
      <c r="CB89" t="s">
        <v>409</v>
      </c>
      <c r="CC89" t="s">
        <v>191</v>
      </c>
    </row>
    <row r="90" spans="1:81" x14ac:dyDescent="0.2">
      <c r="A90" t="s">
        <v>344</v>
      </c>
      <c r="B90" t="s">
        <v>345</v>
      </c>
      <c r="C90">
        <v>2012</v>
      </c>
      <c r="D90" t="s">
        <v>96</v>
      </c>
      <c r="E90">
        <v>12020983290</v>
      </c>
      <c r="F90" t="s">
        <v>181</v>
      </c>
      <c r="H90">
        <v>843257</v>
      </c>
      <c r="J90" t="s">
        <v>183</v>
      </c>
      <c r="K90" t="s">
        <v>184</v>
      </c>
      <c r="N90" t="s">
        <v>721</v>
      </c>
      <c r="O90" t="s">
        <v>277</v>
      </c>
      <c r="P90" t="s">
        <v>104</v>
      </c>
      <c r="U90" t="s">
        <v>279</v>
      </c>
      <c r="W90" t="s">
        <v>140</v>
      </c>
      <c r="X90" t="s">
        <v>84</v>
      </c>
      <c r="Y90">
        <v>53147</v>
      </c>
      <c r="Z90" t="s">
        <v>85</v>
      </c>
      <c r="AA90" t="s">
        <v>226</v>
      </c>
      <c r="AC90">
        <v>15</v>
      </c>
      <c r="AD90" t="s">
        <v>86</v>
      </c>
      <c r="AH90" s="1" t="d">
        <v>2012-10-16</v>
      </c>
      <c r="AI90" s="6">
        <f t="shared" si="3"/>
        <v>2012</v>
      </c>
      <c r="AJ90" s="6">
        <f t="shared" si="4"/>
        <v>10</v>
      </c>
      <c r="AK90" s="6">
        <f t="shared" si="5"/>
        <v>16</v>
      </c>
      <c r="AL90">
        <v>500</v>
      </c>
      <c r="AM90">
        <v>500</v>
      </c>
      <c r="BI90" t="s">
        <v>305</v>
      </c>
      <c r="BJ90">
        <v>2012</v>
      </c>
      <c r="BK90" t="s">
        <v>228</v>
      </c>
      <c r="BM90" t="s">
        <v>87</v>
      </c>
      <c r="BN90" t="s">
        <v>88</v>
      </c>
      <c r="BO90" t="s">
        <v>89</v>
      </c>
      <c r="BP90" s="2" t="d">
        <v>2017-06-17T16:53:39.02599981985986050</v>
      </c>
      <c r="BQ90">
        <v>2.12312012117712E+18</v>
      </c>
      <c r="BT90" t="s">
        <v>90</v>
      </c>
      <c r="BU90">
        <v>1.04092013001369E+18</v>
      </c>
      <c r="BV90" t="s">
        <v>91</v>
      </c>
      <c r="BX90">
        <v>2012</v>
      </c>
      <c r="BY90" t="s">
        <v>92</v>
      </c>
      <c r="CA90">
        <v>1.04092013001369E+18</v>
      </c>
      <c r="CB90" t="s">
        <v>349</v>
      </c>
      <c r="CC90" t="s">
        <v>191</v>
      </c>
    </row>
    <row r="91" spans="1:81" x14ac:dyDescent="0.2">
      <c r="A91" t="s">
        <v>344</v>
      </c>
      <c r="B91" t="s">
        <v>345</v>
      </c>
      <c r="C91">
        <v>2012</v>
      </c>
      <c r="D91" t="s">
        <v>78</v>
      </c>
      <c r="E91">
        <v>13020152243</v>
      </c>
      <c r="F91" t="s">
        <v>181</v>
      </c>
      <c r="H91">
        <v>867424</v>
      </c>
      <c r="J91" t="s">
        <v>183</v>
      </c>
      <c r="K91" t="s">
        <v>184</v>
      </c>
      <c r="N91" t="s">
        <v>722</v>
      </c>
      <c r="O91" t="s">
        <v>346</v>
      </c>
      <c r="P91" t="s">
        <v>104</v>
      </c>
      <c r="U91" t="s">
        <v>347</v>
      </c>
      <c r="W91" t="s">
        <v>123</v>
      </c>
      <c r="X91" t="s">
        <v>84</v>
      </c>
      <c r="Y91">
        <v>531214603</v>
      </c>
      <c r="Z91" t="s">
        <v>271</v>
      </c>
      <c r="AA91" t="s">
        <v>348</v>
      </c>
      <c r="AH91" s="1" t="d">
        <v>2012-10-18</v>
      </c>
      <c r="AI91" s="6">
        <f t="shared" si="3"/>
        <v>2012</v>
      </c>
      <c r="AJ91" s="6">
        <f t="shared" si="4"/>
        <v>10</v>
      </c>
      <c r="AK91" s="6">
        <f t="shared" si="5"/>
        <v>18</v>
      </c>
      <c r="AL91">
        <v>25</v>
      </c>
      <c r="AM91">
        <v>500</v>
      </c>
      <c r="BI91" t="s">
        <v>305</v>
      </c>
      <c r="BJ91">
        <v>2012</v>
      </c>
      <c r="BK91" t="s">
        <v>228</v>
      </c>
      <c r="BM91" t="s">
        <v>188</v>
      </c>
      <c r="BN91" t="s">
        <v>189</v>
      </c>
      <c r="BO91" t="s">
        <v>89</v>
      </c>
      <c r="BP91" s="2" t="d">
        <v>2017-06-17T16:53:39.02599981985986050</v>
      </c>
      <c r="BT91" t="s">
        <v>90</v>
      </c>
      <c r="BU91">
        <v>1.04092013001369E+18</v>
      </c>
      <c r="BV91" t="s">
        <v>91</v>
      </c>
      <c r="BX91">
        <v>2012</v>
      </c>
      <c r="BY91" t="s">
        <v>92</v>
      </c>
      <c r="CA91">
        <v>2.0418201311875E+18</v>
      </c>
      <c r="CB91" t="s">
        <v>410</v>
      </c>
      <c r="CC91" t="s">
        <v>191</v>
      </c>
    </row>
    <row r="92" spans="1:81" x14ac:dyDescent="0.2">
      <c r="A92" t="s">
        <v>411</v>
      </c>
      <c r="B92" t="s">
        <v>412</v>
      </c>
      <c r="C92">
        <v>2014</v>
      </c>
      <c r="D92" t="s">
        <v>126</v>
      </c>
      <c r="E92">
        <v>14970737932</v>
      </c>
      <c r="F92" t="s">
        <v>181</v>
      </c>
      <c r="G92" t="s">
        <v>413</v>
      </c>
      <c r="H92">
        <v>949918</v>
      </c>
      <c r="J92" t="s">
        <v>183</v>
      </c>
      <c r="K92" t="s">
        <v>184</v>
      </c>
      <c r="N92" t="s">
        <v>114</v>
      </c>
      <c r="O92" t="s">
        <v>79</v>
      </c>
      <c r="P92" t="s">
        <v>80</v>
      </c>
      <c r="Q92" t="s">
        <v>81</v>
      </c>
      <c r="S92" t="s">
        <v>82</v>
      </c>
      <c r="U92" t="s">
        <v>218</v>
      </c>
      <c r="W92" t="s">
        <v>140</v>
      </c>
      <c r="X92" t="s">
        <v>84</v>
      </c>
      <c r="Y92">
        <v>53147</v>
      </c>
      <c r="Z92" t="s">
        <v>271</v>
      </c>
      <c r="AA92" t="s">
        <v>194</v>
      </c>
      <c r="AC92">
        <v>15</v>
      </c>
      <c r="AD92" t="s">
        <v>86</v>
      </c>
      <c r="AH92" s="1" t="d">
        <v>2014-02-20</v>
      </c>
      <c r="AI92" s="6">
        <f t="shared" si="3"/>
        <v>2014</v>
      </c>
      <c r="AJ92" s="6">
        <f t="shared" si="4"/>
        <v>2</v>
      </c>
      <c r="AK92" s="6">
        <f t="shared" si="5"/>
        <v>20</v>
      </c>
      <c r="AL92">
        <v>1000</v>
      </c>
      <c r="AM92">
        <v>1000</v>
      </c>
      <c r="BI92" t="s">
        <v>414</v>
      </c>
      <c r="BK92" t="s">
        <v>197</v>
      </c>
      <c r="BL92">
        <v>2014</v>
      </c>
      <c r="BM92" t="s">
        <v>87</v>
      </c>
      <c r="BN92" t="s">
        <v>88</v>
      </c>
      <c r="BO92" t="s">
        <v>89</v>
      </c>
      <c r="BP92" s="2" t="d">
        <v>2017-06-17T18:53:52.99000030383467550</v>
      </c>
      <c r="BT92" t="s">
        <v>90</v>
      </c>
      <c r="BU92">
        <v>4.0905201412214999E+18</v>
      </c>
      <c r="BV92" t="s">
        <v>91</v>
      </c>
      <c r="BX92">
        <v>2014</v>
      </c>
      <c r="BY92" t="s">
        <v>92</v>
      </c>
      <c r="CA92">
        <v>4.0905201412215101E+18</v>
      </c>
      <c r="CB92" t="s">
        <v>415</v>
      </c>
      <c r="CC92" t="s">
        <v>191</v>
      </c>
    </row>
    <row r="93" spans="1:81" x14ac:dyDescent="0.2">
      <c r="A93" t="s">
        <v>416</v>
      </c>
      <c r="B93" t="s">
        <v>417</v>
      </c>
      <c r="C93">
        <v>2014</v>
      </c>
      <c r="D93" t="s">
        <v>100</v>
      </c>
      <c r="E93">
        <v>14978354345</v>
      </c>
      <c r="F93" t="s">
        <v>181</v>
      </c>
      <c r="G93" t="s">
        <v>418</v>
      </c>
      <c r="H93">
        <v>959294</v>
      </c>
      <c r="J93" t="s">
        <v>183</v>
      </c>
      <c r="K93" t="s">
        <v>184</v>
      </c>
      <c r="M93" t="s">
        <v>353</v>
      </c>
      <c r="N93" t="s">
        <v>722</v>
      </c>
      <c r="O93" t="s">
        <v>419</v>
      </c>
      <c r="P93" t="s">
        <v>80</v>
      </c>
      <c r="Q93" t="s">
        <v>420</v>
      </c>
      <c r="S93" t="s">
        <v>82</v>
      </c>
      <c r="U93" t="s">
        <v>347</v>
      </c>
      <c r="W93" t="s">
        <v>123</v>
      </c>
      <c r="X93" t="s">
        <v>84</v>
      </c>
      <c r="Y93">
        <v>531214603</v>
      </c>
      <c r="Z93" t="s">
        <v>271</v>
      </c>
      <c r="AA93" t="s">
        <v>348</v>
      </c>
      <c r="AE93" t="s">
        <v>86</v>
      </c>
      <c r="AH93" s="1" t="d">
        <v>2014-08-12</v>
      </c>
      <c r="AI93" s="6">
        <f t="shared" si="3"/>
        <v>2014</v>
      </c>
      <c r="AJ93" s="6">
        <f t="shared" si="4"/>
        <v>8</v>
      </c>
      <c r="AK93" s="6">
        <f t="shared" si="5"/>
        <v>12</v>
      </c>
      <c r="AL93">
        <v>75</v>
      </c>
      <c r="AM93">
        <v>235</v>
      </c>
      <c r="BI93" t="s">
        <v>421</v>
      </c>
      <c r="BK93" t="s">
        <v>228</v>
      </c>
      <c r="BL93">
        <v>2014</v>
      </c>
      <c r="BM93" t="s">
        <v>188</v>
      </c>
      <c r="BN93" t="s">
        <v>189</v>
      </c>
      <c r="BO93" t="s">
        <v>89</v>
      </c>
      <c r="BP93" s="2" t="d">
        <v>2017-06-17T18:53:52.99000030383467550</v>
      </c>
      <c r="BT93" t="s">
        <v>90</v>
      </c>
      <c r="BU93">
        <v>4.10162014122609E+18</v>
      </c>
      <c r="BV93" t="s">
        <v>91</v>
      </c>
      <c r="BX93">
        <v>2014</v>
      </c>
      <c r="BY93" t="s">
        <v>92</v>
      </c>
      <c r="CA93">
        <v>4.1105201412266301E+18</v>
      </c>
      <c r="CB93" t="s">
        <v>422</v>
      </c>
      <c r="CC93" t="s">
        <v>191</v>
      </c>
    </row>
    <row r="94" spans="1:81" x14ac:dyDescent="0.2">
      <c r="A94" t="s">
        <v>230</v>
      </c>
      <c r="B94" t="s">
        <v>231</v>
      </c>
      <c r="C94">
        <v>2013</v>
      </c>
      <c r="D94" t="s">
        <v>120</v>
      </c>
      <c r="E94">
        <v>13020362114</v>
      </c>
      <c r="F94" t="s">
        <v>181</v>
      </c>
      <c r="H94">
        <v>883964</v>
      </c>
      <c r="J94" t="s">
        <v>183</v>
      </c>
      <c r="K94" t="s">
        <v>184</v>
      </c>
      <c r="N94" t="s">
        <v>114</v>
      </c>
      <c r="O94" t="s">
        <v>79</v>
      </c>
      <c r="P94" t="s">
        <v>104</v>
      </c>
      <c r="Q94" t="s">
        <v>81</v>
      </c>
      <c r="S94" t="s">
        <v>82</v>
      </c>
      <c r="U94" t="s">
        <v>233</v>
      </c>
      <c r="W94" t="s">
        <v>140</v>
      </c>
      <c r="X94" t="s">
        <v>84</v>
      </c>
      <c r="Y94">
        <v>531473808</v>
      </c>
      <c r="Z94" t="s">
        <v>85</v>
      </c>
      <c r="AA94" t="s">
        <v>333</v>
      </c>
      <c r="AC94">
        <v>15</v>
      </c>
      <c r="AD94" t="s">
        <v>86</v>
      </c>
      <c r="AH94" s="1" t="d">
        <v>2013-06-17</v>
      </c>
      <c r="AI94" s="6">
        <f t="shared" si="3"/>
        <v>2013</v>
      </c>
      <c r="AJ94" s="6">
        <f t="shared" si="4"/>
        <v>6</v>
      </c>
      <c r="AK94" s="6">
        <f t="shared" si="5"/>
        <v>17</v>
      </c>
      <c r="AL94">
        <v>250</v>
      </c>
      <c r="AM94">
        <v>250</v>
      </c>
      <c r="BI94" t="s">
        <v>160</v>
      </c>
      <c r="BJ94">
        <v>2014</v>
      </c>
      <c r="BK94" t="s">
        <v>197</v>
      </c>
      <c r="BM94" t="s">
        <v>188</v>
      </c>
      <c r="BN94" t="s">
        <v>189</v>
      </c>
      <c r="BO94" t="s">
        <v>89</v>
      </c>
      <c r="BP94" s="2" t="d">
        <v>2017-06-17T18:53:52.99000030383467550</v>
      </c>
      <c r="BT94" t="s">
        <v>90</v>
      </c>
      <c r="BU94">
        <v>1.07252013001429E+18</v>
      </c>
      <c r="BV94" t="s">
        <v>91</v>
      </c>
      <c r="BX94">
        <v>2014</v>
      </c>
      <c r="BY94" t="s">
        <v>92</v>
      </c>
      <c r="CA94">
        <v>2.0809201311952399E+18</v>
      </c>
      <c r="CB94" t="s">
        <v>423</v>
      </c>
      <c r="CC94" t="s">
        <v>191</v>
      </c>
    </row>
    <row r="95" spans="1:81" x14ac:dyDescent="0.2">
      <c r="A95" t="s">
        <v>259</v>
      </c>
      <c r="B95" t="s">
        <v>260</v>
      </c>
      <c r="C95">
        <v>2014</v>
      </c>
      <c r="D95" t="s">
        <v>100</v>
      </c>
      <c r="E95">
        <v>14021440076</v>
      </c>
      <c r="F95" t="s">
        <v>181</v>
      </c>
      <c r="H95">
        <v>1007907</v>
      </c>
      <c r="J95" t="s">
        <v>183</v>
      </c>
      <c r="K95" t="s">
        <v>184</v>
      </c>
      <c r="N95" t="s">
        <v>114</v>
      </c>
      <c r="O95" t="s">
        <v>114</v>
      </c>
      <c r="P95" t="s">
        <v>104</v>
      </c>
      <c r="Q95" t="s">
        <v>81</v>
      </c>
      <c r="R95" t="s">
        <v>160</v>
      </c>
      <c r="S95" t="s">
        <v>82</v>
      </c>
      <c r="U95" t="s">
        <v>192</v>
      </c>
      <c r="W95" t="s">
        <v>140</v>
      </c>
      <c r="X95" t="s">
        <v>84</v>
      </c>
      <c r="Y95">
        <v>531473808</v>
      </c>
      <c r="Z95" t="s">
        <v>85</v>
      </c>
      <c r="AA95" t="s">
        <v>333</v>
      </c>
      <c r="AC95">
        <v>15</v>
      </c>
      <c r="AD95" t="s">
        <v>86</v>
      </c>
      <c r="AH95" s="1" t="d">
        <v>2014-08-14</v>
      </c>
      <c r="AI95" s="6">
        <f t="shared" si="3"/>
        <v>2014</v>
      </c>
      <c r="AJ95" s="6">
        <f t="shared" si="4"/>
        <v>8</v>
      </c>
      <c r="AK95" s="6">
        <f t="shared" si="5"/>
        <v>14</v>
      </c>
      <c r="AL95">
        <v>2600</v>
      </c>
      <c r="AM95">
        <v>5200</v>
      </c>
      <c r="BI95" t="s">
        <v>305</v>
      </c>
      <c r="BJ95">
        <v>2016</v>
      </c>
      <c r="BK95" t="s">
        <v>228</v>
      </c>
      <c r="BM95" t="s">
        <v>188</v>
      </c>
      <c r="BN95" t="s">
        <v>189</v>
      </c>
      <c r="BO95" t="s">
        <v>89</v>
      </c>
      <c r="BP95" s="2" t="d">
        <v>2017-06-17T18:53:52.99000030383467550</v>
      </c>
      <c r="BT95" t="s">
        <v>90</v>
      </c>
      <c r="BU95">
        <v>1.1216201400165E+18</v>
      </c>
      <c r="BV95" t="s">
        <v>91</v>
      </c>
      <c r="BW95" t="s">
        <v>86</v>
      </c>
      <c r="BX95">
        <v>2014</v>
      </c>
      <c r="BY95" t="s">
        <v>92</v>
      </c>
      <c r="CA95">
        <v>2.0519201512438001E+18</v>
      </c>
      <c r="CB95" t="s">
        <v>424</v>
      </c>
      <c r="CC95" t="s">
        <v>191</v>
      </c>
    </row>
    <row r="96" spans="1:81" x14ac:dyDescent="0.2">
      <c r="A96" t="s">
        <v>259</v>
      </c>
      <c r="B96" t="s">
        <v>260</v>
      </c>
      <c r="C96">
        <v>2013</v>
      </c>
      <c r="D96" t="s">
        <v>120</v>
      </c>
      <c r="E96">
        <v>13020322548</v>
      </c>
      <c r="F96" t="s">
        <v>181</v>
      </c>
      <c r="H96">
        <v>882087</v>
      </c>
      <c r="J96" t="s">
        <v>183</v>
      </c>
      <c r="K96" t="s">
        <v>184</v>
      </c>
      <c r="N96" t="s">
        <v>114</v>
      </c>
      <c r="O96" t="s">
        <v>114</v>
      </c>
      <c r="P96" t="s">
        <v>104</v>
      </c>
      <c r="Q96" t="s">
        <v>81</v>
      </c>
      <c r="R96" t="s">
        <v>160</v>
      </c>
      <c r="S96" t="s">
        <v>82</v>
      </c>
      <c r="U96" t="s">
        <v>192</v>
      </c>
      <c r="W96" t="s">
        <v>140</v>
      </c>
      <c r="X96" t="s">
        <v>84</v>
      </c>
      <c r="Y96">
        <v>53147</v>
      </c>
      <c r="Z96" t="s">
        <v>261</v>
      </c>
      <c r="AA96" t="s">
        <v>333</v>
      </c>
      <c r="AC96">
        <v>15</v>
      </c>
      <c r="AD96" t="s">
        <v>86</v>
      </c>
      <c r="AH96" s="1" t="d">
        <v>2013-06-12</v>
      </c>
      <c r="AI96" s="6">
        <f t="shared" si="3"/>
        <v>2013</v>
      </c>
      <c r="AJ96" s="6">
        <f t="shared" si="4"/>
        <v>6</v>
      </c>
      <c r="AK96" s="6">
        <f t="shared" si="5"/>
        <v>12</v>
      </c>
      <c r="AL96">
        <v>2600</v>
      </c>
      <c r="AM96">
        <v>2600</v>
      </c>
      <c r="BI96" t="s">
        <v>160</v>
      </c>
      <c r="BJ96">
        <v>2016</v>
      </c>
      <c r="BK96" t="s">
        <v>197</v>
      </c>
      <c r="BM96" t="s">
        <v>188</v>
      </c>
      <c r="BN96" t="s">
        <v>189</v>
      </c>
      <c r="BO96" t="s">
        <v>89</v>
      </c>
      <c r="BP96" s="2" t="d">
        <v>2017-06-17T18:53:52.99000030383467550</v>
      </c>
      <c r="BT96" t="s">
        <v>90</v>
      </c>
      <c r="BU96">
        <v>1.07182013001425E+18</v>
      </c>
      <c r="BV96" t="s">
        <v>91</v>
      </c>
      <c r="BW96" t="s">
        <v>86</v>
      </c>
      <c r="BX96">
        <v>2014</v>
      </c>
      <c r="BY96" t="s">
        <v>92</v>
      </c>
      <c r="CA96">
        <v>2.08062013119506E+18</v>
      </c>
      <c r="CB96" t="s">
        <v>425</v>
      </c>
      <c r="CC96" t="s">
        <v>191</v>
      </c>
    </row>
    <row r="97" spans="1:81" x14ac:dyDescent="0.2">
      <c r="A97" t="s">
        <v>259</v>
      </c>
      <c r="B97" t="s">
        <v>260</v>
      </c>
      <c r="C97">
        <v>2014</v>
      </c>
      <c r="D97" t="s">
        <v>100</v>
      </c>
      <c r="E97">
        <v>14021033899</v>
      </c>
      <c r="F97" t="s">
        <v>181</v>
      </c>
      <c r="H97">
        <v>980115</v>
      </c>
      <c r="J97" t="s">
        <v>183</v>
      </c>
      <c r="K97" t="s">
        <v>184</v>
      </c>
      <c r="N97" t="s">
        <v>114</v>
      </c>
      <c r="O97" t="s">
        <v>114</v>
      </c>
      <c r="P97" t="s">
        <v>104</v>
      </c>
      <c r="Q97" t="s">
        <v>81</v>
      </c>
      <c r="R97" t="s">
        <v>160</v>
      </c>
      <c r="S97" t="s">
        <v>82</v>
      </c>
      <c r="U97" t="s">
        <v>192</v>
      </c>
      <c r="W97" t="s">
        <v>140</v>
      </c>
      <c r="X97" t="s">
        <v>84</v>
      </c>
      <c r="Y97">
        <v>531473808</v>
      </c>
      <c r="Z97" t="s">
        <v>85</v>
      </c>
      <c r="AA97" t="s">
        <v>333</v>
      </c>
      <c r="AC97">
        <v>15</v>
      </c>
      <c r="AD97" t="s">
        <v>86</v>
      </c>
      <c r="AH97" s="1" t="d">
        <v>2014-08-14</v>
      </c>
      <c r="AI97" s="6">
        <f t="shared" si="3"/>
        <v>2014</v>
      </c>
      <c r="AJ97" s="6">
        <f t="shared" si="4"/>
        <v>8</v>
      </c>
      <c r="AK97" s="6">
        <f t="shared" si="5"/>
        <v>14</v>
      </c>
      <c r="AL97">
        <v>5200</v>
      </c>
      <c r="AM97">
        <v>7800</v>
      </c>
      <c r="BI97" t="s">
        <v>160</v>
      </c>
      <c r="BJ97">
        <v>2016</v>
      </c>
      <c r="BK97" t="s">
        <v>197</v>
      </c>
      <c r="BM97" t="s">
        <v>188</v>
      </c>
      <c r="BN97" t="s">
        <v>189</v>
      </c>
      <c r="BO97" t="s">
        <v>89</v>
      </c>
      <c r="BP97" s="2" t="d">
        <v>2017-06-17T18:53:52.99000030383467550</v>
      </c>
      <c r="BQ97">
        <v>2.12082014123234E+18</v>
      </c>
      <c r="BT97" t="s">
        <v>90</v>
      </c>
      <c r="BU97">
        <v>1.1216201400165E+18</v>
      </c>
      <c r="BV97" t="s">
        <v>91</v>
      </c>
      <c r="BW97" t="s">
        <v>86</v>
      </c>
      <c r="BX97">
        <v>2014</v>
      </c>
      <c r="BY97" t="s">
        <v>92</v>
      </c>
      <c r="CA97">
        <v>1.06292015001761E+18</v>
      </c>
      <c r="CB97" t="s">
        <v>426</v>
      </c>
      <c r="CC97" t="s">
        <v>191</v>
      </c>
    </row>
    <row r="98" spans="1:81" x14ac:dyDescent="0.2">
      <c r="A98" t="s">
        <v>427</v>
      </c>
      <c r="B98" t="s">
        <v>428</v>
      </c>
      <c r="C98">
        <v>2016</v>
      </c>
      <c r="D98" t="s">
        <v>108</v>
      </c>
      <c r="E98">
        <v>2.0170130904154499E+17</v>
      </c>
      <c r="F98">
        <v>12</v>
      </c>
      <c r="G98" t="s">
        <v>429</v>
      </c>
      <c r="H98">
        <v>1143235</v>
      </c>
      <c r="J98" t="s">
        <v>183</v>
      </c>
      <c r="K98" t="s">
        <v>184</v>
      </c>
      <c r="N98" t="s">
        <v>114</v>
      </c>
      <c r="O98" t="s">
        <v>79</v>
      </c>
      <c r="P98" t="s">
        <v>148</v>
      </c>
      <c r="Q98" t="s">
        <v>81</v>
      </c>
      <c r="S98" t="s">
        <v>82</v>
      </c>
      <c r="U98" t="s">
        <v>233</v>
      </c>
      <c r="W98" t="s">
        <v>140</v>
      </c>
      <c r="X98" t="s">
        <v>84</v>
      </c>
      <c r="Y98">
        <v>531473808</v>
      </c>
      <c r="Z98" t="s">
        <v>172</v>
      </c>
      <c r="AA98" t="s">
        <v>234</v>
      </c>
      <c r="AC98" t="s">
        <v>338</v>
      </c>
      <c r="AD98" t="s">
        <v>339</v>
      </c>
      <c r="AF98" t="s">
        <v>340</v>
      </c>
      <c r="AH98" s="1" t="d">
        <v>2016-11-03</v>
      </c>
      <c r="AI98" s="6">
        <f t="shared" si="3"/>
        <v>2016</v>
      </c>
      <c r="AJ98" s="6">
        <f t="shared" si="4"/>
        <v>11</v>
      </c>
      <c r="AK98" s="6">
        <f t="shared" si="5"/>
        <v>3</v>
      </c>
      <c r="AL98">
        <v>2380.9499999999998</v>
      </c>
      <c r="AM98">
        <v>3442.85</v>
      </c>
      <c r="BI98" t="s">
        <v>160</v>
      </c>
      <c r="BK98" t="s">
        <v>197</v>
      </c>
      <c r="BM98" t="s">
        <v>188</v>
      </c>
      <c r="BN98" t="s">
        <v>189</v>
      </c>
      <c r="BO98" t="s">
        <v>89</v>
      </c>
      <c r="BP98" s="2" t="d">
        <v>2017-06-17T20:56:16.27400003839284300</v>
      </c>
      <c r="BR98" t="s">
        <v>430</v>
      </c>
      <c r="BS98" t="s">
        <v>384</v>
      </c>
      <c r="BT98" t="s">
        <v>118</v>
      </c>
      <c r="BU98">
        <v>4.0130201713689999E+18</v>
      </c>
      <c r="BV98" t="s">
        <v>91</v>
      </c>
      <c r="BX98">
        <v>2016</v>
      </c>
      <c r="BY98" t="s">
        <v>92</v>
      </c>
      <c r="CA98">
        <v>4.0130201713690598E+18</v>
      </c>
      <c r="CB98" t="s">
        <v>431</v>
      </c>
      <c r="CC98" t="s">
        <v>343</v>
      </c>
    </row>
    <row r="99" spans="1:81" x14ac:dyDescent="0.2">
      <c r="A99" t="s">
        <v>432</v>
      </c>
      <c r="B99" t="s">
        <v>433</v>
      </c>
      <c r="C99">
        <v>2016</v>
      </c>
      <c r="D99" t="s">
        <v>108</v>
      </c>
      <c r="E99">
        <v>2.0170131904223299E+17</v>
      </c>
      <c r="F99">
        <v>12</v>
      </c>
      <c r="G99" t="s">
        <v>434</v>
      </c>
      <c r="H99">
        <v>1145203</v>
      </c>
      <c r="J99" t="s">
        <v>183</v>
      </c>
      <c r="K99" t="s">
        <v>184</v>
      </c>
      <c r="N99" t="s">
        <v>114</v>
      </c>
      <c r="O99" t="s">
        <v>79</v>
      </c>
      <c r="P99" t="s">
        <v>148</v>
      </c>
      <c r="Q99" t="s">
        <v>81</v>
      </c>
      <c r="S99" t="s">
        <v>82</v>
      </c>
      <c r="U99" t="s">
        <v>233</v>
      </c>
      <c r="W99" t="s">
        <v>140</v>
      </c>
      <c r="X99" t="s">
        <v>84</v>
      </c>
      <c r="Y99">
        <v>531473808</v>
      </c>
      <c r="Z99" t="s">
        <v>172</v>
      </c>
      <c r="AA99" t="s">
        <v>234</v>
      </c>
      <c r="AC99" t="s">
        <v>338</v>
      </c>
      <c r="AD99" t="s">
        <v>339</v>
      </c>
      <c r="AF99" t="s">
        <v>340</v>
      </c>
      <c r="AH99" s="1" t="d">
        <v>2016-12-02</v>
      </c>
      <c r="AI99" s="6">
        <f t="shared" si="3"/>
        <v>2016</v>
      </c>
      <c r="AJ99" s="6">
        <f t="shared" si="4"/>
        <v>12</v>
      </c>
      <c r="AK99" s="6">
        <f t="shared" si="5"/>
        <v>2</v>
      </c>
      <c r="AL99">
        <v>2380.9499999999998</v>
      </c>
      <c r="AM99">
        <v>3442.85</v>
      </c>
      <c r="BI99" t="s">
        <v>160</v>
      </c>
      <c r="BK99" t="s">
        <v>197</v>
      </c>
      <c r="BM99" t="s">
        <v>188</v>
      </c>
      <c r="BN99" t="s">
        <v>189</v>
      </c>
      <c r="BO99" t="s">
        <v>89</v>
      </c>
      <c r="BP99" s="2" t="d">
        <v>2017-06-17T20:56:16.27400003839284300</v>
      </c>
      <c r="BR99" t="s">
        <v>435</v>
      </c>
      <c r="BS99" t="s">
        <v>384</v>
      </c>
      <c r="BT99" t="s">
        <v>118</v>
      </c>
      <c r="BU99">
        <v>4.0131201713690701E+18</v>
      </c>
      <c r="BV99" t="s">
        <v>91</v>
      </c>
      <c r="BW99" t="s">
        <v>436</v>
      </c>
      <c r="BX99">
        <v>2016</v>
      </c>
      <c r="BY99" t="s">
        <v>92</v>
      </c>
      <c r="CA99">
        <v>4.0201201713692698E+18</v>
      </c>
      <c r="CB99" t="s">
        <v>437</v>
      </c>
      <c r="CC99" t="s">
        <v>343</v>
      </c>
    </row>
    <row r="100" spans="1:81" x14ac:dyDescent="0.2">
      <c r="A100" t="s">
        <v>438</v>
      </c>
      <c r="B100" t="s">
        <v>439</v>
      </c>
      <c r="C100">
        <v>2016</v>
      </c>
      <c r="D100" t="s">
        <v>440</v>
      </c>
      <c r="E100">
        <v>2.0181220914361402E+17</v>
      </c>
      <c r="F100">
        <v>18</v>
      </c>
      <c r="G100" t="s">
        <v>441</v>
      </c>
      <c r="H100">
        <v>1301972</v>
      </c>
      <c r="J100" t="s">
        <v>183</v>
      </c>
      <c r="K100" t="s">
        <v>184</v>
      </c>
      <c r="M100" t="s">
        <v>353</v>
      </c>
      <c r="N100" t="s">
        <v>114</v>
      </c>
      <c r="O100" t="s">
        <v>374</v>
      </c>
      <c r="P100" t="s">
        <v>160</v>
      </c>
      <c r="Q100" t="s">
        <v>81</v>
      </c>
      <c r="R100" t="s">
        <v>160</v>
      </c>
      <c r="S100" t="s">
        <v>82</v>
      </c>
      <c r="U100" t="s">
        <v>233</v>
      </c>
      <c r="W100" t="s">
        <v>140</v>
      </c>
      <c r="X100" t="s">
        <v>84</v>
      </c>
      <c r="Y100">
        <v>53147</v>
      </c>
      <c r="Z100" t="s">
        <v>261</v>
      </c>
      <c r="AA100" t="s">
        <v>234</v>
      </c>
      <c r="AC100" t="s">
        <v>338</v>
      </c>
      <c r="AD100" t="s">
        <v>339</v>
      </c>
      <c r="AE100" t="s">
        <v>442</v>
      </c>
      <c r="AF100" t="s">
        <v>340</v>
      </c>
      <c r="AH100" s="1" t="d">
        <v>2016-08-15</v>
      </c>
      <c r="AI100" s="6">
        <f t="shared" si="3"/>
        <v>2016</v>
      </c>
      <c r="AJ100" s="6">
        <f t="shared" si="4"/>
        <v>8</v>
      </c>
      <c r="AK100" s="6">
        <f t="shared" si="5"/>
        <v>15</v>
      </c>
      <c r="AL100">
        <v>2700</v>
      </c>
      <c r="AM100">
        <v>2700</v>
      </c>
      <c r="BI100" t="s">
        <v>443</v>
      </c>
      <c r="BK100" t="s">
        <v>228</v>
      </c>
      <c r="BL100">
        <v>2016</v>
      </c>
      <c r="BM100" t="s">
        <v>87</v>
      </c>
      <c r="BN100" t="s">
        <v>88</v>
      </c>
      <c r="BO100" t="s">
        <v>89</v>
      </c>
      <c r="BP100" s="2" t="d">
        <v>2018-12-22T02:46:20.66599988378584275</v>
      </c>
      <c r="BT100" t="s">
        <v>165</v>
      </c>
      <c r="BU100">
        <v>4.1221201816231301E+18</v>
      </c>
      <c r="BV100" t="s">
        <v>91</v>
      </c>
      <c r="BX100">
        <v>2016</v>
      </c>
      <c r="BY100" t="s">
        <v>92</v>
      </c>
      <c r="CA100">
        <v>4.1221201816232699E+18</v>
      </c>
      <c r="CB100" t="s">
        <v>444</v>
      </c>
      <c r="CC100" t="s">
        <v>361</v>
      </c>
    </row>
    <row r="101" spans="1:81" x14ac:dyDescent="0.2">
      <c r="A101" t="s">
        <v>259</v>
      </c>
      <c r="B101" t="s">
        <v>260</v>
      </c>
      <c r="C101">
        <v>2015</v>
      </c>
      <c r="D101" t="s">
        <v>100</v>
      </c>
      <c r="E101">
        <v>2.0160201020001699E+17</v>
      </c>
      <c r="F101" t="s">
        <v>181</v>
      </c>
      <c r="H101">
        <v>1048835</v>
      </c>
      <c r="J101" t="s">
        <v>183</v>
      </c>
      <c r="K101" t="s">
        <v>184</v>
      </c>
      <c r="N101" t="s">
        <v>114</v>
      </c>
      <c r="O101" t="s">
        <v>114</v>
      </c>
      <c r="P101" t="s">
        <v>104</v>
      </c>
      <c r="Q101" t="s">
        <v>81</v>
      </c>
      <c r="R101" t="s">
        <v>160</v>
      </c>
      <c r="S101" t="s">
        <v>82</v>
      </c>
      <c r="U101" t="s">
        <v>192</v>
      </c>
      <c r="W101" t="s">
        <v>140</v>
      </c>
      <c r="X101" t="s">
        <v>84</v>
      </c>
      <c r="Y101">
        <v>531473808</v>
      </c>
      <c r="Z101" t="s">
        <v>109</v>
      </c>
      <c r="AA101" t="s">
        <v>333</v>
      </c>
      <c r="AC101">
        <v>15</v>
      </c>
      <c r="AD101" t="s">
        <v>86</v>
      </c>
      <c r="AH101" s="1" t="d">
        <v>2015-07-07</v>
      </c>
      <c r="AI101" s="6">
        <f t="shared" si="3"/>
        <v>2015</v>
      </c>
      <c r="AJ101" s="6">
        <f t="shared" si="4"/>
        <v>7</v>
      </c>
      <c r="AK101" s="6">
        <f t="shared" si="5"/>
        <v>7</v>
      </c>
      <c r="AL101">
        <v>5400</v>
      </c>
      <c r="AM101">
        <v>5400</v>
      </c>
      <c r="BI101" t="s">
        <v>160</v>
      </c>
      <c r="BJ101">
        <v>2016</v>
      </c>
      <c r="BK101" t="s">
        <v>197</v>
      </c>
      <c r="BM101" t="s">
        <v>188</v>
      </c>
      <c r="BN101" t="s">
        <v>189</v>
      </c>
      <c r="BO101" t="s">
        <v>89</v>
      </c>
      <c r="BP101" s="2" t="d">
        <v>2017-06-17T20:56:16.27400003839284300</v>
      </c>
      <c r="BT101" t="s">
        <v>90</v>
      </c>
      <c r="BU101">
        <v>1.0202201600183E+18</v>
      </c>
      <c r="BV101" t="s">
        <v>91</v>
      </c>
      <c r="BW101" t="s">
        <v>445</v>
      </c>
      <c r="BX101">
        <v>2016</v>
      </c>
      <c r="BY101" t="s">
        <v>92</v>
      </c>
      <c r="CA101">
        <v>2.02112016126291E+18</v>
      </c>
      <c r="CB101" t="s">
        <v>446</v>
      </c>
      <c r="CC101" t="s">
        <v>191</v>
      </c>
    </row>
    <row r="102" spans="1:81" x14ac:dyDescent="0.2">
      <c r="A102" t="s">
        <v>447</v>
      </c>
      <c r="B102" t="s">
        <v>448</v>
      </c>
      <c r="C102">
        <v>2016</v>
      </c>
      <c r="D102" t="s">
        <v>78</v>
      </c>
      <c r="E102">
        <v>2.0170315905084E+17</v>
      </c>
      <c r="F102" t="s">
        <v>181</v>
      </c>
      <c r="G102" t="s">
        <v>449</v>
      </c>
      <c r="H102">
        <v>1152379</v>
      </c>
      <c r="J102" t="s">
        <v>183</v>
      </c>
      <c r="K102" t="s">
        <v>184</v>
      </c>
      <c r="M102" t="s">
        <v>353</v>
      </c>
      <c r="N102" t="s">
        <v>114</v>
      </c>
      <c r="O102" t="s">
        <v>354</v>
      </c>
      <c r="P102" t="s">
        <v>87</v>
      </c>
      <c r="Q102" t="s">
        <v>81</v>
      </c>
      <c r="R102" t="s">
        <v>355</v>
      </c>
      <c r="S102" t="s">
        <v>82</v>
      </c>
      <c r="U102" t="s">
        <v>233</v>
      </c>
      <c r="W102" t="s">
        <v>140</v>
      </c>
      <c r="X102" t="s">
        <v>84</v>
      </c>
      <c r="Y102">
        <v>53147</v>
      </c>
      <c r="Z102" t="s">
        <v>261</v>
      </c>
      <c r="AA102" t="s">
        <v>234</v>
      </c>
      <c r="AC102">
        <v>15</v>
      </c>
      <c r="AD102" t="s">
        <v>86</v>
      </c>
      <c r="AH102" s="1" t="d">
        <v>2016-11-03</v>
      </c>
      <c r="AI102" s="6">
        <f t="shared" si="3"/>
        <v>2016</v>
      </c>
      <c r="AJ102" s="6">
        <f t="shared" si="4"/>
        <v>11</v>
      </c>
      <c r="AK102" s="6">
        <f t="shared" si="5"/>
        <v>3</v>
      </c>
      <c r="AL102">
        <v>50000</v>
      </c>
      <c r="AM102">
        <v>75000</v>
      </c>
      <c r="BI102" t="s">
        <v>160</v>
      </c>
      <c r="BK102" t="s">
        <v>197</v>
      </c>
      <c r="BM102" t="s">
        <v>87</v>
      </c>
      <c r="BN102" t="s">
        <v>88</v>
      </c>
      <c r="BO102" t="s">
        <v>89</v>
      </c>
      <c r="BP102" s="2" t="d">
        <v>2017-06-17T20:56:16.27400003839284300</v>
      </c>
      <c r="BT102" t="s">
        <v>118</v>
      </c>
      <c r="BU102">
        <v>4.0315201713800699E+18</v>
      </c>
      <c r="BV102" t="s">
        <v>91</v>
      </c>
      <c r="BX102">
        <v>2016</v>
      </c>
      <c r="BY102" t="s">
        <v>92</v>
      </c>
      <c r="CA102">
        <v>4.0316201713802798E+18</v>
      </c>
      <c r="CB102" t="s">
        <v>450</v>
      </c>
      <c r="CC102" t="s">
        <v>191</v>
      </c>
    </row>
    <row r="103" spans="1:81" x14ac:dyDescent="0.2">
      <c r="A103" t="s">
        <v>447</v>
      </c>
      <c r="B103" t="s">
        <v>448</v>
      </c>
      <c r="C103">
        <v>2016</v>
      </c>
      <c r="D103" t="s">
        <v>78</v>
      </c>
      <c r="E103">
        <v>2.0170315905084E+17</v>
      </c>
      <c r="F103" t="s">
        <v>181</v>
      </c>
      <c r="G103" t="s">
        <v>451</v>
      </c>
      <c r="H103">
        <v>1152379</v>
      </c>
      <c r="J103" t="s">
        <v>183</v>
      </c>
      <c r="K103" t="s">
        <v>184</v>
      </c>
      <c r="M103" t="s">
        <v>353</v>
      </c>
      <c r="N103" t="s">
        <v>721</v>
      </c>
      <c r="O103" t="s">
        <v>297</v>
      </c>
      <c r="P103" t="s">
        <v>87</v>
      </c>
      <c r="Q103" t="s">
        <v>122</v>
      </c>
      <c r="R103" t="s">
        <v>452</v>
      </c>
      <c r="S103" t="s">
        <v>82</v>
      </c>
      <c r="U103" t="s">
        <v>453</v>
      </c>
      <c r="W103" t="s">
        <v>140</v>
      </c>
      <c r="X103" t="s">
        <v>84</v>
      </c>
      <c r="Y103">
        <v>53147</v>
      </c>
      <c r="Z103" t="s">
        <v>109</v>
      </c>
      <c r="AA103" t="s">
        <v>226</v>
      </c>
      <c r="AC103">
        <v>15</v>
      </c>
      <c r="AD103" t="s">
        <v>86</v>
      </c>
      <c r="AH103" s="1" t="d">
        <v>2016-11-03</v>
      </c>
      <c r="AI103" s="6">
        <f t="shared" si="3"/>
        <v>2016</v>
      </c>
      <c r="AJ103" s="6">
        <f t="shared" si="4"/>
        <v>11</v>
      </c>
      <c r="AK103" s="6">
        <f t="shared" si="5"/>
        <v>3</v>
      </c>
      <c r="AL103">
        <v>1000</v>
      </c>
      <c r="AM103">
        <v>1000</v>
      </c>
      <c r="BI103" t="s">
        <v>160</v>
      </c>
      <c r="BK103" t="s">
        <v>197</v>
      </c>
      <c r="BM103" t="s">
        <v>206</v>
      </c>
      <c r="BN103" t="s">
        <v>207</v>
      </c>
      <c r="BO103" t="s">
        <v>89</v>
      </c>
      <c r="BP103" s="2" t="d">
        <v>2017-06-17T20:56:16.27400003839284300</v>
      </c>
      <c r="BT103" t="s">
        <v>118</v>
      </c>
      <c r="BU103">
        <v>4.0315201713800699E+18</v>
      </c>
      <c r="BV103" t="s">
        <v>91</v>
      </c>
      <c r="BX103">
        <v>2016</v>
      </c>
      <c r="BY103" t="s">
        <v>92</v>
      </c>
      <c r="CA103">
        <v>4.0316201713802798E+18</v>
      </c>
      <c r="CB103" t="s">
        <v>454</v>
      </c>
      <c r="CC103" t="s">
        <v>191</v>
      </c>
    </row>
    <row r="104" spans="1:81" x14ac:dyDescent="0.2">
      <c r="A104" t="s">
        <v>136</v>
      </c>
      <c r="B104" t="s">
        <v>455</v>
      </c>
      <c r="C104">
        <v>2016</v>
      </c>
      <c r="D104" t="s">
        <v>78</v>
      </c>
      <c r="E104">
        <v>2.0161206903764701E+17</v>
      </c>
      <c r="F104">
        <v>12</v>
      </c>
      <c r="G104" t="s">
        <v>456</v>
      </c>
      <c r="H104">
        <v>1129284</v>
      </c>
      <c r="J104" t="s">
        <v>183</v>
      </c>
      <c r="K104" t="s">
        <v>184</v>
      </c>
      <c r="N104" t="s">
        <v>114</v>
      </c>
      <c r="O104" t="s">
        <v>457</v>
      </c>
      <c r="P104" t="s">
        <v>80</v>
      </c>
      <c r="Q104" t="s">
        <v>81</v>
      </c>
      <c r="R104" t="s">
        <v>355</v>
      </c>
      <c r="S104" t="s">
        <v>82</v>
      </c>
      <c r="U104" t="s">
        <v>192</v>
      </c>
      <c r="W104" t="s">
        <v>140</v>
      </c>
      <c r="X104" t="s">
        <v>84</v>
      </c>
      <c r="Y104">
        <v>531473808</v>
      </c>
      <c r="Z104" t="s">
        <v>193</v>
      </c>
      <c r="AA104" t="s">
        <v>194</v>
      </c>
      <c r="AC104" t="s">
        <v>338</v>
      </c>
      <c r="AD104" t="s">
        <v>339</v>
      </c>
      <c r="AE104" t="s">
        <v>357</v>
      </c>
      <c r="AF104" t="s">
        <v>340</v>
      </c>
      <c r="AH104" s="1" t="d">
        <v>2016-11-03</v>
      </c>
      <c r="AI104" s="6">
        <f t="shared" si="3"/>
        <v>2016</v>
      </c>
      <c r="AJ104" s="6">
        <f t="shared" si="4"/>
        <v>11</v>
      </c>
      <c r="AK104" s="6">
        <f t="shared" si="5"/>
        <v>3</v>
      </c>
      <c r="AL104">
        <v>2500</v>
      </c>
      <c r="AM104">
        <v>3500</v>
      </c>
      <c r="BI104" t="s">
        <v>443</v>
      </c>
      <c r="BK104" t="s">
        <v>228</v>
      </c>
      <c r="BL104">
        <v>2016</v>
      </c>
      <c r="BM104" t="s">
        <v>188</v>
      </c>
      <c r="BN104" t="s">
        <v>189</v>
      </c>
      <c r="BO104" t="s">
        <v>89</v>
      </c>
      <c r="BP104" s="2" t="d">
        <v>2017-06-17T20:56:16.27400003839284300</v>
      </c>
      <c r="BR104" t="s">
        <v>458</v>
      </c>
      <c r="BS104" t="s">
        <v>384</v>
      </c>
      <c r="BT104" t="s">
        <v>90</v>
      </c>
      <c r="BU104">
        <v>4.1207201613567401E+18</v>
      </c>
      <c r="BV104" t="s">
        <v>91</v>
      </c>
      <c r="BW104" t="s">
        <v>459</v>
      </c>
      <c r="BX104">
        <v>2016</v>
      </c>
      <c r="BY104" t="s">
        <v>92</v>
      </c>
      <c r="CA104">
        <v>4.1207201613568799E+18</v>
      </c>
      <c r="CB104" t="s">
        <v>460</v>
      </c>
      <c r="CC104" t="s">
        <v>461</v>
      </c>
    </row>
    <row r="105" spans="1:81" x14ac:dyDescent="0.2">
      <c r="A105" t="s">
        <v>253</v>
      </c>
      <c r="B105" t="s">
        <v>462</v>
      </c>
      <c r="C105">
        <v>2015</v>
      </c>
      <c r="D105" t="s">
        <v>100</v>
      </c>
      <c r="E105">
        <v>2.01601319005052E+17</v>
      </c>
      <c r="F105" t="s">
        <v>181</v>
      </c>
      <c r="G105" t="s">
        <v>463</v>
      </c>
      <c r="H105">
        <v>1046957</v>
      </c>
      <c r="J105" t="s">
        <v>183</v>
      </c>
      <c r="K105" t="s">
        <v>184</v>
      </c>
      <c r="N105" t="s">
        <v>114</v>
      </c>
      <c r="O105" t="s">
        <v>457</v>
      </c>
      <c r="P105" t="s">
        <v>80</v>
      </c>
      <c r="Q105" t="s">
        <v>81</v>
      </c>
      <c r="R105" t="s">
        <v>355</v>
      </c>
      <c r="S105" t="s">
        <v>82</v>
      </c>
      <c r="U105" t="s">
        <v>192</v>
      </c>
      <c r="W105" t="s">
        <v>140</v>
      </c>
      <c r="X105" t="s">
        <v>84</v>
      </c>
      <c r="Y105">
        <v>531473808</v>
      </c>
      <c r="Z105" t="s">
        <v>271</v>
      </c>
      <c r="AA105" t="s">
        <v>333</v>
      </c>
      <c r="AC105">
        <v>15</v>
      </c>
      <c r="AD105" t="s">
        <v>86</v>
      </c>
      <c r="AE105" t="s">
        <v>86</v>
      </c>
      <c r="AH105" s="1" t="d">
        <v>2015-08-24</v>
      </c>
      <c r="AI105" s="6">
        <f t="shared" si="3"/>
        <v>2015</v>
      </c>
      <c r="AJ105" s="6">
        <f t="shared" si="4"/>
        <v>8</v>
      </c>
      <c r="AK105" s="6">
        <f t="shared" si="5"/>
        <v>24</v>
      </c>
      <c r="AL105">
        <v>500</v>
      </c>
      <c r="AM105">
        <v>500</v>
      </c>
      <c r="BI105" t="s">
        <v>464</v>
      </c>
      <c r="BK105" t="s">
        <v>197</v>
      </c>
      <c r="BL105">
        <v>2016</v>
      </c>
      <c r="BM105" t="s">
        <v>87</v>
      </c>
      <c r="BN105" t="s">
        <v>88</v>
      </c>
      <c r="BO105" t="s">
        <v>89</v>
      </c>
      <c r="BP105" s="2" t="d">
        <v>2017-06-17T20:56:16.27400003839284300</v>
      </c>
      <c r="BT105" t="s">
        <v>90</v>
      </c>
      <c r="BU105">
        <v>4.0201201612613202E+18</v>
      </c>
      <c r="BV105" t="s">
        <v>91</v>
      </c>
      <c r="BX105">
        <v>2016</v>
      </c>
      <c r="BY105" t="s">
        <v>92</v>
      </c>
      <c r="CA105">
        <v>4.0204201612620001E+18</v>
      </c>
      <c r="CB105" t="s">
        <v>465</v>
      </c>
      <c r="CC105" t="s">
        <v>191</v>
      </c>
    </row>
    <row r="106" spans="1:81" x14ac:dyDescent="0.2">
      <c r="A106" t="s">
        <v>466</v>
      </c>
      <c r="B106" t="s">
        <v>467</v>
      </c>
      <c r="C106">
        <v>2016</v>
      </c>
      <c r="D106" t="s">
        <v>78</v>
      </c>
      <c r="E106">
        <v>2.0170419905232701E+17</v>
      </c>
      <c r="F106">
        <v>12</v>
      </c>
      <c r="G106" t="s">
        <v>468</v>
      </c>
      <c r="H106">
        <v>1159088</v>
      </c>
      <c r="J106" t="s">
        <v>183</v>
      </c>
      <c r="K106" t="s">
        <v>184</v>
      </c>
      <c r="M106" t="s">
        <v>353</v>
      </c>
      <c r="N106" t="s">
        <v>114</v>
      </c>
      <c r="O106" t="s">
        <v>374</v>
      </c>
      <c r="P106" t="s">
        <v>148</v>
      </c>
      <c r="Q106" t="s">
        <v>81</v>
      </c>
      <c r="R106" t="s">
        <v>160</v>
      </c>
      <c r="S106" t="s">
        <v>82</v>
      </c>
      <c r="U106" t="s">
        <v>233</v>
      </c>
      <c r="W106" t="s">
        <v>140</v>
      </c>
      <c r="X106" t="s">
        <v>84</v>
      </c>
      <c r="Y106">
        <v>53147</v>
      </c>
      <c r="Z106" t="s">
        <v>261</v>
      </c>
      <c r="AA106" t="s">
        <v>234</v>
      </c>
      <c r="AC106" t="s">
        <v>338</v>
      </c>
      <c r="AD106" t="s">
        <v>339</v>
      </c>
      <c r="AE106" t="s">
        <v>469</v>
      </c>
      <c r="AF106" t="s">
        <v>340</v>
      </c>
      <c r="AH106" s="1" t="d">
        <v>2016-11-03</v>
      </c>
      <c r="AI106" s="6">
        <f t="shared" si="3"/>
        <v>2016</v>
      </c>
      <c r="AJ106" s="6">
        <f t="shared" si="4"/>
        <v>11</v>
      </c>
      <c r="AK106" s="6">
        <f t="shared" si="5"/>
        <v>3</v>
      </c>
      <c r="AL106">
        <v>2380.9499999999998</v>
      </c>
      <c r="AM106">
        <v>3442.85</v>
      </c>
      <c r="BI106" t="s">
        <v>160</v>
      </c>
      <c r="BK106" t="s">
        <v>197</v>
      </c>
      <c r="BM106" t="s">
        <v>87</v>
      </c>
      <c r="BN106" t="s">
        <v>88</v>
      </c>
      <c r="BO106" t="s">
        <v>89</v>
      </c>
      <c r="BP106" s="2" t="d">
        <v>2017-06-17T20:56:16.27400003839284300</v>
      </c>
      <c r="BT106" t="s">
        <v>118</v>
      </c>
      <c r="BU106">
        <v>4.0419201713998899E+18</v>
      </c>
      <c r="BV106" t="s">
        <v>91</v>
      </c>
      <c r="BX106">
        <v>2016</v>
      </c>
      <c r="BY106" t="s">
        <v>92</v>
      </c>
      <c r="CA106">
        <v>4.0420201714E+18</v>
      </c>
      <c r="CB106" t="s">
        <v>470</v>
      </c>
      <c r="CC106" t="s">
        <v>343</v>
      </c>
    </row>
    <row r="107" spans="1:81" x14ac:dyDescent="0.2">
      <c r="A107" t="s">
        <v>259</v>
      </c>
      <c r="B107" t="s">
        <v>260</v>
      </c>
      <c r="C107">
        <v>2015</v>
      </c>
      <c r="D107" t="s">
        <v>126</v>
      </c>
      <c r="E107">
        <v>2.015071702002E+17</v>
      </c>
      <c r="F107" t="s">
        <v>181</v>
      </c>
      <c r="H107">
        <v>1020805</v>
      </c>
      <c r="J107" t="s">
        <v>183</v>
      </c>
      <c r="K107" t="s">
        <v>184</v>
      </c>
      <c r="N107" t="s">
        <v>114</v>
      </c>
      <c r="O107" t="s">
        <v>114</v>
      </c>
      <c r="P107" t="s">
        <v>104</v>
      </c>
      <c r="Q107" t="s">
        <v>81</v>
      </c>
      <c r="R107" t="s">
        <v>160</v>
      </c>
      <c r="S107" t="s">
        <v>82</v>
      </c>
      <c r="U107" t="s">
        <v>192</v>
      </c>
      <c r="W107" t="s">
        <v>140</v>
      </c>
      <c r="X107" t="s">
        <v>84</v>
      </c>
      <c r="Y107">
        <v>531473808</v>
      </c>
      <c r="Z107" t="s">
        <v>85</v>
      </c>
      <c r="AA107" t="s">
        <v>333</v>
      </c>
      <c r="AC107">
        <v>15</v>
      </c>
      <c r="AD107" t="s">
        <v>86</v>
      </c>
      <c r="AH107" s="1" t="d">
        <v>2015-03-30</v>
      </c>
      <c r="AI107" s="6">
        <f t="shared" si="3"/>
        <v>2015</v>
      </c>
      <c r="AJ107" s="6">
        <f t="shared" si="4"/>
        <v>3</v>
      </c>
      <c r="AK107" s="6">
        <f t="shared" si="5"/>
        <v>30</v>
      </c>
      <c r="AL107">
        <v>3000</v>
      </c>
      <c r="AM107">
        <v>5400</v>
      </c>
      <c r="BI107" t="s">
        <v>160</v>
      </c>
      <c r="BJ107">
        <v>2016</v>
      </c>
      <c r="BK107" t="s">
        <v>197</v>
      </c>
      <c r="BM107" t="s">
        <v>87</v>
      </c>
      <c r="BN107" t="s">
        <v>88</v>
      </c>
      <c r="BO107" t="s">
        <v>89</v>
      </c>
      <c r="BP107" s="2" t="d">
        <v>2017-06-17T20:56:16.27400003839284300</v>
      </c>
      <c r="BQ107">
        <v>2.0810201512485299E+18</v>
      </c>
      <c r="BT107" t="s">
        <v>90</v>
      </c>
      <c r="BU107">
        <v>1.1020201500179599E+18</v>
      </c>
      <c r="BV107" t="s">
        <v>91</v>
      </c>
      <c r="BW107" t="s">
        <v>471</v>
      </c>
      <c r="BX107">
        <v>2016</v>
      </c>
      <c r="BY107" t="s">
        <v>92</v>
      </c>
      <c r="CA107">
        <v>1.1020201500179599E+18</v>
      </c>
      <c r="CB107" t="s">
        <v>472</v>
      </c>
      <c r="CC107" t="s">
        <v>191</v>
      </c>
    </row>
    <row r="108" spans="1:81" x14ac:dyDescent="0.2">
      <c r="A108" t="s">
        <v>473</v>
      </c>
      <c r="B108" t="s">
        <v>474</v>
      </c>
      <c r="C108">
        <v>2016</v>
      </c>
      <c r="D108" t="s">
        <v>78</v>
      </c>
      <c r="E108">
        <v>2.0170421905240499E+17</v>
      </c>
      <c r="F108">
        <v>12</v>
      </c>
      <c r="G108" t="s">
        <v>475</v>
      </c>
      <c r="H108">
        <v>1159865</v>
      </c>
      <c r="J108" t="s">
        <v>183</v>
      </c>
      <c r="K108" t="s">
        <v>184</v>
      </c>
      <c r="M108" t="s">
        <v>353</v>
      </c>
      <c r="N108" t="s">
        <v>114</v>
      </c>
      <c r="O108" t="s">
        <v>374</v>
      </c>
      <c r="P108" t="s">
        <v>148</v>
      </c>
      <c r="Q108" t="s">
        <v>81</v>
      </c>
      <c r="R108" t="s">
        <v>160</v>
      </c>
      <c r="S108" t="s">
        <v>82</v>
      </c>
      <c r="U108" t="s">
        <v>233</v>
      </c>
      <c r="W108" t="s">
        <v>140</v>
      </c>
      <c r="X108" t="s">
        <v>84</v>
      </c>
      <c r="Y108">
        <v>531473808</v>
      </c>
      <c r="Z108" t="s">
        <v>261</v>
      </c>
      <c r="AA108" t="s">
        <v>234</v>
      </c>
      <c r="AC108" t="s">
        <v>338</v>
      </c>
      <c r="AD108" t="s">
        <v>339</v>
      </c>
      <c r="AF108" t="s">
        <v>340</v>
      </c>
      <c r="AH108" s="1" t="d">
        <v>2016-11-03</v>
      </c>
      <c r="AI108" s="6">
        <f t="shared" si="3"/>
        <v>2016</v>
      </c>
      <c r="AJ108" s="6">
        <f t="shared" si="4"/>
        <v>11</v>
      </c>
      <c r="AK108" s="6">
        <f t="shared" si="5"/>
        <v>3</v>
      </c>
      <c r="AL108">
        <v>2380.9499999999998</v>
      </c>
      <c r="AM108">
        <v>3442.85</v>
      </c>
      <c r="BI108" t="s">
        <v>160</v>
      </c>
      <c r="BK108" t="s">
        <v>197</v>
      </c>
      <c r="BM108" t="s">
        <v>87</v>
      </c>
      <c r="BN108" t="s">
        <v>88</v>
      </c>
      <c r="BO108" t="s">
        <v>89</v>
      </c>
      <c r="BP108" s="2" t="d">
        <v>2017-06-17T20:56:16.27400003839284300</v>
      </c>
      <c r="BR108" t="s">
        <v>476</v>
      </c>
      <c r="BS108" t="s">
        <v>384</v>
      </c>
      <c r="BT108" t="s">
        <v>118</v>
      </c>
      <c r="BU108">
        <v>4.04212017140015E+18</v>
      </c>
      <c r="BV108" t="s">
        <v>91</v>
      </c>
      <c r="BX108">
        <v>2016</v>
      </c>
      <c r="BY108" t="s">
        <v>92</v>
      </c>
      <c r="CA108">
        <v>4.0421201714002002E+18</v>
      </c>
      <c r="CB108" t="s">
        <v>477</v>
      </c>
      <c r="CC108" t="s">
        <v>343</v>
      </c>
    </row>
    <row r="109" spans="1:81" x14ac:dyDescent="0.2">
      <c r="A109" t="s">
        <v>478</v>
      </c>
      <c r="B109" t="s">
        <v>479</v>
      </c>
      <c r="C109">
        <v>2016</v>
      </c>
      <c r="D109" t="s">
        <v>96</v>
      </c>
      <c r="E109">
        <v>2.0170331905190099E+17</v>
      </c>
      <c r="F109">
        <v>12</v>
      </c>
      <c r="G109" t="s">
        <v>480</v>
      </c>
      <c r="H109">
        <v>1154484</v>
      </c>
      <c r="J109" t="s">
        <v>183</v>
      </c>
      <c r="K109" t="s">
        <v>184</v>
      </c>
      <c r="M109" t="s">
        <v>353</v>
      </c>
      <c r="N109" t="s">
        <v>114</v>
      </c>
      <c r="O109" t="s">
        <v>374</v>
      </c>
      <c r="P109" t="s">
        <v>148</v>
      </c>
      <c r="Q109" t="s">
        <v>81</v>
      </c>
      <c r="R109" t="s">
        <v>160</v>
      </c>
      <c r="S109" t="s">
        <v>82</v>
      </c>
      <c r="U109" t="s">
        <v>233</v>
      </c>
      <c r="W109" t="s">
        <v>140</v>
      </c>
      <c r="X109" t="s">
        <v>84</v>
      </c>
      <c r="Y109">
        <v>53147</v>
      </c>
      <c r="Z109" t="s">
        <v>261</v>
      </c>
      <c r="AA109" t="s">
        <v>234</v>
      </c>
      <c r="AC109" t="s">
        <v>338</v>
      </c>
      <c r="AD109" t="s">
        <v>339</v>
      </c>
      <c r="AE109" t="s">
        <v>481</v>
      </c>
      <c r="AF109" t="s">
        <v>340</v>
      </c>
      <c r="AH109" s="1" t="d">
        <v>2016-08-15</v>
      </c>
      <c r="AI109" s="6">
        <f t="shared" si="3"/>
        <v>2016</v>
      </c>
      <c r="AJ109" s="6">
        <f t="shared" si="4"/>
        <v>8</v>
      </c>
      <c r="AK109" s="6">
        <f t="shared" si="5"/>
        <v>15</v>
      </c>
      <c r="AL109">
        <v>1061.9000000000001</v>
      </c>
      <c r="AM109">
        <v>1061.9000000000001</v>
      </c>
      <c r="BI109" t="s">
        <v>160</v>
      </c>
      <c r="BK109" t="s">
        <v>197</v>
      </c>
      <c r="BM109" t="s">
        <v>87</v>
      </c>
      <c r="BN109" t="s">
        <v>88</v>
      </c>
      <c r="BO109" t="s">
        <v>89</v>
      </c>
      <c r="BP109" s="2" t="d">
        <v>2017-06-17T20:56:16.27400003839284300</v>
      </c>
      <c r="BT109" t="s">
        <v>118</v>
      </c>
      <c r="BU109">
        <v>4.0331201713928899E+18</v>
      </c>
      <c r="BV109" t="s">
        <v>91</v>
      </c>
      <c r="BX109">
        <v>2016</v>
      </c>
      <c r="BY109" t="s">
        <v>92</v>
      </c>
      <c r="CA109">
        <v>4.0403201713929098E+18</v>
      </c>
      <c r="CB109" t="s">
        <v>482</v>
      </c>
      <c r="CC109" t="s">
        <v>343</v>
      </c>
    </row>
    <row r="110" spans="1:81" x14ac:dyDescent="0.2">
      <c r="A110" t="s">
        <v>483</v>
      </c>
      <c r="B110" t="s">
        <v>484</v>
      </c>
      <c r="C110">
        <v>2016</v>
      </c>
      <c r="D110" t="s">
        <v>96</v>
      </c>
      <c r="E110">
        <v>2.0170320905089699E+17</v>
      </c>
      <c r="F110">
        <v>12</v>
      </c>
      <c r="G110" t="s">
        <v>485</v>
      </c>
      <c r="H110">
        <v>1153179</v>
      </c>
      <c r="J110" t="s">
        <v>183</v>
      </c>
      <c r="K110" t="s">
        <v>184</v>
      </c>
      <c r="N110" t="s">
        <v>114</v>
      </c>
      <c r="O110" t="s">
        <v>114</v>
      </c>
      <c r="P110" t="s">
        <v>148</v>
      </c>
      <c r="Q110" t="s">
        <v>81</v>
      </c>
      <c r="R110" t="s">
        <v>160</v>
      </c>
      <c r="S110" t="s">
        <v>82</v>
      </c>
      <c r="U110" t="s">
        <v>233</v>
      </c>
      <c r="W110" t="s">
        <v>140</v>
      </c>
      <c r="X110" t="s">
        <v>84</v>
      </c>
      <c r="Y110">
        <v>531473808</v>
      </c>
      <c r="Z110" t="s">
        <v>261</v>
      </c>
      <c r="AA110" t="s">
        <v>234</v>
      </c>
      <c r="AC110" t="s">
        <v>338</v>
      </c>
      <c r="AD110" t="s">
        <v>339</v>
      </c>
      <c r="AF110" t="s">
        <v>340</v>
      </c>
      <c r="AH110" s="1" t="d">
        <v>2016-08-15</v>
      </c>
      <c r="AI110" s="6">
        <f t="shared" si="3"/>
        <v>2016</v>
      </c>
      <c r="AJ110" s="6">
        <f t="shared" si="4"/>
        <v>8</v>
      </c>
      <c r="AK110" s="6">
        <f t="shared" si="5"/>
        <v>15</v>
      </c>
      <c r="AL110">
        <v>1061.9000000000001</v>
      </c>
      <c r="AM110">
        <v>1061.9000000000001</v>
      </c>
      <c r="BI110" t="s">
        <v>160</v>
      </c>
      <c r="BK110" t="s">
        <v>197</v>
      </c>
      <c r="BM110" t="s">
        <v>206</v>
      </c>
      <c r="BN110" t="s">
        <v>207</v>
      </c>
      <c r="BO110" t="s">
        <v>89</v>
      </c>
      <c r="BP110" s="2" t="d">
        <v>2017-06-17T20:56:16.27400003839284300</v>
      </c>
      <c r="BT110" t="s">
        <v>118</v>
      </c>
      <c r="BU110">
        <v>4.03212017138033E+18</v>
      </c>
      <c r="BV110" t="s">
        <v>91</v>
      </c>
      <c r="BW110" t="s">
        <v>486</v>
      </c>
      <c r="BX110">
        <v>2016</v>
      </c>
      <c r="BY110" t="s">
        <v>92</v>
      </c>
      <c r="CA110">
        <v>4.0321201713803699E+18</v>
      </c>
      <c r="CB110" t="s">
        <v>487</v>
      </c>
      <c r="CC110" t="s">
        <v>343</v>
      </c>
    </row>
    <row r="111" spans="1:81" x14ac:dyDescent="0.2">
      <c r="A111" t="s">
        <v>447</v>
      </c>
      <c r="B111" t="s">
        <v>448</v>
      </c>
      <c r="C111">
        <v>2016</v>
      </c>
      <c r="D111" t="s">
        <v>100</v>
      </c>
      <c r="E111">
        <v>2.0170405905201699E+17</v>
      </c>
      <c r="F111" t="s">
        <v>181</v>
      </c>
      <c r="G111" t="s">
        <v>488</v>
      </c>
      <c r="H111">
        <v>1155103</v>
      </c>
      <c r="J111" t="s">
        <v>183</v>
      </c>
      <c r="K111" t="s">
        <v>184</v>
      </c>
      <c r="M111" t="s">
        <v>353</v>
      </c>
      <c r="N111" t="s">
        <v>114</v>
      </c>
      <c r="O111" t="s">
        <v>354</v>
      </c>
      <c r="P111" t="s">
        <v>87</v>
      </c>
      <c r="Q111" t="s">
        <v>81</v>
      </c>
      <c r="R111" t="s">
        <v>355</v>
      </c>
      <c r="S111" t="s">
        <v>82</v>
      </c>
      <c r="U111" t="s">
        <v>233</v>
      </c>
      <c r="W111" t="s">
        <v>140</v>
      </c>
      <c r="X111" t="s">
        <v>84</v>
      </c>
      <c r="Y111">
        <v>53147</v>
      </c>
      <c r="Z111" t="s">
        <v>261</v>
      </c>
      <c r="AA111" t="s">
        <v>234</v>
      </c>
      <c r="AC111">
        <v>15</v>
      </c>
      <c r="AD111" t="s">
        <v>86</v>
      </c>
      <c r="AH111" s="1" t="d">
        <v>2016-08-15</v>
      </c>
      <c r="AI111" s="6">
        <f t="shared" si="3"/>
        <v>2016</v>
      </c>
      <c r="AJ111" s="6">
        <f t="shared" si="4"/>
        <v>8</v>
      </c>
      <c r="AK111" s="6">
        <f t="shared" si="5"/>
        <v>15</v>
      </c>
      <c r="AL111">
        <v>25000</v>
      </c>
      <c r="AM111">
        <v>25000</v>
      </c>
      <c r="BI111" t="s">
        <v>160</v>
      </c>
      <c r="BK111" t="s">
        <v>197</v>
      </c>
      <c r="BM111" t="s">
        <v>87</v>
      </c>
      <c r="BN111" t="s">
        <v>88</v>
      </c>
      <c r="BO111" t="s">
        <v>89</v>
      </c>
      <c r="BP111" s="2" t="d">
        <v>2017-06-17T20:56:16.27400003839284300</v>
      </c>
      <c r="BT111" t="s">
        <v>118</v>
      </c>
      <c r="BU111">
        <v>4.0405201713931602E+18</v>
      </c>
      <c r="BV111" t="s">
        <v>91</v>
      </c>
      <c r="BX111">
        <v>2016</v>
      </c>
      <c r="BY111" t="s">
        <v>92</v>
      </c>
      <c r="CA111">
        <v>4.0406201713932498E+18</v>
      </c>
      <c r="CB111" t="s">
        <v>489</v>
      </c>
      <c r="CC111" t="s">
        <v>191</v>
      </c>
    </row>
    <row r="112" spans="1:81" x14ac:dyDescent="0.2">
      <c r="A112" t="s">
        <v>483</v>
      </c>
      <c r="B112" t="s">
        <v>484</v>
      </c>
      <c r="C112">
        <v>2016</v>
      </c>
      <c r="D112" t="s">
        <v>108</v>
      </c>
      <c r="E112">
        <v>2.0170508905350899E+17</v>
      </c>
      <c r="F112">
        <v>12</v>
      </c>
      <c r="G112" t="s">
        <v>490</v>
      </c>
      <c r="H112">
        <v>1161523</v>
      </c>
      <c r="J112" t="s">
        <v>183</v>
      </c>
      <c r="K112" t="s">
        <v>184</v>
      </c>
      <c r="N112" t="s">
        <v>114</v>
      </c>
      <c r="O112" t="s">
        <v>114</v>
      </c>
      <c r="P112" t="s">
        <v>148</v>
      </c>
      <c r="Q112" t="s">
        <v>81</v>
      </c>
      <c r="R112" t="s">
        <v>160</v>
      </c>
      <c r="S112" t="s">
        <v>82</v>
      </c>
      <c r="U112" t="s">
        <v>233</v>
      </c>
      <c r="W112" t="s">
        <v>140</v>
      </c>
      <c r="X112" t="s">
        <v>84</v>
      </c>
      <c r="Y112">
        <v>531473808</v>
      </c>
      <c r="Z112" t="s">
        <v>261</v>
      </c>
      <c r="AA112" t="s">
        <v>234</v>
      </c>
      <c r="AC112" t="s">
        <v>338</v>
      </c>
      <c r="AD112" t="s">
        <v>339</v>
      </c>
      <c r="AF112" t="s">
        <v>340</v>
      </c>
      <c r="AH112" s="1" t="d">
        <v>2016-11-03</v>
      </c>
      <c r="AI112" s="6">
        <f t="shared" si="3"/>
        <v>2016</v>
      </c>
      <c r="AJ112" s="6">
        <f t="shared" si="4"/>
        <v>11</v>
      </c>
      <c r="AK112" s="6">
        <f t="shared" si="5"/>
        <v>3</v>
      </c>
      <c r="AL112">
        <v>2380.9499999999998</v>
      </c>
      <c r="AM112">
        <v>3442.85</v>
      </c>
      <c r="BI112" t="s">
        <v>160</v>
      </c>
      <c r="BK112" t="s">
        <v>197</v>
      </c>
      <c r="BM112" t="s">
        <v>188</v>
      </c>
      <c r="BN112" t="s">
        <v>189</v>
      </c>
      <c r="BO112" t="s">
        <v>89</v>
      </c>
      <c r="BP112" s="2" t="d">
        <v>2017-06-17T20:56:16.27400003839284300</v>
      </c>
      <c r="BR112" t="s">
        <v>491</v>
      </c>
      <c r="BS112" t="s">
        <v>384</v>
      </c>
      <c r="BT112" t="s">
        <v>118</v>
      </c>
      <c r="BU112">
        <v>4.0508201714040499E+18</v>
      </c>
      <c r="BV112" t="s">
        <v>91</v>
      </c>
      <c r="BX112">
        <v>2016</v>
      </c>
      <c r="BY112" t="s">
        <v>92</v>
      </c>
      <c r="CA112">
        <v>4.0509201714040602E+18</v>
      </c>
      <c r="CB112" t="s">
        <v>492</v>
      </c>
      <c r="CC112" t="s">
        <v>343</v>
      </c>
    </row>
    <row r="113" spans="1:81" x14ac:dyDescent="0.2">
      <c r="A113" t="s">
        <v>493</v>
      </c>
      <c r="B113" t="s">
        <v>494</v>
      </c>
      <c r="C113">
        <v>2016</v>
      </c>
      <c r="D113" t="s">
        <v>96</v>
      </c>
      <c r="E113">
        <v>2.0170530905515901E+17</v>
      </c>
      <c r="F113">
        <v>12</v>
      </c>
      <c r="G113" t="s">
        <v>495</v>
      </c>
      <c r="H113">
        <v>1164348</v>
      </c>
      <c r="J113" t="s">
        <v>183</v>
      </c>
      <c r="K113" t="s">
        <v>184</v>
      </c>
      <c r="N113" t="s">
        <v>114</v>
      </c>
      <c r="O113" t="s">
        <v>114</v>
      </c>
      <c r="P113" t="s">
        <v>148</v>
      </c>
      <c r="Q113" t="s">
        <v>81</v>
      </c>
      <c r="R113" t="s">
        <v>160</v>
      </c>
      <c r="S113" t="s">
        <v>82</v>
      </c>
      <c r="U113" t="s">
        <v>233</v>
      </c>
      <c r="W113" t="s">
        <v>140</v>
      </c>
      <c r="X113" t="s">
        <v>84</v>
      </c>
      <c r="Y113">
        <v>531473808</v>
      </c>
      <c r="Z113" t="s">
        <v>261</v>
      </c>
      <c r="AA113" t="s">
        <v>234</v>
      </c>
      <c r="AC113" t="s">
        <v>338</v>
      </c>
      <c r="AD113" t="s">
        <v>339</v>
      </c>
      <c r="AF113" t="s">
        <v>340</v>
      </c>
      <c r="AH113" s="1" t="d">
        <v>2016-10-17</v>
      </c>
      <c r="AI113" s="6">
        <f t="shared" si="3"/>
        <v>2016</v>
      </c>
      <c r="AJ113" s="6">
        <f t="shared" si="4"/>
        <v>10</v>
      </c>
      <c r="AK113" s="6">
        <f t="shared" si="5"/>
        <v>17</v>
      </c>
      <c r="AL113">
        <v>1061.9000000000001</v>
      </c>
      <c r="AM113">
        <v>1061.9000000000001</v>
      </c>
      <c r="BI113" t="s">
        <v>160</v>
      </c>
      <c r="BK113" t="s">
        <v>197</v>
      </c>
      <c r="BM113" t="s">
        <v>87</v>
      </c>
      <c r="BN113" t="s">
        <v>88</v>
      </c>
      <c r="BO113" t="s">
        <v>89</v>
      </c>
      <c r="BP113" s="2" t="d">
        <v>2017-06-17T20:56:16.27400003839284300</v>
      </c>
      <c r="BR113" t="s">
        <v>496</v>
      </c>
      <c r="BS113" t="s">
        <v>384</v>
      </c>
      <c r="BT113" t="s">
        <v>118</v>
      </c>
      <c r="BU113">
        <v>4.0530201714058301E+18</v>
      </c>
      <c r="BV113" t="s">
        <v>91</v>
      </c>
      <c r="BW113" t="s">
        <v>497</v>
      </c>
      <c r="BX113">
        <v>2016</v>
      </c>
      <c r="BY113" t="s">
        <v>92</v>
      </c>
      <c r="CA113">
        <v>4.0530201714058399E+18</v>
      </c>
      <c r="CB113" t="s">
        <v>498</v>
      </c>
      <c r="CC113" t="s">
        <v>343</v>
      </c>
    </row>
    <row r="114" spans="1:81" x14ac:dyDescent="0.2">
      <c r="A114" t="s">
        <v>146</v>
      </c>
      <c r="B114" t="s">
        <v>499</v>
      </c>
      <c r="C114">
        <v>2015</v>
      </c>
      <c r="D114" t="s">
        <v>108</v>
      </c>
      <c r="E114">
        <v>2.0170515905376301E+17</v>
      </c>
      <c r="F114" t="s">
        <v>181</v>
      </c>
      <c r="G114" t="s">
        <v>500</v>
      </c>
      <c r="H114">
        <v>1162387</v>
      </c>
      <c r="J114" t="s">
        <v>183</v>
      </c>
      <c r="K114" t="s">
        <v>184</v>
      </c>
      <c r="N114" t="s">
        <v>722</v>
      </c>
      <c r="O114" t="s">
        <v>501</v>
      </c>
      <c r="P114" t="s">
        <v>148</v>
      </c>
      <c r="Q114" t="s">
        <v>420</v>
      </c>
      <c r="S114" t="s">
        <v>82</v>
      </c>
      <c r="U114" t="s">
        <v>502</v>
      </c>
      <c r="W114" t="s">
        <v>123</v>
      </c>
      <c r="X114" t="s">
        <v>84</v>
      </c>
      <c r="Y114">
        <v>531214603</v>
      </c>
      <c r="Z114" t="s">
        <v>85</v>
      </c>
      <c r="AA114" t="s">
        <v>503</v>
      </c>
      <c r="AE114" t="s">
        <v>86</v>
      </c>
      <c r="AH114" s="1" t="d">
        <v>2015-12-21</v>
      </c>
      <c r="AI114" s="6">
        <f t="shared" si="3"/>
        <v>2015</v>
      </c>
      <c r="AJ114" s="6">
        <f t="shared" si="4"/>
        <v>12</v>
      </c>
      <c r="AK114" s="6">
        <f t="shared" si="5"/>
        <v>21</v>
      </c>
      <c r="AL114">
        <v>75</v>
      </c>
      <c r="AM114">
        <v>225</v>
      </c>
      <c r="BM114" t="s">
        <v>87</v>
      </c>
      <c r="BN114" t="s">
        <v>88</v>
      </c>
      <c r="BO114" t="s">
        <v>89</v>
      </c>
      <c r="BP114" s="2" t="d">
        <v>2017-06-17T20:56:16.27400003839284300</v>
      </c>
      <c r="BT114" t="s">
        <v>118</v>
      </c>
      <c r="BU114">
        <v>4.05152017140414E+18</v>
      </c>
      <c r="BV114" t="s">
        <v>91</v>
      </c>
      <c r="BX114">
        <v>2016</v>
      </c>
      <c r="BY114" t="s">
        <v>92</v>
      </c>
      <c r="CA114">
        <v>4.0515201714041702E+18</v>
      </c>
      <c r="CB114" t="s">
        <v>504</v>
      </c>
      <c r="CC114" t="s">
        <v>191</v>
      </c>
    </row>
    <row r="115" spans="1:81" x14ac:dyDescent="0.2">
      <c r="A115" t="s">
        <v>505</v>
      </c>
      <c r="B115" t="s">
        <v>506</v>
      </c>
      <c r="C115">
        <v>2016</v>
      </c>
      <c r="D115" t="s">
        <v>108</v>
      </c>
      <c r="E115">
        <v>2.0170506905350701E+17</v>
      </c>
      <c r="F115">
        <v>12</v>
      </c>
      <c r="G115" t="s">
        <v>507</v>
      </c>
      <c r="H115">
        <v>1161382</v>
      </c>
      <c r="J115" t="s">
        <v>183</v>
      </c>
      <c r="K115" t="s">
        <v>184</v>
      </c>
      <c r="M115" t="s">
        <v>353</v>
      </c>
      <c r="N115" t="s">
        <v>114</v>
      </c>
      <c r="O115" t="s">
        <v>374</v>
      </c>
      <c r="P115" t="s">
        <v>148</v>
      </c>
      <c r="Q115" t="s">
        <v>81</v>
      </c>
      <c r="R115" t="s">
        <v>160</v>
      </c>
      <c r="S115" t="s">
        <v>82</v>
      </c>
      <c r="U115" t="s">
        <v>233</v>
      </c>
      <c r="W115" t="s">
        <v>140</v>
      </c>
      <c r="X115" t="s">
        <v>84</v>
      </c>
      <c r="Y115">
        <v>531473808</v>
      </c>
      <c r="Z115" t="s">
        <v>261</v>
      </c>
      <c r="AA115" t="s">
        <v>234</v>
      </c>
      <c r="AC115" t="s">
        <v>338</v>
      </c>
      <c r="AD115" t="s">
        <v>339</v>
      </c>
      <c r="AF115" t="s">
        <v>340</v>
      </c>
      <c r="AH115" s="1" t="d">
        <v>2016-11-03</v>
      </c>
      <c r="AI115" s="6">
        <f t="shared" si="3"/>
        <v>2016</v>
      </c>
      <c r="AJ115" s="6">
        <f t="shared" si="4"/>
        <v>11</v>
      </c>
      <c r="AK115" s="6">
        <f t="shared" si="5"/>
        <v>3</v>
      </c>
      <c r="AL115">
        <v>2380.9499999999998</v>
      </c>
      <c r="AM115">
        <v>3442.86</v>
      </c>
      <c r="BI115" t="s">
        <v>160</v>
      </c>
      <c r="BK115" t="s">
        <v>197</v>
      </c>
      <c r="BM115" t="s">
        <v>87</v>
      </c>
      <c r="BN115" t="s">
        <v>88</v>
      </c>
      <c r="BO115" t="s">
        <v>89</v>
      </c>
      <c r="BP115" s="2" t="d">
        <v>2017-06-17T20:56:16.27400003839284300</v>
      </c>
      <c r="BR115" t="s">
        <v>508</v>
      </c>
      <c r="BS115" t="s">
        <v>384</v>
      </c>
      <c r="BT115" t="s">
        <v>118</v>
      </c>
      <c r="BU115">
        <v>4.0506201714040499E+18</v>
      </c>
      <c r="BV115" t="s">
        <v>91</v>
      </c>
      <c r="BW115" t="s">
        <v>436</v>
      </c>
      <c r="BX115">
        <v>2016</v>
      </c>
      <c r="BY115" t="s">
        <v>92</v>
      </c>
      <c r="CA115">
        <v>4.0508201714040499E+18</v>
      </c>
      <c r="CB115" t="s">
        <v>509</v>
      </c>
      <c r="CC115" t="s">
        <v>343</v>
      </c>
    </row>
    <row r="116" spans="1:81" x14ac:dyDescent="0.2">
      <c r="A116" t="s">
        <v>493</v>
      </c>
      <c r="B116" t="s">
        <v>494</v>
      </c>
      <c r="C116">
        <v>2016</v>
      </c>
      <c r="D116" t="s">
        <v>78</v>
      </c>
      <c r="E116">
        <v>2.0170530905515901E+17</v>
      </c>
      <c r="F116">
        <v>12</v>
      </c>
      <c r="G116" t="s">
        <v>510</v>
      </c>
      <c r="H116">
        <v>1164353</v>
      </c>
      <c r="J116" t="s">
        <v>183</v>
      </c>
      <c r="K116" t="s">
        <v>184</v>
      </c>
      <c r="N116" t="s">
        <v>114</v>
      </c>
      <c r="O116" t="s">
        <v>114</v>
      </c>
      <c r="P116" t="s">
        <v>148</v>
      </c>
      <c r="Q116" t="s">
        <v>81</v>
      </c>
      <c r="R116" t="s">
        <v>160</v>
      </c>
      <c r="S116" t="s">
        <v>82</v>
      </c>
      <c r="U116" t="s">
        <v>233</v>
      </c>
      <c r="W116" t="s">
        <v>140</v>
      </c>
      <c r="X116" t="s">
        <v>84</v>
      </c>
      <c r="Y116">
        <v>531473808</v>
      </c>
      <c r="Z116" t="s">
        <v>261</v>
      </c>
      <c r="AA116" t="s">
        <v>234</v>
      </c>
      <c r="AC116" t="s">
        <v>338</v>
      </c>
      <c r="AD116" t="s">
        <v>339</v>
      </c>
      <c r="AF116" t="s">
        <v>340</v>
      </c>
      <c r="AH116" s="1" t="d">
        <v>2016-11-22</v>
      </c>
      <c r="AI116" s="6">
        <f t="shared" si="3"/>
        <v>2016</v>
      </c>
      <c r="AJ116" s="6">
        <f t="shared" si="4"/>
        <v>11</v>
      </c>
      <c r="AK116" s="6">
        <f t="shared" si="5"/>
        <v>22</v>
      </c>
      <c r="AL116">
        <v>2380.9499999999998</v>
      </c>
      <c r="AM116">
        <v>3442.85</v>
      </c>
      <c r="BI116" t="s">
        <v>160</v>
      </c>
      <c r="BK116" t="s">
        <v>197</v>
      </c>
      <c r="BM116" t="s">
        <v>87</v>
      </c>
      <c r="BN116" t="s">
        <v>88</v>
      </c>
      <c r="BO116" t="s">
        <v>89</v>
      </c>
      <c r="BP116" s="2" t="d">
        <v>2017-06-17T20:56:16.27400003839284300</v>
      </c>
      <c r="BR116" t="s">
        <v>511</v>
      </c>
      <c r="BS116" t="s">
        <v>384</v>
      </c>
      <c r="BT116" t="s">
        <v>118</v>
      </c>
      <c r="BU116">
        <v>4.0530201714058301E+18</v>
      </c>
      <c r="BV116" t="s">
        <v>91</v>
      </c>
      <c r="BW116" t="s">
        <v>497</v>
      </c>
      <c r="BX116">
        <v>2016</v>
      </c>
      <c r="BY116" t="s">
        <v>92</v>
      </c>
      <c r="CA116">
        <v>4.0530201714058399E+18</v>
      </c>
      <c r="CB116" t="s">
        <v>512</v>
      </c>
      <c r="CC116" t="s">
        <v>343</v>
      </c>
    </row>
    <row r="117" spans="1:81" x14ac:dyDescent="0.2">
      <c r="A117" t="s">
        <v>513</v>
      </c>
      <c r="B117" t="s">
        <v>514</v>
      </c>
      <c r="C117">
        <v>2016</v>
      </c>
      <c r="D117" t="s">
        <v>78</v>
      </c>
      <c r="E117">
        <v>2.017050490535E+17</v>
      </c>
      <c r="F117">
        <v>12</v>
      </c>
      <c r="G117" t="s">
        <v>515</v>
      </c>
      <c r="H117">
        <v>1161215</v>
      </c>
      <c r="J117" t="s">
        <v>183</v>
      </c>
      <c r="K117" t="s">
        <v>184</v>
      </c>
      <c r="N117" t="s">
        <v>114</v>
      </c>
      <c r="O117" t="s">
        <v>457</v>
      </c>
      <c r="P117" t="s">
        <v>148</v>
      </c>
      <c r="Q117" t="s">
        <v>81</v>
      </c>
      <c r="R117" t="s">
        <v>355</v>
      </c>
      <c r="S117" t="s">
        <v>82</v>
      </c>
      <c r="U117" t="s">
        <v>233</v>
      </c>
      <c r="W117" t="s">
        <v>140</v>
      </c>
      <c r="X117" t="s">
        <v>84</v>
      </c>
      <c r="Y117">
        <v>531473808</v>
      </c>
      <c r="Z117" t="s">
        <v>332</v>
      </c>
      <c r="AA117" t="s">
        <v>234</v>
      </c>
      <c r="AC117" t="s">
        <v>338</v>
      </c>
      <c r="AD117" t="s">
        <v>339</v>
      </c>
      <c r="AF117" t="s">
        <v>340</v>
      </c>
      <c r="AH117" s="1" t="d">
        <v>2016-11-21</v>
      </c>
      <c r="AI117" s="6">
        <f t="shared" si="3"/>
        <v>2016</v>
      </c>
      <c r="AJ117" s="6">
        <f t="shared" si="4"/>
        <v>11</v>
      </c>
      <c r="AK117" s="6">
        <f t="shared" si="5"/>
        <v>21</v>
      </c>
      <c r="AL117">
        <v>2380.9499999999998</v>
      </c>
      <c r="AM117">
        <v>3442.85</v>
      </c>
      <c r="BI117" t="s">
        <v>160</v>
      </c>
      <c r="BK117" t="s">
        <v>197</v>
      </c>
      <c r="BM117" t="s">
        <v>206</v>
      </c>
      <c r="BN117" t="s">
        <v>207</v>
      </c>
      <c r="BO117" t="s">
        <v>89</v>
      </c>
      <c r="BP117" s="2" t="d">
        <v>2017-06-17T20:56:16.27400003839284300</v>
      </c>
      <c r="BR117" t="s">
        <v>516</v>
      </c>
      <c r="BS117" t="s">
        <v>384</v>
      </c>
      <c r="BT117" t="s">
        <v>118</v>
      </c>
      <c r="BU117">
        <v>4.05042017140081E+18</v>
      </c>
      <c r="BV117" t="s">
        <v>91</v>
      </c>
      <c r="BW117" t="s">
        <v>517</v>
      </c>
      <c r="BX117">
        <v>2016</v>
      </c>
      <c r="BY117" t="s">
        <v>92</v>
      </c>
      <c r="CA117">
        <v>4.05052017140403E+18</v>
      </c>
      <c r="CB117" t="s">
        <v>518</v>
      </c>
      <c r="CC117" t="s">
        <v>343</v>
      </c>
    </row>
    <row r="118" spans="1:81" x14ac:dyDescent="0.2">
      <c r="A118" t="s">
        <v>519</v>
      </c>
      <c r="B118" t="s">
        <v>520</v>
      </c>
      <c r="C118">
        <v>2016</v>
      </c>
      <c r="D118" t="s">
        <v>78</v>
      </c>
      <c r="E118">
        <v>2.0170515905375802E+17</v>
      </c>
      <c r="F118">
        <v>12</v>
      </c>
      <c r="G118" t="s">
        <v>521</v>
      </c>
      <c r="H118">
        <v>1162323</v>
      </c>
      <c r="J118" t="s">
        <v>183</v>
      </c>
      <c r="K118" t="s">
        <v>184</v>
      </c>
      <c r="N118" t="s">
        <v>114</v>
      </c>
      <c r="O118" t="s">
        <v>79</v>
      </c>
      <c r="P118" t="s">
        <v>148</v>
      </c>
      <c r="Q118" t="s">
        <v>81</v>
      </c>
      <c r="S118" t="s">
        <v>82</v>
      </c>
      <c r="U118" t="s">
        <v>233</v>
      </c>
      <c r="W118" t="s">
        <v>140</v>
      </c>
      <c r="X118" t="s">
        <v>84</v>
      </c>
      <c r="Y118">
        <v>531473808</v>
      </c>
      <c r="Z118" t="s">
        <v>172</v>
      </c>
      <c r="AA118" t="s">
        <v>234</v>
      </c>
      <c r="AC118" t="s">
        <v>338</v>
      </c>
      <c r="AD118" t="s">
        <v>339</v>
      </c>
      <c r="AF118" t="s">
        <v>340</v>
      </c>
      <c r="AH118" s="1" t="d">
        <v>2016-11-22</v>
      </c>
      <c r="AI118" s="6">
        <f t="shared" si="3"/>
        <v>2016</v>
      </c>
      <c r="AJ118" s="6">
        <f t="shared" si="4"/>
        <v>11</v>
      </c>
      <c r="AK118" s="6">
        <f t="shared" si="5"/>
        <v>22</v>
      </c>
      <c r="AL118">
        <v>2380.9499999999998</v>
      </c>
      <c r="AM118">
        <v>3442.85</v>
      </c>
      <c r="BI118" t="s">
        <v>160</v>
      </c>
      <c r="BK118" t="s">
        <v>197</v>
      </c>
      <c r="BM118" t="s">
        <v>206</v>
      </c>
      <c r="BN118" t="s">
        <v>207</v>
      </c>
      <c r="BO118" t="s">
        <v>89</v>
      </c>
      <c r="BP118" s="2" t="d">
        <v>2017-06-17T20:56:16.27400003839284300</v>
      </c>
      <c r="BR118" t="s">
        <v>522</v>
      </c>
      <c r="BS118" t="s">
        <v>384</v>
      </c>
      <c r="BT118" t="s">
        <v>118</v>
      </c>
      <c r="BU118">
        <v>4.05152017140414E+18</v>
      </c>
      <c r="BV118" t="s">
        <v>91</v>
      </c>
      <c r="BW118" t="s">
        <v>436</v>
      </c>
      <c r="BX118">
        <v>2016</v>
      </c>
      <c r="BY118" t="s">
        <v>92</v>
      </c>
      <c r="CA118">
        <v>4.05152017140416E+18</v>
      </c>
      <c r="CB118" t="s">
        <v>523</v>
      </c>
      <c r="CC118" t="s">
        <v>343</v>
      </c>
    </row>
    <row r="119" spans="1:81" x14ac:dyDescent="0.2">
      <c r="A119" t="s">
        <v>478</v>
      </c>
      <c r="B119" t="s">
        <v>479</v>
      </c>
      <c r="C119">
        <v>2016</v>
      </c>
      <c r="D119" t="s">
        <v>524</v>
      </c>
      <c r="E119">
        <v>2.0170331905190099E+17</v>
      </c>
      <c r="F119">
        <v>12</v>
      </c>
      <c r="G119" t="s">
        <v>525</v>
      </c>
      <c r="H119">
        <v>1154486</v>
      </c>
      <c r="J119" t="s">
        <v>183</v>
      </c>
      <c r="K119" t="s">
        <v>184</v>
      </c>
      <c r="M119" t="s">
        <v>353</v>
      </c>
      <c r="N119" t="s">
        <v>114</v>
      </c>
      <c r="O119" t="s">
        <v>374</v>
      </c>
      <c r="P119" t="s">
        <v>148</v>
      </c>
      <c r="Q119" t="s">
        <v>81</v>
      </c>
      <c r="R119" t="s">
        <v>160</v>
      </c>
      <c r="S119" t="s">
        <v>82</v>
      </c>
      <c r="U119" t="s">
        <v>233</v>
      </c>
      <c r="W119" t="s">
        <v>140</v>
      </c>
      <c r="X119" t="s">
        <v>84</v>
      </c>
      <c r="Y119">
        <v>53147</v>
      </c>
      <c r="Z119" t="s">
        <v>261</v>
      </c>
      <c r="AA119" t="s">
        <v>234</v>
      </c>
      <c r="AC119" t="s">
        <v>338</v>
      </c>
      <c r="AD119" t="s">
        <v>339</v>
      </c>
      <c r="AE119" t="s">
        <v>481</v>
      </c>
      <c r="AF119" t="s">
        <v>340</v>
      </c>
      <c r="AH119" s="1" t="d">
        <v>2016-11-03</v>
      </c>
      <c r="AI119" s="6">
        <f t="shared" si="3"/>
        <v>2016</v>
      </c>
      <c r="AJ119" s="6">
        <f t="shared" si="4"/>
        <v>11</v>
      </c>
      <c r="AK119" s="6">
        <f t="shared" si="5"/>
        <v>3</v>
      </c>
      <c r="AL119">
        <v>2380.9499999999998</v>
      </c>
      <c r="AM119">
        <v>3442.85</v>
      </c>
      <c r="BI119" t="s">
        <v>160</v>
      </c>
      <c r="BK119" t="s">
        <v>197</v>
      </c>
      <c r="BM119" t="s">
        <v>87</v>
      </c>
      <c r="BN119" t="s">
        <v>88</v>
      </c>
      <c r="BO119" t="s">
        <v>89</v>
      </c>
      <c r="BP119" s="2" t="d">
        <v>2017-06-17T20:56:16.27400003839284300</v>
      </c>
      <c r="BT119" t="s">
        <v>118</v>
      </c>
      <c r="BU119">
        <v>4.0331201713928899E+18</v>
      </c>
      <c r="BV119" t="s">
        <v>91</v>
      </c>
      <c r="BX119">
        <v>2016</v>
      </c>
      <c r="BY119" t="s">
        <v>92</v>
      </c>
      <c r="CA119">
        <v>4.0403201713929098E+18</v>
      </c>
      <c r="CB119" t="s">
        <v>526</v>
      </c>
      <c r="CC119" t="s">
        <v>343</v>
      </c>
    </row>
    <row r="120" spans="1:81" x14ac:dyDescent="0.2">
      <c r="A120" t="s">
        <v>527</v>
      </c>
      <c r="B120" t="s">
        <v>528</v>
      </c>
      <c r="C120">
        <v>2016</v>
      </c>
      <c r="D120" t="s">
        <v>96</v>
      </c>
      <c r="E120">
        <v>2.01610279036876E+17</v>
      </c>
      <c r="F120">
        <v>12</v>
      </c>
      <c r="G120" t="s">
        <v>529</v>
      </c>
      <c r="H120">
        <v>1119187</v>
      </c>
      <c r="J120" t="s">
        <v>183</v>
      </c>
      <c r="K120" t="s">
        <v>184</v>
      </c>
      <c r="N120" t="s">
        <v>114</v>
      </c>
      <c r="O120" t="s">
        <v>79</v>
      </c>
      <c r="P120" t="s">
        <v>148</v>
      </c>
      <c r="Q120" t="s">
        <v>81</v>
      </c>
      <c r="S120" t="s">
        <v>82</v>
      </c>
      <c r="U120" t="s">
        <v>192</v>
      </c>
      <c r="W120" t="s">
        <v>140</v>
      </c>
      <c r="X120" t="s">
        <v>84</v>
      </c>
      <c r="Y120">
        <v>531473808</v>
      </c>
      <c r="Z120" t="s">
        <v>172</v>
      </c>
      <c r="AA120" t="s">
        <v>234</v>
      </c>
      <c r="AC120" t="s">
        <v>338</v>
      </c>
      <c r="AD120" t="s">
        <v>339</v>
      </c>
      <c r="AF120" t="s">
        <v>340</v>
      </c>
      <c r="AH120" s="1" t="d">
        <v>2016-10-17</v>
      </c>
      <c r="AI120" s="6">
        <f t="shared" si="3"/>
        <v>2016</v>
      </c>
      <c r="AJ120" s="6">
        <f t="shared" si="4"/>
        <v>10</v>
      </c>
      <c r="AK120" s="6">
        <f t="shared" si="5"/>
        <v>17</v>
      </c>
      <c r="AL120">
        <v>1061.9000000000001</v>
      </c>
      <c r="AM120">
        <v>1061.9000000000001</v>
      </c>
      <c r="BI120" t="s">
        <v>160</v>
      </c>
      <c r="BK120" t="s">
        <v>197</v>
      </c>
      <c r="BM120" t="s">
        <v>188</v>
      </c>
      <c r="BN120" t="s">
        <v>189</v>
      </c>
      <c r="BO120" t="s">
        <v>89</v>
      </c>
      <c r="BP120" s="2" t="d">
        <v>2017-06-17T20:56:16.27400003839284300</v>
      </c>
      <c r="BR120" t="s">
        <v>530</v>
      </c>
      <c r="BS120" t="s">
        <v>384</v>
      </c>
      <c r="BT120" t="s">
        <v>118</v>
      </c>
      <c r="BU120">
        <v>4.1027201613455299E+18</v>
      </c>
      <c r="BV120" t="s">
        <v>91</v>
      </c>
      <c r="BX120">
        <v>2016</v>
      </c>
      <c r="BY120" t="s">
        <v>92</v>
      </c>
      <c r="CA120">
        <v>4.1102201613458002E+18</v>
      </c>
      <c r="CB120" t="s">
        <v>531</v>
      </c>
      <c r="CC120" t="s">
        <v>343</v>
      </c>
    </row>
    <row r="121" spans="1:81" x14ac:dyDescent="0.2">
      <c r="A121" t="s">
        <v>527</v>
      </c>
      <c r="B121" t="s">
        <v>528</v>
      </c>
      <c r="C121">
        <v>2016</v>
      </c>
      <c r="D121" t="s">
        <v>78</v>
      </c>
      <c r="E121">
        <v>2.0161208903775802E+17</v>
      </c>
      <c r="F121">
        <v>12</v>
      </c>
      <c r="G121" t="s">
        <v>532</v>
      </c>
      <c r="H121">
        <v>1131333</v>
      </c>
      <c r="J121" t="s">
        <v>183</v>
      </c>
      <c r="K121" t="s">
        <v>184</v>
      </c>
      <c r="N121" t="s">
        <v>114</v>
      </c>
      <c r="O121" t="s">
        <v>79</v>
      </c>
      <c r="P121" t="s">
        <v>148</v>
      </c>
      <c r="Q121" t="s">
        <v>81</v>
      </c>
      <c r="S121" t="s">
        <v>82</v>
      </c>
      <c r="U121" t="s">
        <v>192</v>
      </c>
      <c r="W121" t="s">
        <v>140</v>
      </c>
      <c r="X121" t="s">
        <v>84</v>
      </c>
      <c r="Y121">
        <v>531473808</v>
      </c>
      <c r="Z121" t="s">
        <v>172</v>
      </c>
      <c r="AA121" t="s">
        <v>234</v>
      </c>
      <c r="AC121" t="s">
        <v>338</v>
      </c>
      <c r="AD121" t="s">
        <v>339</v>
      </c>
      <c r="AF121" t="s">
        <v>340</v>
      </c>
      <c r="AH121" s="1" t="d">
        <v>2016-11-22</v>
      </c>
      <c r="AI121" s="6">
        <f t="shared" si="3"/>
        <v>2016</v>
      </c>
      <c r="AJ121" s="6">
        <f t="shared" si="4"/>
        <v>11</v>
      </c>
      <c r="AK121" s="6">
        <f t="shared" si="5"/>
        <v>22</v>
      </c>
      <c r="AL121">
        <v>2380.9499999999998</v>
      </c>
      <c r="AM121">
        <v>3442.85</v>
      </c>
      <c r="BI121" t="s">
        <v>160</v>
      </c>
      <c r="BK121" t="s">
        <v>197</v>
      </c>
      <c r="BM121" t="s">
        <v>188</v>
      </c>
      <c r="BN121" t="s">
        <v>189</v>
      </c>
      <c r="BO121" t="s">
        <v>89</v>
      </c>
      <c r="BP121" s="2" t="d">
        <v>2017-06-17T20:56:16.27400003839284300</v>
      </c>
      <c r="BR121" t="s">
        <v>533</v>
      </c>
      <c r="BS121" t="s">
        <v>384</v>
      </c>
      <c r="BT121" t="s">
        <v>118</v>
      </c>
      <c r="BU121">
        <v>4.1208201613569198E+18</v>
      </c>
      <c r="BV121" t="s">
        <v>91</v>
      </c>
      <c r="BX121">
        <v>2016</v>
      </c>
      <c r="BY121" t="s">
        <v>92</v>
      </c>
      <c r="CA121">
        <v>4.1214201613573699E+18</v>
      </c>
      <c r="CB121" t="s">
        <v>534</v>
      </c>
      <c r="CC121" t="s">
        <v>343</v>
      </c>
    </row>
    <row r="122" spans="1:81" x14ac:dyDescent="0.2">
      <c r="A122" t="s">
        <v>427</v>
      </c>
      <c r="B122" t="s">
        <v>428</v>
      </c>
      <c r="C122">
        <v>2016</v>
      </c>
      <c r="D122" t="s">
        <v>78</v>
      </c>
      <c r="E122">
        <v>2.0161208903776998E+17</v>
      </c>
      <c r="F122">
        <v>12</v>
      </c>
      <c r="G122" t="s">
        <v>535</v>
      </c>
      <c r="H122">
        <v>1131484</v>
      </c>
      <c r="J122" t="s">
        <v>183</v>
      </c>
      <c r="K122" t="s">
        <v>184</v>
      </c>
      <c r="N122" t="s">
        <v>114</v>
      </c>
      <c r="O122" t="s">
        <v>79</v>
      </c>
      <c r="P122" t="s">
        <v>148</v>
      </c>
      <c r="Q122" t="s">
        <v>81</v>
      </c>
      <c r="S122" t="s">
        <v>82</v>
      </c>
      <c r="U122" t="s">
        <v>536</v>
      </c>
      <c r="W122" t="s">
        <v>140</v>
      </c>
      <c r="X122" t="s">
        <v>84</v>
      </c>
      <c r="Y122">
        <v>53147</v>
      </c>
      <c r="Z122" t="s">
        <v>172</v>
      </c>
      <c r="AA122" t="s">
        <v>234</v>
      </c>
      <c r="AC122" t="s">
        <v>338</v>
      </c>
      <c r="AD122" t="s">
        <v>339</v>
      </c>
      <c r="AF122" t="s">
        <v>340</v>
      </c>
      <c r="AH122" s="1" t="d">
        <v>2016-08-15</v>
      </c>
      <c r="AI122" s="6">
        <f t="shared" si="3"/>
        <v>2016</v>
      </c>
      <c r="AJ122" s="6">
        <f t="shared" si="4"/>
        <v>8</v>
      </c>
      <c r="AK122" s="6">
        <f t="shared" si="5"/>
        <v>15</v>
      </c>
      <c r="AL122">
        <v>1061.9000000000001</v>
      </c>
      <c r="AM122">
        <v>1061.9000000000001</v>
      </c>
      <c r="BI122" t="s">
        <v>160</v>
      </c>
      <c r="BK122" t="s">
        <v>197</v>
      </c>
      <c r="BM122" t="s">
        <v>188</v>
      </c>
      <c r="BN122" t="s">
        <v>189</v>
      </c>
      <c r="BO122" t="s">
        <v>89</v>
      </c>
      <c r="BP122" s="2" t="d">
        <v>2017-06-17T20:56:16.27400003839284300</v>
      </c>
      <c r="BR122" t="s">
        <v>537</v>
      </c>
      <c r="BS122" t="s">
        <v>384</v>
      </c>
      <c r="BT122" t="s">
        <v>118</v>
      </c>
      <c r="BU122">
        <v>4.1208201613569198E+18</v>
      </c>
      <c r="BV122" t="s">
        <v>91</v>
      </c>
      <c r="BX122">
        <v>2016</v>
      </c>
      <c r="BY122" t="s">
        <v>92</v>
      </c>
      <c r="CA122">
        <v>4.1219201613576602E+18</v>
      </c>
      <c r="CB122" t="s">
        <v>538</v>
      </c>
      <c r="CC122" t="s">
        <v>343</v>
      </c>
    </row>
    <row r="123" spans="1:81" x14ac:dyDescent="0.2">
      <c r="A123" t="s">
        <v>539</v>
      </c>
      <c r="B123" t="s">
        <v>540</v>
      </c>
      <c r="C123">
        <v>2016</v>
      </c>
      <c r="D123" t="s">
        <v>78</v>
      </c>
      <c r="E123">
        <v>2.0170707906656198E+17</v>
      </c>
      <c r="F123">
        <v>12</v>
      </c>
      <c r="G123" t="s">
        <v>541</v>
      </c>
      <c r="H123">
        <v>1168571</v>
      </c>
      <c r="J123" t="s">
        <v>183</v>
      </c>
      <c r="K123" t="s">
        <v>184</v>
      </c>
      <c r="N123" t="s">
        <v>114</v>
      </c>
      <c r="O123" t="s">
        <v>114</v>
      </c>
      <c r="P123" t="s">
        <v>148</v>
      </c>
      <c r="Q123" t="s">
        <v>81</v>
      </c>
      <c r="R123" t="s">
        <v>160</v>
      </c>
      <c r="S123" t="s">
        <v>82</v>
      </c>
      <c r="U123" t="s">
        <v>192</v>
      </c>
      <c r="W123" t="s">
        <v>140</v>
      </c>
      <c r="X123" t="s">
        <v>84</v>
      </c>
      <c r="Y123">
        <v>531473808</v>
      </c>
      <c r="Z123" t="s">
        <v>261</v>
      </c>
      <c r="AA123" t="s">
        <v>234</v>
      </c>
      <c r="AC123" t="s">
        <v>338</v>
      </c>
      <c r="AD123" t="s">
        <v>339</v>
      </c>
      <c r="AF123" t="s">
        <v>340</v>
      </c>
      <c r="AH123" s="1" t="d">
        <v>2016-11-03</v>
      </c>
      <c r="AI123" s="6">
        <f t="shared" si="3"/>
        <v>2016</v>
      </c>
      <c r="AJ123" s="6">
        <f t="shared" si="4"/>
        <v>11</v>
      </c>
      <c r="AK123" s="6">
        <f t="shared" si="5"/>
        <v>3</v>
      </c>
      <c r="AL123">
        <v>2380.9499999999998</v>
      </c>
      <c r="AM123">
        <v>3442.85</v>
      </c>
      <c r="BI123" t="s">
        <v>160</v>
      </c>
      <c r="BK123" t="s">
        <v>197</v>
      </c>
      <c r="BM123" t="s">
        <v>188</v>
      </c>
      <c r="BN123" t="s">
        <v>189</v>
      </c>
      <c r="BO123" t="s">
        <v>89</v>
      </c>
      <c r="BP123" s="2" t="d">
        <v>2017-07-08T01:53:45.9640003088861700</v>
      </c>
      <c r="BR123" t="s">
        <v>542</v>
      </c>
      <c r="BS123" t="s">
        <v>384</v>
      </c>
      <c r="BT123" t="s">
        <v>118</v>
      </c>
      <c r="BU123">
        <v>4.07072017141871E+18</v>
      </c>
      <c r="BV123" t="s">
        <v>91</v>
      </c>
      <c r="BW123" t="s">
        <v>436</v>
      </c>
      <c r="BX123">
        <v>2016</v>
      </c>
      <c r="BY123" t="s">
        <v>92</v>
      </c>
      <c r="CA123">
        <v>4.0707201714187203E+18</v>
      </c>
      <c r="CB123" t="s">
        <v>543</v>
      </c>
      <c r="CC123" t="s">
        <v>343</v>
      </c>
    </row>
    <row r="124" spans="1:81" x14ac:dyDescent="0.2">
      <c r="A124" t="s">
        <v>146</v>
      </c>
      <c r="B124" t="s">
        <v>499</v>
      </c>
      <c r="C124">
        <v>2016</v>
      </c>
      <c r="D124" t="s">
        <v>96</v>
      </c>
      <c r="E124">
        <v>2.0170727906983501E+17</v>
      </c>
      <c r="F124">
        <v>12</v>
      </c>
      <c r="G124" t="s">
        <v>544</v>
      </c>
      <c r="H124">
        <v>1175728</v>
      </c>
      <c r="J124" t="s">
        <v>183</v>
      </c>
      <c r="K124" t="s">
        <v>184</v>
      </c>
      <c r="M124" t="s">
        <v>353</v>
      </c>
      <c r="N124" t="s">
        <v>114</v>
      </c>
      <c r="O124" t="s">
        <v>545</v>
      </c>
      <c r="P124" t="s">
        <v>148</v>
      </c>
      <c r="Q124" t="s">
        <v>81</v>
      </c>
      <c r="S124" t="s">
        <v>82</v>
      </c>
      <c r="U124" t="s">
        <v>233</v>
      </c>
      <c r="W124" t="s">
        <v>140</v>
      </c>
      <c r="X124" t="s">
        <v>84</v>
      </c>
      <c r="Y124">
        <v>531473808</v>
      </c>
      <c r="Z124" t="s">
        <v>261</v>
      </c>
      <c r="AA124" t="s">
        <v>234</v>
      </c>
      <c r="AC124" t="s">
        <v>338</v>
      </c>
      <c r="AD124" t="s">
        <v>339</v>
      </c>
      <c r="AE124" t="s">
        <v>357</v>
      </c>
      <c r="AF124" t="s">
        <v>340</v>
      </c>
      <c r="AH124" s="1" t="d">
        <v>2016-08-15</v>
      </c>
      <c r="AI124" s="6">
        <f t="shared" si="3"/>
        <v>2016</v>
      </c>
      <c r="AJ124" s="6">
        <f t="shared" si="4"/>
        <v>8</v>
      </c>
      <c r="AK124" s="6">
        <f t="shared" si="5"/>
        <v>15</v>
      </c>
      <c r="AL124">
        <v>1061.9100000000001</v>
      </c>
      <c r="AM124">
        <v>1061.9100000000001</v>
      </c>
      <c r="BI124" t="s">
        <v>160</v>
      </c>
      <c r="BK124" t="s">
        <v>197</v>
      </c>
      <c r="BM124" t="s">
        <v>87</v>
      </c>
      <c r="BN124" t="s">
        <v>88</v>
      </c>
      <c r="BO124" t="s">
        <v>89</v>
      </c>
      <c r="BP124" s="2" t="d">
        <v>2017-07-29T01:54:37.80099974479526100</v>
      </c>
      <c r="BR124" t="s">
        <v>546</v>
      </c>
      <c r="BS124" t="s">
        <v>384</v>
      </c>
      <c r="BT124" t="s">
        <v>118</v>
      </c>
      <c r="BU124">
        <v>4.07272017143923E+18</v>
      </c>
      <c r="BV124" t="s">
        <v>91</v>
      </c>
      <c r="BW124" t="s">
        <v>547</v>
      </c>
      <c r="BX124">
        <v>2016</v>
      </c>
      <c r="BY124" t="s">
        <v>92</v>
      </c>
      <c r="CA124">
        <v>4.07282017144224E+18</v>
      </c>
      <c r="CB124" t="s">
        <v>548</v>
      </c>
      <c r="CC124" t="s">
        <v>343</v>
      </c>
    </row>
    <row r="125" spans="1:81" x14ac:dyDescent="0.2">
      <c r="A125" t="s">
        <v>146</v>
      </c>
      <c r="B125" t="s">
        <v>499</v>
      </c>
      <c r="C125">
        <v>2016</v>
      </c>
      <c r="D125" t="s">
        <v>78</v>
      </c>
      <c r="E125">
        <v>2.0170727906983501E+17</v>
      </c>
      <c r="F125">
        <v>12</v>
      </c>
      <c r="G125" t="s">
        <v>549</v>
      </c>
      <c r="H125">
        <v>1175729</v>
      </c>
      <c r="J125" t="s">
        <v>183</v>
      </c>
      <c r="K125" t="s">
        <v>184</v>
      </c>
      <c r="M125" t="s">
        <v>353</v>
      </c>
      <c r="N125" t="s">
        <v>114</v>
      </c>
      <c r="O125" t="s">
        <v>545</v>
      </c>
      <c r="P125" t="s">
        <v>148</v>
      </c>
      <c r="Q125" t="s">
        <v>81</v>
      </c>
      <c r="S125" t="s">
        <v>82</v>
      </c>
      <c r="U125" t="s">
        <v>233</v>
      </c>
      <c r="W125" t="s">
        <v>140</v>
      </c>
      <c r="X125" t="s">
        <v>84</v>
      </c>
      <c r="Y125">
        <v>531473808</v>
      </c>
      <c r="Z125" t="s">
        <v>261</v>
      </c>
      <c r="AA125" t="s">
        <v>234</v>
      </c>
      <c r="AC125" t="s">
        <v>338</v>
      </c>
      <c r="AD125" t="s">
        <v>339</v>
      </c>
      <c r="AE125" t="s">
        <v>357</v>
      </c>
      <c r="AF125" t="s">
        <v>340</v>
      </c>
      <c r="AH125" s="1" t="d">
        <v>2016-11-03</v>
      </c>
      <c r="AI125" s="6">
        <f t="shared" si="3"/>
        <v>2016</v>
      </c>
      <c r="AJ125" s="6">
        <f t="shared" si="4"/>
        <v>11</v>
      </c>
      <c r="AK125" s="6">
        <f t="shared" si="5"/>
        <v>3</v>
      </c>
      <c r="AL125">
        <v>2380.9499999999998</v>
      </c>
      <c r="AM125">
        <v>3442.86</v>
      </c>
      <c r="BI125" t="s">
        <v>160</v>
      </c>
      <c r="BK125" t="s">
        <v>197</v>
      </c>
      <c r="BM125" t="s">
        <v>87</v>
      </c>
      <c r="BN125" t="s">
        <v>88</v>
      </c>
      <c r="BO125" t="s">
        <v>89</v>
      </c>
      <c r="BP125" s="2" t="d">
        <v>2017-07-29T01:54:32.47900022193789375</v>
      </c>
      <c r="BR125" t="s">
        <v>550</v>
      </c>
      <c r="BS125" t="s">
        <v>384</v>
      </c>
      <c r="BT125" t="s">
        <v>118</v>
      </c>
      <c r="BU125">
        <v>4.07272017143923E+18</v>
      </c>
      <c r="BV125" t="s">
        <v>91</v>
      </c>
      <c r="BW125" t="s">
        <v>547</v>
      </c>
      <c r="BX125">
        <v>2016</v>
      </c>
      <c r="BY125" t="s">
        <v>92</v>
      </c>
      <c r="CA125">
        <v>4.07282017144224E+18</v>
      </c>
      <c r="CB125" t="s">
        <v>551</v>
      </c>
      <c r="CC125" t="s">
        <v>343</v>
      </c>
    </row>
    <row r="126" spans="1:81" x14ac:dyDescent="0.2">
      <c r="A126" t="s">
        <v>552</v>
      </c>
      <c r="B126" t="s">
        <v>553</v>
      </c>
      <c r="C126">
        <v>2016</v>
      </c>
      <c r="D126" t="s">
        <v>96</v>
      </c>
      <c r="E126">
        <v>2.0170612905643002E+17</v>
      </c>
      <c r="F126">
        <v>12</v>
      </c>
      <c r="G126" t="s">
        <v>554</v>
      </c>
      <c r="H126">
        <v>1165460</v>
      </c>
      <c r="J126" t="s">
        <v>183</v>
      </c>
      <c r="K126" t="s">
        <v>184</v>
      </c>
      <c r="N126" t="s">
        <v>114</v>
      </c>
      <c r="O126" t="s">
        <v>457</v>
      </c>
      <c r="P126" t="s">
        <v>148</v>
      </c>
      <c r="Q126" t="s">
        <v>555</v>
      </c>
      <c r="S126" t="s">
        <v>82</v>
      </c>
      <c r="U126" t="s">
        <v>218</v>
      </c>
      <c r="W126" t="s">
        <v>140</v>
      </c>
      <c r="X126" t="s">
        <v>84</v>
      </c>
      <c r="Y126">
        <v>53147</v>
      </c>
      <c r="Z126" t="s">
        <v>332</v>
      </c>
      <c r="AA126" t="s">
        <v>234</v>
      </c>
      <c r="AC126" t="s">
        <v>338</v>
      </c>
      <c r="AD126" t="s">
        <v>339</v>
      </c>
      <c r="AE126" t="s">
        <v>436</v>
      </c>
      <c r="AF126" t="s">
        <v>340</v>
      </c>
      <c r="AH126" s="1" t="d">
        <v>2016-08-15</v>
      </c>
      <c r="AI126" s="6">
        <f t="shared" si="3"/>
        <v>2016</v>
      </c>
      <c r="AJ126" s="6">
        <f t="shared" si="4"/>
        <v>8</v>
      </c>
      <c r="AK126" s="6">
        <f t="shared" si="5"/>
        <v>15</v>
      </c>
      <c r="AL126">
        <v>1061.9000000000001</v>
      </c>
      <c r="AM126">
        <v>1061.9000000000001</v>
      </c>
      <c r="BI126" t="s">
        <v>160</v>
      </c>
      <c r="BK126" t="s">
        <v>197</v>
      </c>
      <c r="BM126" t="s">
        <v>87</v>
      </c>
      <c r="BN126" t="s">
        <v>88</v>
      </c>
      <c r="BO126" t="s">
        <v>89</v>
      </c>
      <c r="BP126" s="2" t="d">
        <v>2017-06-17T20:56:16.27400003839284300</v>
      </c>
      <c r="BT126" t="s">
        <v>118</v>
      </c>
      <c r="BU126">
        <v>4.06122017140962E+18</v>
      </c>
      <c r="BV126" t="s">
        <v>91</v>
      </c>
      <c r="BX126">
        <v>2016</v>
      </c>
      <c r="BY126" t="s">
        <v>92</v>
      </c>
      <c r="CA126">
        <v>4.06132017140979E+18</v>
      </c>
      <c r="CB126" t="s">
        <v>556</v>
      </c>
      <c r="CC126" t="s">
        <v>343</v>
      </c>
    </row>
    <row r="127" spans="1:81" x14ac:dyDescent="0.2">
      <c r="A127" t="s">
        <v>552</v>
      </c>
      <c r="B127" t="s">
        <v>553</v>
      </c>
      <c r="C127">
        <v>2016</v>
      </c>
      <c r="D127" t="s">
        <v>78</v>
      </c>
      <c r="E127">
        <v>2.0170612905643002E+17</v>
      </c>
      <c r="F127">
        <v>12</v>
      </c>
      <c r="G127" t="s">
        <v>557</v>
      </c>
      <c r="H127">
        <v>1165461</v>
      </c>
      <c r="J127" t="s">
        <v>183</v>
      </c>
      <c r="K127" t="s">
        <v>184</v>
      </c>
      <c r="N127" t="s">
        <v>114</v>
      </c>
      <c r="O127" t="s">
        <v>457</v>
      </c>
      <c r="P127" t="s">
        <v>148</v>
      </c>
      <c r="Q127" t="s">
        <v>555</v>
      </c>
      <c r="S127" t="s">
        <v>82</v>
      </c>
      <c r="U127" t="s">
        <v>218</v>
      </c>
      <c r="W127" t="s">
        <v>140</v>
      </c>
      <c r="X127" t="s">
        <v>84</v>
      </c>
      <c r="Y127">
        <v>53147</v>
      </c>
      <c r="Z127" t="s">
        <v>332</v>
      </c>
      <c r="AA127" t="s">
        <v>234</v>
      </c>
      <c r="AC127" t="s">
        <v>338</v>
      </c>
      <c r="AD127" t="s">
        <v>339</v>
      </c>
      <c r="AE127" t="s">
        <v>436</v>
      </c>
      <c r="AF127" t="s">
        <v>340</v>
      </c>
      <c r="AH127" s="1" t="d">
        <v>2016-11-03</v>
      </c>
      <c r="AI127" s="6">
        <f t="shared" si="3"/>
        <v>2016</v>
      </c>
      <c r="AJ127" s="6">
        <f t="shared" si="4"/>
        <v>11</v>
      </c>
      <c r="AK127" s="6">
        <f t="shared" si="5"/>
        <v>3</v>
      </c>
      <c r="AL127">
        <v>2380.9499999999998</v>
      </c>
      <c r="AM127">
        <v>3442.85</v>
      </c>
      <c r="BI127" t="s">
        <v>160</v>
      </c>
      <c r="BK127" t="s">
        <v>197</v>
      </c>
      <c r="BM127" t="s">
        <v>87</v>
      </c>
      <c r="BN127" t="s">
        <v>88</v>
      </c>
      <c r="BO127" t="s">
        <v>89</v>
      </c>
      <c r="BP127" s="2" t="d">
        <v>2017-06-17T20:56:16.27400003839284300</v>
      </c>
      <c r="BT127" t="s">
        <v>118</v>
      </c>
      <c r="BU127">
        <v>4.06122017140962E+18</v>
      </c>
      <c r="BV127" t="s">
        <v>91</v>
      </c>
      <c r="BX127">
        <v>2016</v>
      </c>
      <c r="BY127" t="s">
        <v>92</v>
      </c>
      <c r="CA127">
        <v>4.0613201714098499E+18</v>
      </c>
      <c r="CB127" t="s">
        <v>558</v>
      </c>
      <c r="CC127" t="s">
        <v>343</v>
      </c>
    </row>
    <row r="128" spans="1:81" x14ac:dyDescent="0.2">
      <c r="A128" t="s">
        <v>559</v>
      </c>
      <c r="B128" t="s">
        <v>560</v>
      </c>
      <c r="C128">
        <v>2016</v>
      </c>
      <c r="D128" t="s">
        <v>96</v>
      </c>
      <c r="E128">
        <v>2.0161022903452499E+17</v>
      </c>
      <c r="F128">
        <v>12</v>
      </c>
      <c r="G128" t="s">
        <v>561</v>
      </c>
      <c r="H128">
        <v>1112945</v>
      </c>
      <c r="J128" t="s">
        <v>183</v>
      </c>
      <c r="K128" t="s">
        <v>184</v>
      </c>
      <c r="M128" t="s">
        <v>353</v>
      </c>
      <c r="N128" t="s">
        <v>114</v>
      </c>
      <c r="O128" t="s">
        <v>374</v>
      </c>
      <c r="P128" t="s">
        <v>148</v>
      </c>
      <c r="Q128" t="s">
        <v>81</v>
      </c>
      <c r="R128" t="s">
        <v>160</v>
      </c>
      <c r="S128" t="s">
        <v>82</v>
      </c>
      <c r="U128" t="s">
        <v>233</v>
      </c>
      <c r="W128" t="s">
        <v>140</v>
      </c>
      <c r="X128" t="s">
        <v>84</v>
      </c>
      <c r="Y128">
        <v>53147</v>
      </c>
      <c r="Z128" t="s">
        <v>261</v>
      </c>
      <c r="AA128" t="s">
        <v>234</v>
      </c>
      <c r="AC128" t="s">
        <v>338</v>
      </c>
      <c r="AD128" t="s">
        <v>339</v>
      </c>
      <c r="AE128" t="s">
        <v>562</v>
      </c>
      <c r="AF128" t="s">
        <v>340</v>
      </c>
      <c r="AH128" s="1" t="d">
        <v>2016-08-15</v>
      </c>
      <c r="AI128" s="6">
        <f t="shared" si="3"/>
        <v>2016</v>
      </c>
      <c r="AJ128" s="6">
        <f t="shared" si="4"/>
        <v>8</v>
      </c>
      <c r="AK128" s="6">
        <f t="shared" si="5"/>
        <v>15</v>
      </c>
      <c r="AL128">
        <v>1061.9000000000001</v>
      </c>
      <c r="AM128">
        <v>1061.9000000000001</v>
      </c>
      <c r="BI128" t="s">
        <v>160</v>
      </c>
      <c r="BK128" t="s">
        <v>197</v>
      </c>
      <c r="BM128" t="s">
        <v>188</v>
      </c>
      <c r="BN128" t="s">
        <v>189</v>
      </c>
      <c r="BO128" t="s">
        <v>89</v>
      </c>
      <c r="BP128" s="2" t="d">
        <v>2017-06-17T20:56:16.27400003839284300</v>
      </c>
      <c r="BT128" t="s">
        <v>118</v>
      </c>
      <c r="BU128">
        <v>4.1022201613445299E+18</v>
      </c>
      <c r="BV128" t="s">
        <v>91</v>
      </c>
      <c r="BX128">
        <v>2016</v>
      </c>
      <c r="BY128" t="s">
        <v>92</v>
      </c>
      <c r="CA128">
        <v>4.1024201613451899E+18</v>
      </c>
      <c r="CB128" t="s">
        <v>563</v>
      </c>
      <c r="CC128" t="s">
        <v>343</v>
      </c>
    </row>
    <row r="129" spans="1:81" x14ac:dyDescent="0.2">
      <c r="A129" t="s">
        <v>559</v>
      </c>
      <c r="B129" t="s">
        <v>560</v>
      </c>
      <c r="C129">
        <v>2016</v>
      </c>
      <c r="D129" t="s">
        <v>78</v>
      </c>
      <c r="E129">
        <v>2.0170219904972602E+17</v>
      </c>
      <c r="F129">
        <v>12</v>
      </c>
      <c r="G129" t="s">
        <v>564</v>
      </c>
      <c r="H129">
        <v>1150070</v>
      </c>
      <c r="J129" t="s">
        <v>183</v>
      </c>
      <c r="K129" t="s">
        <v>184</v>
      </c>
      <c r="M129" t="s">
        <v>353</v>
      </c>
      <c r="N129" t="s">
        <v>114</v>
      </c>
      <c r="O129" t="s">
        <v>374</v>
      </c>
      <c r="P129" t="s">
        <v>148</v>
      </c>
      <c r="Q129" t="s">
        <v>81</v>
      </c>
      <c r="R129" t="s">
        <v>160</v>
      </c>
      <c r="S129" t="s">
        <v>82</v>
      </c>
      <c r="U129" t="s">
        <v>233</v>
      </c>
      <c r="W129" t="s">
        <v>140</v>
      </c>
      <c r="X129" t="s">
        <v>84</v>
      </c>
      <c r="Y129">
        <v>53147</v>
      </c>
      <c r="Z129" t="s">
        <v>261</v>
      </c>
      <c r="AA129" t="s">
        <v>234</v>
      </c>
      <c r="AC129" t="s">
        <v>338</v>
      </c>
      <c r="AD129" t="s">
        <v>339</v>
      </c>
      <c r="AE129" t="s">
        <v>565</v>
      </c>
      <c r="AF129" t="s">
        <v>340</v>
      </c>
      <c r="AH129" s="1" t="d">
        <v>2016-11-03</v>
      </c>
      <c r="AI129" s="6">
        <f t="shared" si="3"/>
        <v>2016</v>
      </c>
      <c r="AJ129" s="6">
        <f t="shared" si="4"/>
        <v>11</v>
      </c>
      <c r="AK129" s="6">
        <f t="shared" si="5"/>
        <v>3</v>
      </c>
      <c r="AL129">
        <v>2380.9499999999998</v>
      </c>
      <c r="AM129">
        <v>3442.85</v>
      </c>
      <c r="BI129" t="s">
        <v>160</v>
      </c>
      <c r="BK129" t="s">
        <v>197</v>
      </c>
      <c r="BM129" t="s">
        <v>87</v>
      </c>
      <c r="BN129" t="s">
        <v>88</v>
      </c>
      <c r="BO129" t="s">
        <v>89</v>
      </c>
      <c r="BP129" s="2" t="d">
        <v>2017-06-17T20:56:16.27400003839284300</v>
      </c>
      <c r="BT129" t="s">
        <v>118</v>
      </c>
      <c r="BU129">
        <v>4.0219201713718902E+18</v>
      </c>
      <c r="BV129" t="s">
        <v>91</v>
      </c>
      <c r="BX129">
        <v>2016</v>
      </c>
      <c r="BY129" t="s">
        <v>92</v>
      </c>
      <c r="CA129">
        <v>4.0222201713719101E+18</v>
      </c>
      <c r="CB129" t="s">
        <v>566</v>
      </c>
      <c r="CC129" t="s">
        <v>343</v>
      </c>
    </row>
    <row r="130" spans="1:81" x14ac:dyDescent="0.2">
      <c r="A130" t="s">
        <v>567</v>
      </c>
      <c r="B130" t="s">
        <v>568</v>
      </c>
      <c r="C130">
        <v>2016</v>
      </c>
      <c r="D130" t="s">
        <v>96</v>
      </c>
      <c r="E130">
        <v>2.01611309037588E+17</v>
      </c>
      <c r="F130">
        <v>12</v>
      </c>
      <c r="G130" t="s">
        <v>569</v>
      </c>
      <c r="H130">
        <v>1127527</v>
      </c>
      <c r="J130" t="s">
        <v>183</v>
      </c>
      <c r="K130" t="s">
        <v>184</v>
      </c>
      <c r="M130" t="s">
        <v>353</v>
      </c>
      <c r="N130" t="s">
        <v>114</v>
      </c>
      <c r="O130" t="s">
        <v>545</v>
      </c>
      <c r="P130" t="s">
        <v>148</v>
      </c>
      <c r="Q130" t="s">
        <v>81</v>
      </c>
      <c r="S130" t="s">
        <v>82</v>
      </c>
      <c r="U130" t="s">
        <v>233</v>
      </c>
      <c r="W130" t="s">
        <v>140</v>
      </c>
      <c r="X130" t="s">
        <v>84</v>
      </c>
      <c r="Y130">
        <v>531473808</v>
      </c>
      <c r="Z130" t="s">
        <v>261</v>
      </c>
      <c r="AA130" t="s">
        <v>234</v>
      </c>
      <c r="AC130" t="s">
        <v>338</v>
      </c>
      <c r="AD130" t="s">
        <v>339</v>
      </c>
      <c r="AF130" t="s">
        <v>340</v>
      </c>
      <c r="AH130" s="1" t="d">
        <v>2016-08-15</v>
      </c>
      <c r="AI130" s="6">
        <f t="shared" si="3"/>
        <v>2016</v>
      </c>
      <c r="AJ130" s="6">
        <f t="shared" si="4"/>
        <v>8</v>
      </c>
      <c r="AK130" s="6">
        <f t="shared" si="5"/>
        <v>15</v>
      </c>
      <c r="AL130">
        <v>1061.9000000000001</v>
      </c>
      <c r="AM130">
        <v>1061.9000000000001</v>
      </c>
      <c r="BM130" t="s">
        <v>87</v>
      </c>
      <c r="BN130" t="s">
        <v>88</v>
      </c>
      <c r="BO130" t="s">
        <v>89</v>
      </c>
      <c r="BP130" s="2" t="d">
        <v>2017-06-17T20:56:16.27400003839284300</v>
      </c>
      <c r="BR130" t="s">
        <v>570</v>
      </c>
      <c r="BS130" t="s">
        <v>384</v>
      </c>
      <c r="BT130" t="s">
        <v>118</v>
      </c>
      <c r="BU130">
        <v>4.1130201613548902E+18</v>
      </c>
      <c r="BV130" t="s">
        <v>91</v>
      </c>
      <c r="BW130" t="s">
        <v>562</v>
      </c>
      <c r="BX130">
        <v>2016</v>
      </c>
      <c r="BY130" t="s">
        <v>92</v>
      </c>
      <c r="CA130">
        <v>4.11302016135633E+18</v>
      </c>
      <c r="CB130" t="s">
        <v>571</v>
      </c>
      <c r="CC130" t="s">
        <v>343</v>
      </c>
    </row>
    <row r="131" spans="1:81" x14ac:dyDescent="0.2">
      <c r="A131" t="s">
        <v>567</v>
      </c>
      <c r="B131" t="s">
        <v>568</v>
      </c>
      <c r="C131">
        <v>2016</v>
      </c>
      <c r="D131" t="s">
        <v>108</v>
      </c>
      <c r="E131">
        <v>2.0170407905204602E+17</v>
      </c>
      <c r="F131">
        <v>12</v>
      </c>
      <c r="G131" t="s">
        <v>572</v>
      </c>
      <c r="H131">
        <v>1155419</v>
      </c>
      <c r="J131" t="s">
        <v>183</v>
      </c>
      <c r="K131" t="s">
        <v>184</v>
      </c>
      <c r="M131" t="s">
        <v>353</v>
      </c>
      <c r="N131" t="s">
        <v>114</v>
      </c>
      <c r="O131" t="s">
        <v>374</v>
      </c>
      <c r="P131" t="s">
        <v>148</v>
      </c>
      <c r="Q131" t="s">
        <v>81</v>
      </c>
      <c r="R131" t="s">
        <v>160</v>
      </c>
      <c r="S131" t="s">
        <v>82</v>
      </c>
      <c r="U131" t="s">
        <v>233</v>
      </c>
      <c r="W131" t="s">
        <v>140</v>
      </c>
      <c r="X131" t="s">
        <v>84</v>
      </c>
      <c r="Y131">
        <v>531473808</v>
      </c>
      <c r="Z131" t="s">
        <v>261</v>
      </c>
      <c r="AA131" t="s">
        <v>234</v>
      </c>
      <c r="AC131" t="s">
        <v>338</v>
      </c>
      <c r="AD131" t="s">
        <v>339</v>
      </c>
      <c r="AF131" t="s">
        <v>340</v>
      </c>
      <c r="AH131" s="1" t="d">
        <v>2016-11-03</v>
      </c>
      <c r="AI131" s="6">
        <f t="shared" ref="AI131:AI174" si="6">YEAR(AH131)</f>
        <v>2016</v>
      </c>
      <c r="AJ131" s="6">
        <f t="shared" ref="AJ131:AJ174" si="7">MONTH(AH131)</f>
        <v>11</v>
      </c>
      <c r="AK131" s="6">
        <f t="shared" ref="AK131:AK174" si="8">DAY(AH131)</f>
        <v>3</v>
      </c>
      <c r="AL131">
        <v>2380.9499999999998</v>
      </c>
      <c r="AM131">
        <v>3442.85</v>
      </c>
      <c r="BM131" t="s">
        <v>87</v>
      </c>
      <c r="BN131" t="s">
        <v>88</v>
      </c>
      <c r="BO131" t="s">
        <v>89</v>
      </c>
      <c r="BP131" s="2" t="d">
        <v>2017-06-17T20:56:16.27400003839284300</v>
      </c>
      <c r="BR131" t="s">
        <v>573</v>
      </c>
      <c r="BS131" t="s">
        <v>384</v>
      </c>
      <c r="BT131" t="s">
        <v>118</v>
      </c>
      <c r="BU131">
        <v>4.04072017139328E+18</v>
      </c>
      <c r="BV131" t="s">
        <v>91</v>
      </c>
      <c r="BX131">
        <v>2016</v>
      </c>
      <c r="BY131" t="s">
        <v>92</v>
      </c>
      <c r="CA131">
        <v>4.0410201713984302E+18</v>
      </c>
      <c r="CB131" t="s">
        <v>574</v>
      </c>
      <c r="CC131" t="s">
        <v>343</v>
      </c>
    </row>
    <row r="132" spans="1:81" x14ac:dyDescent="0.2">
      <c r="A132" t="s">
        <v>575</v>
      </c>
      <c r="B132" t="s">
        <v>576</v>
      </c>
      <c r="C132">
        <v>2016</v>
      </c>
      <c r="D132" t="s">
        <v>96</v>
      </c>
      <c r="E132">
        <v>2.0170216904970598E+17</v>
      </c>
      <c r="F132">
        <v>12</v>
      </c>
      <c r="G132" t="s">
        <v>577</v>
      </c>
      <c r="H132">
        <v>1149475</v>
      </c>
      <c r="J132" t="s">
        <v>183</v>
      </c>
      <c r="K132" t="s">
        <v>184</v>
      </c>
      <c r="M132" t="s">
        <v>353</v>
      </c>
      <c r="N132" t="s">
        <v>114</v>
      </c>
      <c r="O132" t="s">
        <v>374</v>
      </c>
      <c r="P132" t="s">
        <v>148</v>
      </c>
      <c r="Q132" t="s">
        <v>81</v>
      </c>
      <c r="R132" t="s">
        <v>160</v>
      </c>
      <c r="S132" t="s">
        <v>82</v>
      </c>
      <c r="U132" t="s">
        <v>233</v>
      </c>
      <c r="W132" t="s">
        <v>140</v>
      </c>
      <c r="X132" t="s">
        <v>84</v>
      </c>
      <c r="Y132">
        <v>53147</v>
      </c>
      <c r="Z132" t="s">
        <v>261</v>
      </c>
      <c r="AA132" t="s">
        <v>234</v>
      </c>
      <c r="AC132" t="s">
        <v>338</v>
      </c>
      <c r="AD132" t="s">
        <v>339</v>
      </c>
      <c r="AE132" t="s">
        <v>469</v>
      </c>
      <c r="AF132" t="s">
        <v>340</v>
      </c>
      <c r="AH132" s="1" t="d">
        <v>2016-08-15</v>
      </c>
      <c r="AI132" s="6">
        <f t="shared" si="6"/>
        <v>2016</v>
      </c>
      <c r="AJ132" s="6">
        <f t="shared" si="7"/>
        <v>8</v>
      </c>
      <c r="AK132" s="6">
        <f t="shared" si="8"/>
        <v>15</v>
      </c>
      <c r="AL132">
        <v>1061.9000000000001</v>
      </c>
      <c r="AM132">
        <v>1061.9000000000001</v>
      </c>
      <c r="BI132" t="s">
        <v>160</v>
      </c>
      <c r="BK132" t="s">
        <v>197</v>
      </c>
      <c r="BM132" t="s">
        <v>87</v>
      </c>
      <c r="BN132" t="s">
        <v>88</v>
      </c>
      <c r="BO132" t="s">
        <v>89</v>
      </c>
      <c r="BP132" s="2" t="d">
        <v>2017-06-17T20:56:16.27400003839284300</v>
      </c>
      <c r="BT132" t="s">
        <v>118</v>
      </c>
      <c r="BU132">
        <v>4.0216201713708001E+18</v>
      </c>
      <c r="BV132" t="s">
        <v>91</v>
      </c>
      <c r="BX132">
        <v>2016</v>
      </c>
      <c r="BY132" t="s">
        <v>92</v>
      </c>
      <c r="CA132">
        <v>4.0216201713709701E+18</v>
      </c>
      <c r="CB132" t="s">
        <v>578</v>
      </c>
      <c r="CC132" t="s">
        <v>343</v>
      </c>
    </row>
    <row r="133" spans="1:81" x14ac:dyDescent="0.2">
      <c r="A133" t="s">
        <v>575</v>
      </c>
      <c r="B133" t="s">
        <v>576</v>
      </c>
      <c r="C133">
        <v>2016</v>
      </c>
      <c r="D133" t="s">
        <v>78</v>
      </c>
      <c r="E133">
        <v>2.017033190519E+17</v>
      </c>
      <c r="F133">
        <v>12</v>
      </c>
      <c r="G133" t="s">
        <v>579</v>
      </c>
      <c r="H133">
        <v>1154466</v>
      </c>
      <c r="J133" t="s">
        <v>183</v>
      </c>
      <c r="K133" t="s">
        <v>184</v>
      </c>
      <c r="M133" t="s">
        <v>353</v>
      </c>
      <c r="N133" t="s">
        <v>114</v>
      </c>
      <c r="O133" t="s">
        <v>374</v>
      </c>
      <c r="P133" t="s">
        <v>148</v>
      </c>
      <c r="Q133" t="s">
        <v>81</v>
      </c>
      <c r="R133" t="s">
        <v>160</v>
      </c>
      <c r="S133" t="s">
        <v>82</v>
      </c>
      <c r="U133" t="s">
        <v>233</v>
      </c>
      <c r="W133" t="s">
        <v>140</v>
      </c>
      <c r="X133" t="s">
        <v>84</v>
      </c>
      <c r="Y133">
        <v>53147</v>
      </c>
      <c r="Z133" t="s">
        <v>261</v>
      </c>
      <c r="AA133" t="s">
        <v>234</v>
      </c>
      <c r="AC133" t="s">
        <v>338</v>
      </c>
      <c r="AD133" t="s">
        <v>339</v>
      </c>
      <c r="AE133" t="s">
        <v>469</v>
      </c>
      <c r="AF133" t="s">
        <v>340</v>
      </c>
      <c r="AH133" s="1" t="d">
        <v>2016-11-03</v>
      </c>
      <c r="AI133" s="6">
        <f t="shared" si="6"/>
        <v>2016</v>
      </c>
      <c r="AJ133" s="6">
        <f t="shared" si="7"/>
        <v>11</v>
      </c>
      <c r="AK133" s="6">
        <f t="shared" si="8"/>
        <v>3</v>
      </c>
      <c r="AL133">
        <v>2380.9499999999998</v>
      </c>
      <c r="AM133">
        <v>3442.85</v>
      </c>
      <c r="BI133" t="s">
        <v>160</v>
      </c>
      <c r="BK133" t="s">
        <v>197</v>
      </c>
      <c r="BM133" t="s">
        <v>87</v>
      </c>
      <c r="BN133" t="s">
        <v>88</v>
      </c>
      <c r="BO133" t="s">
        <v>89</v>
      </c>
      <c r="BP133" s="2" t="d">
        <v>2017-06-17T20:56:16.27400003839284300</v>
      </c>
      <c r="BT133" t="s">
        <v>118</v>
      </c>
      <c r="BU133">
        <v>4.0331201713928899E+18</v>
      </c>
      <c r="BV133" t="s">
        <v>91</v>
      </c>
      <c r="BX133">
        <v>2016</v>
      </c>
      <c r="BY133" t="s">
        <v>92</v>
      </c>
      <c r="CA133">
        <v>4.0331201713928899E+18</v>
      </c>
      <c r="CB133" t="s">
        <v>580</v>
      </c>
      <c r="CC133" t="s">
        <v>343</v>
      </c>
    </row>
    <row r="134" spans="1:81" x14ac:dyDescent="0.2">
      <c r="A134" t="s">
        <v>581</v>
      </c>
      <c r="B134" t="s">
        <v>582</v>
      </c>
      <c r="C134">
        <v>2016</v>
      </c>
      <c r="D134" t="s">
        <v>96</v>
      </c>
      <c r="E134">
        <v>2.01706019055208E+17</v>
      </c>
      <c r="F134">
        <v>12</v>
      </c>
      <c r="G134" t="s">
        <v>583</v>
      </c>
      <c r="H134">
        <v>1164599</v>
      </c>
      <c r="J134" t="s">
        <v>183</v>
      </c>
      <c r="K134" t="s">
        <v>184</v>
      </c>
      <c r="M134" t="s">
        <v>353</v>
      </c>
      <c r="N134" t="s">
        <v>114</v>
      </c>
      <c r="O134" t="s">
        <v>374</v>
      </c>
      <c r="P134" t="s">
        <v>148</v>
      </c>
      <c r="Q134" t="s">
        <v>81</v>
      </c>
      <c r="R134" t="s">
        <v>160</v>
      </c>
      <c r="S134" t="s">
        <v>82</v>
      </c>
      <c r="U134" t="s">
        <v>233</v>
      </c>
      <c r="W134" t="s">
        <v>140</v>
      </c>
      <c r="X134" t="s">
        <v>84</v>
      </c>
      <c r="Y134">
        <v>531473808</v>
      </c>
      <c r="Z134" t="s">
        <v>261</v>
      </c>
      <c r="AA134" t="s">
        <v>234</v>
      </c>
      <c r="AC134" t="s">
        <v>338</v>
      </c>
      <c r="AD134" t="s">
        <v>339</v>
      </c>
      <c r="AF134" t="s">
        <v>340</v>
      </c>
      <c r="AH134" s="1" t="d">
        <v>2016-08-15</v>
      </c>
      <c r="AI134" s="6">
        <f t="shared" si="6"/>
        <v>2016</v>
      </c>
      <c r="AJ134" s="6">
        <f t="shared" si="7"/>
        <v>8</v>
      </c>
      <c r="AK134" s="6">
        <f t="shared" si="8"/>
        <v>15</v>
      </c>
      <c r="AL134">
        <v>1061.9000000000001</v>
      </c>
      <c r="AM134">
        <v>1061.9000000000001</v>
      </c>
      <c r="BI134" t="s">
        <v>160</v>
      </c>
      <c r="BK134" t="s">
        <v>197</v>
      </c>
      <c r="BM134" t="s">
        <v>87</v>
      </c>
      <c r="BN134" t="s">
        <v>88</v>
      </c>
      <c r="BO134" t="s">
        <v>89</v>
      </c>
      <c r="BP134" s="2" t="d">
        <v>2017-06-17T20:56:16.27400003839284300</v>
      </c>
      <c r="BR134" t="s">
        <v>584</v>
      </c>
      <c r="BS134" t="s">
        <v>384</v>
      </c>
      <c r="BT134" t="s">
        <v>118</v>
      </c>
      <c r="BU134">
        <v>4.06012017140595E+18</v>
      </c>
      <c r="BV134" t="s">
        <v>91</v>
      </c>
      <c r="BW134" t="s">
        <v>436</v>
      </c>
      <c r="BX134">
        <v>2016</v>
      </c>
      <c r="BY134" t="s">
        <v>92</v>
      </c>
      <c r="CA134">
        <v>4.0602201714061199E+18</v>
      </c>
      <c r="CB134" t="s">
        <v>585</v>
      </c>
      <c r="CC134" t="s">
        <v>343</v>
      </c>
    </row>
    <row r="135" spans="1:81" x14ac:dyDescent="0.2">
      <c r="A135" t="s">
        <v>581</v>
      </c>
      <c r="B135" t="s">
        <v>582</v>
      </c>
      <c r="C135">
        <v>2016</v>
      </c>
      <c r="D135" t="s">
        <v>78</v>
      </c>
      <c r="E135">
        <v>2.0171012907562099E+17</v>
      </c>
      <c r="F135">
        <v>12</v>
      </c>
      <c r="G135" t="s">
        <v>586</v>
      </c>
      <c r="H135">
        <v>1185552</v>
      </c>
      <c r="J135" t="s">
        <v>183</v>
      </c>
      <c r="K135" t="s">
        <v>184</v>
      </c>
      <c r="M135" t="s">
        <v>353</v>
      </c>
      <c r="N135" t="s">
        <v>114</v>
      </c>
      <c r="O135" t="s">
        <v>374</v>
      </c>
      <c r="P135" t="s">
        <v>148</v>
      </c>
      <c r="Q135" t="s">
        <v>81</v>
      </c>
      <c r="R135" t="s">
        <v>160</v>
      </c>
      <c r="S135" t="s">
        <v>82</v>
      </c>
      <c r="U135" t="s">
        <v>233</v>
      </c>
      <c r="W135" t="s">
        <v>140</v>
      </c>
      <c r="X135" t="s">
        <v>84</v>
      </c>
      <c r="Y135">
        <v>531473808</v>
      </c>
      <c r="Z135" t="s">
        <v>261</v>
      </c>
      <c r="AA135" t="s">
        <v>234</v>
      </c>
      <c r="AC135" t="s">
        <v>338</v>
      </c>
      <c r="AD135" t="s">
        <v>339</v>
      </c>
      <c r="AF135" t="s">
        <v>340</v>
      </c>
      <c r="AH135" s="1" t="d">
        <v>2016-11-03</v>
      </c>
      <c r="AI135" s="6">
        <f t="shared" si="6"/>
        <v>2016</v>
      </c>
      <c r="AJ135" s="6">
        <f t="shared" si="7"/>
        <v>11</v>
      </c>
      <c r="AK135" s="6">
        <f t="shared" si="8"/>
        <v>3</v>
      </c>
      <c r="AL135">
        <v>2380.9499999999998</v>
      </c>
      <c r="AM135">
        <v>3442.85</v>
      </c>
      <c r="BI135" t="s">
        <v>160</v>
      </c>
      <c r="BK135" t="s">
        <v>197</v>
      </c>
      <c r="BM135" t="s">
        <v>87</v>
      </c>
      <c r="BN135" t="s">
        <v>88</v>
      </c>
      <c r="BO135" t="s">
        <v>89</v>
      </c>
      <c r="BP135" s="2" t="d">
        <v>2017-10-14T01:52:30.9550001006573438475</v>
      </c>
      <c r="BT135" t="s">
        <v>118</v>
      </c>
      <c r="BU135">
        <v>4.1012201714582001E+18</v>
      </c>
      <c r="BV135" t="s">
        <v>91</v>
      </c>
      <c r="BW135" t="s">
        <v>436</v>
      </c>
      <c r="BX135">
        <v>2016</v>
      </c>
      <c r="BY135" t="s">
        <v>92</v>
      </c>
      <c r="CA135">
        <v>4.10132017145824E+18</v>
      </c>
      <c r="CB135" t="s">
        <v>587</v>
      </c>
      <c r="CC135" t="s">
        <v>343</v>
      </c>
    </row>
    <row r="136" spans="1:81" x14ac:dyDescent="0.2">
      <c r="A136" t="s">
        <v>588</v>
      </c>
      <c r="B136" t="s">
        <v>589</v>
      </c>
      <c r="C136">
        <v>2016</v>
      </c>
      <c r="D136" t="s">
        <v>96</v>
      </c>
      <c r="E136">
        <v>2.0170524905515002E+17</v>
      </c>
      <c r="F136">
        <v>12</v>
      </c>
      <c r="G136" t="s">
        <v>590</v>
      </c>
      <c r="H136">
        <v>1164070</v>
      </c>
      <c r="J136" t="s">
        <v>183</v>
      </c>
      <c r="K136" t="s">
        <v>184</v>
      </c>
      <c r="M136" t="s">
        <v>353</v>
      </c>
      <c r="N136" t="s">
        <v>114</v>
      </c>
      <c r="O136" t="s">
        <v>374</v>
      </c>
      <c r="P136" t="s">
        <v>148</v>
      </c>
      <c r="Q136" t="s">
        <v>81</v>
      </c>
      <c r="R136" t="s">
        <v>160</v>
      </c>
      <c r="S136" t="s">
        <v>82</v>
      </c>
      <c r="U136" t="s">
        <v>233</v>
      </c>
      <c r="W136" t="s">
        <v>140</v>
      </c>
      <c r="X136" t="s">
        <v>84</v>
      </c>
      <c r="Y136">
        <v>53147</v>
      </c>
      <c r="Z136" t="s">
        <v>261</v>
      </c>
      <c r="AA136" t="s">
        <v>234</v>
      </c>
      <c r="AC136" t="s">
        <v>338</v>
      </c>
      <c r="AD136" t="s">
        <v>339</v>
      </c>
      <c r="AF136" t="s">
        <v>340</v>
      </c>
      <c r="AH136" s="1" t="d">
        <v>2016-08-15</v>
      </c>
      <c r="AI136" s="6">
        <f t="shared" si="6"/>
        <v>2016</v>
      </c>
      <c r="AJ136" s="6">
        <f t="shared" si="7"/>
        <v>8</v>
      </c>
      <c r="AK136" s="6">
        <f t="shared" si="8"/>
        <v>15</v>
      </c>
      <c r="AL136">
        <v>1061.9000000000001</v>
      </c>
      <c r="AM136">
        <v>1061.9000000000001</v>
      </c>
      <c r="BI136" t="s">
        <v>464</v>
      </c>
      <c r="BK136" t="s">
        <v>197</v>
      </c>
      <c r="BL136">
        <v>2016</v>
      </c>
      <c r="BM136" t="s">
        <v>87</v>
      </c>
      <c r="BN136" t="s">
        <v>88</v>
      </c>
      <c r="BO136" t="s">
        <v>89</v>
      </c>
      <c r="BP136" s="2" t="d">
        <v>2017-06-17T20:56:16.27400003839284300</v>
      </c>
      <c r="BT136" t="s">
        <v>118</v>
      </c>
      <c r="BU136">
        <v>4.05242017140574E+18</v>
      </c>
      <c r="BV136" t="s">
        <v>91</v>
      </c>
      <c r="BW136" t="s">
        <v>591</v>
      </c>
      <c r="BX136">
        <v>2016</v>
      </c>
      <c r="BY136" t="s">
        <v>92</v>
      </c>
      <c r="CA136">
        <v>4.0525201714058199E+18</v>
      </c>
      <c r="CB136" t="s">
        <v>592</v>
      </c>
      <c r="CC136" t="s">
        <v>343</v>
      </c>
    </row>
    <row r="137" spans="1:81" x14ac:dyDescent="0.2">
      <c r="A137" t="s">
        <v>513</v>
      </c>
      <c r="B137" t="s">
        <v>514</v>
      </c>
      <c r="C137">
        <v>2016</v>
      </c>
      <c r="D137" t="s">
        <v>96</v>
      </c>
      <c r="E137">
        <v>2.017050490535E+17</v>
      </c>
      <c r="F137">
        <v>12</v>
      </c>
      <c r="G137" t="s">
        <v>593</v>
      </c>
      <c r="H137">
        <v>1161212</v>
      </c>
      <c r="J137" t="s">
        <v>183</v>
      </c>
      <c r="K137" t="s">
        <v>184</v>
      </c>
      <c r="N137" t="s">
        <v>114</v>
      </c>
      <c r="O137" t="s">
        <v>457</v>
      </c>
      <c r="P137" t="s">
        <v>148</v>
      </c>
      <c r="Q137" t="s">
        <v>81</v>
      </c>
      <c r="R137" t="s">
        <v>355</v>
      </c>
      <c r="S137" t="s">
        <v>82</v>
      </c>
      <c r="U137" t="s">
        <v>233</v>
      </c>
      <c r="W137" t="s">
        <v>140</v>
      </c>
      <c r="X137" t="s">
        <v>84</v>
      </c>
      <c r="Y137">
        <v>531473808</v>
      </c>
      <c r="Z137" t="s">
        <v>332</v>
      </c>
      <c r="AA137" t="s">
        <v>234</v>
      </c>
      <c r="AC137" t="s">
        <v>338</v>
      </c>
      <c r="AD137" t="s">
        <v>339</v>
      </c>
      <c r="AF137" t="s">
        <v>340</v>
      </c>
      <c r="AH137" s="1" t="d">
        <v>2016-10-17</v>
      </c>
      <c r="AI137" s="6">
        <f t="shared" si="6"/>
        <v>2016</v>
      </c>
      <c r="AJ137" s="6">
        <f t="shared" si="7"/>
        <v>10</v>
      </c>
      <c r="AK137" s="6">
        <f t="shared" si="8"/>
        <v>17</v>
      </c>
      <c r="AL137">
        <v>1061.9000000000001</v>
      </c>
      <c r="AM137">
        <v>1061.9000000000001</v>
      </c>
      <c r="BI137" t="s">
        <v>160</v>
      </c>
      <c r="BK137" t="s">
        <v>197</v>
      </c>
      <c r="BM137" t="s">
        <v>206</v>
      </c>
      <c r="BN137" t="s">
        <v>207</v>
      </c>
      <c r="BO137" t="s">
        <v>89</v>
      </c>
      <c r="BP137" s="2" t="d">
        <v>2017-06-17T20:56:16.27400003839284300</v>
      </c>
      <c r="BR137" t="s">
        <v>594</v>
      </c>
      <c r="BS137" t="s">
        <v>384</v>
      </c>
      <c r="BT137" t="s">
        <v>118</v>
      </c>
      <c r="BU137">
        <v>4.05042017140081E+18</v>
      </c>
      <c r="BV137" t="s">
        <v>91</v>
      </c>
      <c r="BW137" t="s">
        <v>517</v>
      </c>
      <c r="BX137">
        <v>2016</v>
      </c>
      <c r="BY137" t="s">
        <v>92</v>
      </c>
      <c r="CA137">
        <v>4.05052017140403E+18</v>
      </c>
      <c r="CB137" t="s">
        <v>595</v>
      </c>
      <c r="CC137" t="s">
        <v>343</v>
      </c>
    </row>
    <row r="138" spans="1:81" x14ac:dyDescent="0.2">
      <c r="A138" t="s">
        <v>170</v>
      </c>
      <c r="B138" t="s">
        <v>401</v>
      </c>
      <c r="C138">
        <v>2016</v>
      </c>
      <c r="D138" t="s">
        <v>596</v>
      </c>
      <c r="E138">
        <v>2.01608249023736E+17</v>
      </c>
      <c r="F138" t="s">
        <v>181</v>
      </c>
      <c r="G138" t="s">
        <v>597</v>
      </c>
      <c r="H138">
        <v>1096849</v>
      </c>
      <c r="J138" t="s">
        <v>183</v>
      </c>
      <c r="K138" t="s">
        <v>184</v>
      </c>
      <c r="M138" t="s">
        <v>353</v>
      </c>
      <c r="N138" t="s">
        <v>114</v>
      </c>
      <c r="O138" t="s">
        <v>354</v>
      </c>
      <c r="P138" t="s">
        <v>148</v>
      </c>
      <c r="Q138" t="s">
        <v>81</v>
      </c>
      <c r="R138" t="s">
        <v>355</v>
      </c>
      <c r="S138" t="s">
        <v>82</v>
      </c>
      <c r="U138" t="s">
        <v>233</v>
      </c>
      <c r="W138" t="s">
        <v>140</v>
      </c>
      <c r="X138" t="s">
        <v>84</v>
      </c>
      <c r="Y138">
        <v>53147</v>
      </c>
      <c r="Z138" t="s">
        <v>261</v>
      </c>
      <c r="AA138" t="s">
        <v>234</v>
      </c>
      <c r="AC138">
        <v>15</v>
      </c>
      <c r="AD138" t="s">
        <v>86</v>
      </c>
      <c r="AH138" s="1" t="d">
        <v>2016-03-01</v>
      </c>
      <c r="AI138" s="6">
        <f t="shared" si="6"/>
        <v>2016</v>
      </c>
      <c r="AJ138" s="6">
        <f t="shared" si="7"/>
        <v>3</v>
      </c>
      <c r="AK138" s="6">
        <f t="shared" si="8"/>
        <v>1</v>
      </c>
      <c r="AL138">
        <v>33400</v>
      </c>
      <c r="AM138">
        <v>33400</v>
      </c>
      <c r="BI138" t="s">
        <v>160</v>
      </c>
      <c r="BK138" t="s">
        <v>197</v>
      </c>
      <c r="BM138" t="s">
        <v>206</v>
      </c>
      <c r="BN138" t="s">
        <v>207</v>
      </c>
      <c r="BO138" t="s">
        <v>89</v>
      </c>
      <c r="BP138" s="2" t="d">
        <v>2017-06-17T20:56:16.27400003839284300</v>
      </c>
      <c r="BT138" t="s">
        <v>118</v>
      </c>
      <c r="BU138">
        <v>4.0825201613135401E+18</v>
      </c>
      <c r="BV138" t="s">
        <v>91</v>
      </c>
      <c r="BX138">
        <v>2016</v>
      </c>
      <c r="BY138" t="s">
        <v>92</v>
      </c>
      <c r="CA138">
        <v>4.0825201613135498E+18</v>
      </c>
      <c r="CB138" t="s">
        <v>598</v>
      </c>
      <c r="CC138" t="s">
        <v>191</v>
      </c>
    </row>
    <row r="139" spans="1:81" x14ac:dyDescent="0.2">
      <c r="A139" t="s">
        <v>136</v>
      </c>
      <c r="B139" t="s">
        <v>455</v>
      </c>
      <c r="C139">
        <v>2015</v>
      </c>
      <c r="D139" t="s">
        <v>100</v>
      </c>
      <c r="E139">
        <v>2.0151008900282301E+17</v>
      </c>
      <c r="F139" t="s">
        <v>181</v>
      </c>
      <c r="G139" t="s">
        <v>599</v>
      </c>
      <c r="H139">
        <v>1027237</v>
      </c>
      <c r="J139" t="s">
        <v>183</v>
      </c>
      <c r="K139" t="s">
        <v>184</v>
      </c>
      <c r="N139" t="s">
        <v>114</v>
      </c>
      <c r="O139" t="s">
        <v>79</v>
      </c>
      <c r="P139" t="s">
        <v>80</v>
      </c>
      <c r="Q139" t="s">
        <v>81</v>
      </c>
      <c r="S139" t="s">
        <v>82</v>
      </c>
      <c r="U139" t="s">
        <v>192</v>
      </c>
      <c r="W139" t="s">
        <v>140</v>
      </c>
      <c r="X139" t="s">
        <v>84</v>
      </c>
      <c r="Y139">
        <v>531473808</v>
      </c>
      <c r="Z139" t="s">
        <v>193</v>
      </c>
      <c r="AA139" t="s">
        <v>194</v>
      </c>
      <c r="AC139">
        <v>15</v>
      </c>
      <c r="AD139" t="s">
        <v>86</v>
      </c>
      <c r="AH139" s="1" t="d">
        <v>2015-09-10</v>
      </c>
      <c r="AI139" s="6">
        <f t="shared" si="6"/>
        <v>2015</v>
      </c>
      <c r="AJ139" s="6">
        <f t="shared" si="7"/>
        <v>9</v>
      </c>
      <c r="AK139" s="6">
        <f t="shared" si="8"/>
        <v>10</v>
      </c>
      <c r="AL139">
        <v>1000</v>
      </c>
      <c r="AM139">
        <v>1000</v>
      </c>
      <c r="BI139" t="s">
        <v>464</v>
      </c>
      <c r="BK139" t="s">
        <v>197</v>
      </c>
      <c r="BL139">
        <v>2016</v>
      </c>
      <c r="BM139" t="s">
        <v>188</v>
      </c>
      <c r="BN139" t="s">
        <v>189</v>
      </c>
      <c r="BO139" t="s">
        <v>89</v>
      </c>
      <c r="BP139" s="2" t="d">
        <v>2017-06-17T20:56:16.27400003839284300</v>
      </c>
      <c r="BT139" t="s">
        <v>90</v>
      </c>
      <c r="BU139">
        <v>4.1008201512554598E+18</v>
      </c>
      <c r="BV139" t="s">
        <v>91</v>
      </c>
      <c r="BX139">
        <v>2016</v>
      </c>
      <c r="BY139" t="s">
        <v>92</v>
      </c>
      <c r="CA139">
        <v>4.1009201512554701E+18</v>
      </c>
      <c r="CB139" t="s">
        <v>600</v>
      </c>
      <c r="CC139" t="s">
        <v>191</v>
      </c>
    </row>
    <row r="140" spans="1:81" x14ac:dyDescent="0.2">
      <c r="A140" t="s">
        <v>432</v>
      </c>
      <c r="B140" t="s">
        <v>433</v>
      </c>
      <c r="C140">
        <v>2016</v>
      </c>
      <c r="D140" t="s">
        <v>96</v>
      </c>
      <c r="E140">
        <v>2.0161027903465798E+17</v>
      </c>
      <c r="F140">
        <v>12</v>
      </c>
      <c r="G140" t="s">
        <v>601</v>
      </c>
      <c r="H140">
        <v>1117748</v>
      </c>
      <c r="J140" t="s">
        <v>183</v>
      </c>
      <c r="K140" t="s">
        <v>184</v>
      </c>
      <c r="N140" t="s">
        <v>114</v>
      </c>
      <c r="O140" t="s">
        <v>79</v>
      </c>
      <c r="P140" t="s">
        <v>148</v>
      </c>
      <c r="Q140" t="s">
        <v>81</v>
      </c>
      <c r="S140" t="s">
        <v>82</v>
      </c>
      <c r="U140" t="s">
        <v>233</v>
      </c>
      <c r="W140" t="s">
        <v>140</v>
      </c>
      <c r="X140" t="s">
        <v>84</v>
      </c>
      <c r="Y140">
        <v>531473808</v>
      </c>
      <c r="Z140" t="s">
        <v>172</v>
      </c>
      <c r="AA140" t="s">
        <v>234</v>
      </c>
      <c r="AC140" t="s">
        <v>338</v>
      </c>
      <c r="AD140" t="s">
        <v>339</v>
      </c>
      <c r="AF140" t="s">
        <v>340</v>
      </c>
      <c r="AH140" s="1" t="d">
        <v>2016-10-17</v>
      </c>
      <c r="AI140" s="6">
        <f t="shared" si="6"/>
        <v>2016</v>
      </c>
      <c r="AJ140" s="6">
        <f t="shared" si="7"/>
        <v>10</v>
      </c>
      <c r="AK140" s="6">
        <f t="shared" si="8"/>
        <v>17</v>
      </c>
      <c r="AL140">
        <v>1061.9000000000001</v>
      </c>
      <c r="AM140">
        <v>1061.9000000000001</v>
      </c>
      <c r="BI140" t="s">
        <v>160</v>
      </c>
      <c r="BK140" t="s">
        <v>197</v>
      </c>
      <c r="BM140" t="s">
        <v>188</v>
      </c>
      <c r="BN140" t="s">
        <v>189</v>
      </c>
      <c r="BO140" t="s">
        <v>89</v>
      </c>
      <c r="BP140" s="2" t="d">
        <v>2017-06-17T20:56:16.27400003839284300</v>
      </c>
      <c r="BR140" t="s">
        <v>602</v>
      </c>
      <c r="BS140" t="s">
        <v>384</v>
      </c>
      <c r="BT140" t="s">
        <v>118</v>
      </c>
      <c r="BU140">
        <v>4.1027201613455299E+18</v>
      </c>
      <c r="BV140" t="s">
        <v>91</v>
      </c>
      <c r="BW140" t="s">
        <v>436</v>
      </c>
      <c r="BX140">
        <v>2016</v>
      </c>
      <c r="BY140" t="s">
        <v>92</v>
      </c>
      <c r="CA140">
        <v>4.1031201613456502E+18</v>
      </c>
      <c r="CB140" t="s">
        <v>603</v>
      </c>
      <c r="CC140" t="s">
        <v>343</v>
      </c>
    </row>
    <row r="141" spans="1:81" x14ac:dyDescent="0.2">
      <c r="A141" t="s">
        <v>259</v>
      </c>
      <c r="B141" t="s">
        <v>260</v>
      </c>
      <c r="C141">
        <v>2015</v>
      </c>
      <c r="D141" t="s">
        <v>126</v>
      </c>
      <c r="E141">
        <v>2.015071702002E+17</v>
      </c>
      <c r="F141" t="s">
        <v>181</v>
      </c>
      <c r="H141">
        <v>1020805</v>
      </c>
      <c r="J141" t="s">
        <v>183</v>
      </c>
      <c r="K141" t="s">
        <v>184</v>
      </c>
      <c r="N141" t="s">
        <v>114</v>
      </c>
      <c r="O141" t="s">
        <v>114</v>
      </c>
      <c r="P141" t="s">
        <v>104</v>
      </c>
      <c r="Q141" t="s">
        <v>81</v>
      </c>
      <c r="R141" t="s">
        <v>160</v>
      </c>
      <c r="S141" t="s">
        <v>82</v>
      </c>
      <c r="U141" t="s">
        <v>192</v>
      </c>
      <c r="W141" t="s">
        <v>140</v>
      </c>
      <c r="X141" t="s">
        <v>84</v>
      </c>
      <c r="Y141">
        <v>531473808</v>
      </c>
      <c r="Z141" t="s">
        <v>85</v>
      </c>
      <c r="AA141" t="s">
        <v>333</v>
      </c>
      <c r="AC141">
        <v>15</v>
      </c>
      <c r="AD141" t="s">
        <v>86</v>
      </c>
      <c r="AF141" t="s">
        <v>340</v>
      </c>
      <c r="AH141" s="1" t="d">
        <v>2015-03-31</v>
      </c>
      <c r="AI141" s="6">
        <f t="shared" si="6"/>
        <v>2015</v>
      </c>
      <c r="AJ141" s="6">
        <f t="shared" si="7"/>
        <v>3</v>
      </c>
      <c r="AK141" s="6">
        <f t="shared" si="8"/>
        <v>31</v>
      </c>
      <c r="AL141">
        <v>100</v>
      </c>
      <c r="AM141">
        <v>5400</v>
      </c>
      <c r="BI141" t="s">
        <v>305</v>
      </c>
      <c r="BJ141" t="s">
        <v>228</v>
      </c>
      <c r="BK141" t="s">
        <v>228</v>
      </c>
      <c r="BM141" t="s">
        <v>87</v>
      </c>
      <c r="BN141" t="s">
        <v>88</v>
      </c>
      <c r="BO141" t="s">
        <v>89</v>
      </c>
      <c r="BP141" s="2" t="d">
        <v>2017-06-17T20:56:16.27400003839284300</v>
      </c>
      <c r="BQ141">
        <v>2.0810201512485299E+18</v>
      </c>
      <c r="BT141" t="s">
        <v>90</v>
      </c>
      <c r="BU141">
        <v>1.1020201500179599E+18</v>
      </c>
      <c r="BV141" t="s">
        <v>91</v>
      </c>
      <c r="BW141" t="s">
        <v>604</v>
      </c>
      <c r="BX141">
        <v>2016</v>
      </c>
      <c r="BY141" t="s">
        <v>92</v>
      </c>
      <c r="CA141">
        <v>1.1020201500179599E+18</v>
      </c>
      <c r="CB141" t="s">
        <v>605</v>
      </c>
      <c r="CC141" t="s">
        <v>191</v>
      </c>
    </row>
    <row r="142" spans="1:81" x14ac:dyDescent="0.2">
      <c r="A142" t="s">
        <v>473</v>
      </c>
      <c r="B142" t="s">
        <v>474</v>
      </c>
      <c r="C142">
        <v>2016</v>
      </c>
      <c r="D142" t="s">
        <v>96</v>
      </c>
      <c r="E142">
        <v>2.01610229034524E+17</v>
      </c>
      <c r="F142">
        <v>12</v>
      </c>
      <c r="G142" t="s">
        <v>606</v>
      </c>
      <c r="H142">
        <v>1112926</v>
      </c>
      <c r="J142" t="s">
        <v>183</v>
      </c>
      <c r="K142" t="s">
        <v>184</v>
      </c>
      <c r="M142" t="s">
        <v>353</v>
      </c>
      <c r="N142" t="s">
        <v>114</v>
      </c>
      <c r="O142" t="s">
        <v>374</v>
      </c>
      <c r="P142" t="s">
        <v>148</v>
      </c>
      <c r="Q142" t="s">
        <v>81</v>
      </c>
      <c r="R142" t="s">
        <v>160</v>
      </c>
      <c r="S142" t="s">
        <v>82</v>
      </c>
      <c r="U142" t="s">
        <v>233</v>
      </c>
      <c r="W142" t="s">
        <v>140</v>
      </c>
      <c r="X142" t="s">
        <v>84</v>
      </c>
      <c r="Y142">
        <v>531473808</v>
      </c>
      <c r="Z142" t="s">
        <v>261</v>
      </c>
      <c r="AA142" t="s">
        <v>234</v>
      </c>
      <c r="AC142" t="s">
        <v>338</v>
      </c>
      <c r="AD142" t="s">
        <v>339</v>
      </c>
      <c r="AF142" t="s">
        <v>340</v>
      </c>
      <c r="AH142" s="1" t="d">
        <v>2016-08-15</v>
      </c>
      <c r="AI142" s="6">
        <f t="shared" si="6"/>
        <v>2016</v>
      </c>
      <c r="AJ142" s="6">
        <f t="shared" si="7"/>
        <v>8</v>
      </c>
      <c r="AK142" s="6">
        <f t="shared" si="8"/>
        <v>15</v>
      </c>
      <c r="AL142">
        <v>1061.9000000000001</v>
      </c>
      <c r="AM142">
        <v>1061.9000000000001</v>
      </c>
      <c r="BI142" t="s">
        <v>160</v>
      </c>
      <c r="BK142" t="s">
        <v>197</v>
      </c>
      <c r="BM142" t="s">
        <v>87</v>
      </c>
      <c r="BN142" t="s">
        <v>88</v>
      </c>
      <c r="BO142" t="s">
        <v>89</v>
      </c>
      <c r="BP142" s="2" t="d">
        <v>2017-06-17T20:56:16.27400003839284300</v>
      </c>
      <c r="BR142" t="s">
        <v>607</v>
      </c>
      <c r="BS142" t="s">
        <v>384</v>
      </c>
      <c r="BT142" t="s">
        <v>118</v>
      </c>
      <c r="BU142">
        <v>4.1022201613445299E+18</v>
      </c>
      <c r="BV142" t="s">
        <v>91</v>
      </c>
      <c r="BX142">
        <v>2016</v>
      </c>
      <c r="BY142" t="s">
        <v>92</v>
      </c>
      <c r="CA142">
        <v>4.1022201613445299E+18</v>
      </c>
      <c r="CB142" t="s">
        <v>608</v>
      </c>
      <c r="CC142" t="s">
        <v>343</v>
      </c>
    </row>
    <row r="143" spans="1:81" x14ac:dyDescent="0.2">
      <c r="A143" t="s">
        <v>609</v>
      </c>
      <c r="B143" t="s">
        <v>610</v>
      </c>
      <c r="C143">
        <v>2016</v>
      </c>
      <c r="D143" t="s">
        <v>96</v>
      </c>
      <c r="E143">
        <v>2.0161026903459501E+17</v>
      </c>
      <c r="F143">
        <v>12</v>
      </c>
      <c r="G143" t="s">
        <v>611</v>
      </c>
      <c r="H143">
        <v>1116043</v>
      </c>
      <c r="J143" t="s">
        <v>183</v>
      </c>
      <c r="K143" t="s">
        <v>184</v>
      </c>
      <c r="N143" t="s">
        <v>114</v>
      </c>
      <c r="O143" t="s">
        <v>114</v>
      </c>
      <c r="P143" t="s">
        <v>148</v>
      </c>
      <c r="Q143" t="s">
        <v>81</v>
      </c>
      <c r="R143" t="s">
        <v>160</v>
      </c>
      <c r="S143" t="s">
        <v>82</v>
      </c>
      <c r="U143" t="s">
        <v>192</v>
      </c>
      <c r="W143" t="s">
        <v>140</v>
      </c>
      <c r="X143" t="s">
        <v>84</v>
      </c>
      <c r="Y143">
        <v>531473808</v>
      </c>
      <c r="Z143" t="s">
        <v>172</v>
      </c>
      <c r="AA143" t="s">
        <v>234</v>
      </c>
      <c r="AC143" t="s">
        <v>338</v>
      </c>
      <c r="AD143" t="s">
        <v>339</v>
      </c>
      <c r="AF143" t="s">
        <v>340</v>
      </c>
      <c r="AH143" s="1" t="d">
        <v>2016-08-15</v>
      </c>
      <c r="AI143" s="6">
        <f t="shared" si="6"/>
        <v>2016</v>
      </c>
      <c r="AJ143" s="6">
        <f t="shared" si="7"/>
        <v>8</v>
      </c>
      <c r="AK143" s="6">
        <f t="shared" si="8"/>
        <v>15</v>
      </c>
      <c r="AL143">
        <v>1061.9000000000001</v>
      </c>
      <c r="AM143">
        <v>1061.9000000000001</v>
      </c>
      <c r="BI143" t="s">
        <v>160</v>
      </c>
      <c r="BK143" t="s">
        <v>197</v>
      </c>
      <c r="BM143" t="s">
        <v>188</v>
      </c>
      <c r="BN143" t="s">
        <v>189</v>
      </c>
      <c r="BO143" t="s">
        <v>89</v>
      </c>
      <c r="BP143" s="2" t="d">
        <v>2017-06-17T20:56:16.27400003839284300</v>
      </c>
      <c r="BR143" t="s">
        <v>612</v>
      </c>
      <c r="BS143" t="s">
        <v>384</v>
      </c>
      <c r="BT143" t="s">
        <v>118</v>
      </c>
      <c r="BU143">
        <v>4.10262016134528E+18</v>
      </c>
      <c r="BV143" t="s">
        <v>91</v>
      </c>
      <c r="BW143" t="s">
        <v>562</v>
      </c>
      <c r="BX143">
        <v>2016</v>
      </c>
      <c r="BY143" t="s">
        <v>92</v>
      </c>
      <c r="CA143">
        <v>4.1027201613455601E+18</v>
      </c>
      <c r="CB143" t="s">
        <v>613</v>
      </c>
      <c r="CC143" t="s">
        <v>343</v>
      </c>
    </row>
    <row r="144" spans="1:81" x14ac:dyDescent="0.2">
      <c r="A144" t="s">
        <v>259</v>
      </c>
      <c r="B144" t="s">
        <v>260</v>
      </c>
      <c r="C144">
        <v>2015</v>
      </c>
      <c r="D144" t="s">
        <v>126</v>
      </c>
      <c r="E144">
        <v>2.015071702002E+17</v>
      </c>
      <c r="F144" t="s">
        <v>181</v>
      </c>
      <c r="H144">
        <v>1020805</v>
      </c>
      <c r="J144" t="s">
        <v>183</v>
      </c>
      <c r="K144" t="s">
        <v>184</v>
      </c>
      <c r="N144" t="s">
        <v>114</v>
      </c>
      <c r="O144" t="s">
        <v>114</v>
      </c>
      <c r="P144" t="s">
        <v>104</v>
      </c>
      <c r="Q144" t="s">
        <v>81</v>
      </c>
      <c r="R144" t="s">
        <v>160</v>
      </c>
      <c r="S144" t="s">
        <v>82</v>
      </c>
      <c r="U144" t="s">
        <v>192</v>
      </c>
      <c r="W144" t="s">
        <v>140</v>
      </c>
      <c r="X144" t="s">
        <v>84</v>
      </c>
      <c r="Y144">
        <v>531473808</v>
      </c>
      <c r="Z144" t="s">
        <v>85</v>
      </c>
      <c r="AA144" t="s">
        <v>333</v>
      </c>
      <c r="AC144">
        <v>15</v>
      </c>
      <c r="AD144" t="s">
        <v>86</v>
      </c>
      <c r="AF144" t="s">
        <v>340</v>
      </c>
      <c r="AH144" s="1" t="d">
        <v>2015-03-31</v>
      </c>
      <c r="AI144" s="6">
        <f t="shared" si="6"/>
        <v>2015</v>
      </c>
      <c r="AJ144" s="6">
        <f t="shared" si="7"/>
        <v>3</v>
      </c>
      <c r="AK144" s="6">
        <f t="shared" si="8"/>
        <v>31</v>
      </c>
      <c r="AL144">
        <v>-100</v>
      </c>
      <c r="AM144">
        <v>5400</v>
      </c>
      <c r="BI144" t="s">
        <v>160</v>
      </c>
      <c r="BJ144" t="s">
        <v>197</v>
      </c>
      <c r="BK144" t="s">
        <v>197</v>
      </c>
      <c r="BM144" t="s">
        <v>87</v>
      </c>
      <c r="BN144" t="s">
        <v>88</v>
      </c>
      <c r="BO144" t="s">
        <v>89</v>
      </c>
      <c r="BP144" s="2" t="d">
        <v>2017-06-17T20:56:16.27400003839284300</v>
      </c>
      <c r="BQ144">
        <v>2.0810201512485299E+18</v>
      </c>
      <c r="BT144" t="s">
        <v>90</v>
      </c>
      <c r="BU144">
        <v>1.1020201500179599E+18</v>
      </c>
      <c r="BV144" t="s">
        <v>91</v>
      </c>
      <c r="BW144" t="s">
        <v>614</v>
      </c>
      <c r="BX144">
        <v>2016</v>
      </c>
      <c r="BY144" t="s">
        <v>92</v>
      </c>
      <c r="CA144">
        <v>1.1020201500179599E+18</v>
      </c>
      <c r="CB144" t="s">
        <v>605</v>
      </c>
      <c r="CC144" t="s">
        <v>191</v>
      </c>
    </row>
    <row r="145" spans="1:81" x14ac:dyDescent="0.2">
      <c r="A145" t="s">
        <v>259</v>
      </c>
      <c r="B145" t="s">
        <v>260</v>
      </c>
      <c r="C145">
        <v>2015</v>
      </c>
      <c r="D145" t="s">
        <v>126</v>
      </c>
      <c r="E145">
        <v>2.015071702002E+17</v>
      </c>
      <c r="F145" t="s">
        <v>181</v>
      </c>
      <c r="H145">
        <v>1020805</v>
      </c>
      <c r="J145" t="s">
        <v>183</v>
      </c>
      <c r="K145" t="s">
        <v>184</v>
      </c>
      <c r="N145" t="s">
        <v>114</v>
      </c>
      <c r="O145" t="s">
        <v>114</v>
      </c>
      <c r="P145" t="s">
        <v>104</v>
      </c>
      <c r="Q145" t="s">
        <v>81</v>
      </c>
      <c r="R145" t="s">
        <v>160</v>
      </c>
      <c r="S145" t="s">
        <v>82</v>
      </c>
      <c r="U145" t="s">
        <v>192</v>
      </c>
      <c r="W145" t="s">
        <v>140</v>
      </c>
      <c r="X145" t="s">
        <v>84</v>
      </c>
      <c r="Y145">
        <v>531473808</v>
      </c>
      <c r="Z145" t="s">
        <v>85</v>
      </c>
      <c r="AA145" t="s">
        <v>333</v>
      </c>
      <c r="AC145">
        <v>15</v>
      </c>
      <c r="AD145" t="s">
        <v>86</v>
      </c>
      <c r="AF145" t="s">
        <v>340</v>
      </c>
      <c r="AH145" s="1" t="d">
        <v>2015-03-31</v>
      </c>
      <c r="AI145" s="6">
        <f t="shared" si="6"/>
        <v>2015</v>
      </c>
      <c r="AJ145" s="6">
        <f t="shared" si="7"/>
        <v>3</v>
      </c>
      <c r="AK145" s="6">
        <f t="shared" si="8"/>
        <v>31</v>
      </c>
      <c r="AL145">
        <v>-2800</v>
      </c>
      <c r="AM145">
        <v>5400</v>
      </c>
      <c r="BI145" t="s">
        <v>160</v>
      </c>
      <c r="BJ145">
        <v>2016</v>
      </c>
      <c r="BK145" t="s">
        <v>197</v>
      </c>
      <c r="BM145" t="s">
        <v>87</v>
      </c>
      <c r="BN145" t="s">
        <v>88</v>
      </c>
      <c r="BO145" t="s">
        <v>89</v>
      </c>
      <c r="BP145" s="2" t="d">
        <v>2017-06-17T20:56:16.27400003839284300</v>
      </c>
      <c r="BQ145">
        <v>2.0810201512485299E+18</v>
      </c>
      <c r="BT145" t="s">
        <v>90</v>
      </c>
      <c r="BU145">
        <v>1.1020201500179599E+18</v>
      </c>
      <c r="BV145" t="s">
        <v>91</v>
      </c>
      <c r="BW145" t="s">
        <v>615</v>
      </c>
      <c r="BX145">
        <v>2016</v>
      </c>
      <c r="BY145" t="s">
        <v>92</v>
      </c>
      <c r="CA145">
        <v>1.1020201500179599E+18</v>
      </c>
      <c r="CB145" t="s">
        <v>605</v>
      </c>
      <c r="CC145" t="s">
        <v>191</v>
      </c>
    </row>
    <row r="146" spans="1:81" x14ac:dyDescent="0.2">
      <c r="A146" t="s">
        <v>539</v>
      </c>
      <c r="B146" t="s">
        <v>540</v>
      </c>
      <c r="C146">
        <v>2016</v>
      </c>
      <c r="D146" t="s">
        <v>96</v>
      </c>
      <c r="E146">
        <v>2.0161027903666301E+17</v>
      </c>
      <c r="F146">
        <v>12</v>
      </c>
      <c r="G146" t="s">
        <v>616</v>
      </c>
      <c r="H146">
        <v>1118729</v>
      </c>
      <c r="J146" t="s">
        <v>183</v>
      </c>
      <c r="K146" t="s">
        <v>184</v>
      </c>
      <c r="N146" t="s">
        <v>114</v>
      </c>
      <c r="O146" t="s">
        <v>114</v>
      </c>
      <c r="P146" t="s">
        <v>148</v>
      </c>
      <c r="Q146" t="s">
        <v>81</v>
      </c>
      <c r="R146" t="s">
        <v>160</v>
      </c>
      <c r="S146" t="s">
        <v>82</v>
      </c>
      <c r="U146" t="s">
        <v>192</v>
      </c>
      <c r="W146" t="s">
        <v>140</v>
      </c>
      <c r="X146" t="s">
        <v>84</v>
      </c>
      <c r="Y146">
        <v>531473808</v>
      </c>
      <c r="Z146" t="s">
        <v>261</v>
      </c>
      <c r="AA146" t="s">
        <v>234</v>
      </c>
      <c r="AC146" t="s">
        <v>338</v>
      </c>
      <c r="AD146" t="s">
        <v>339</v>
      </c>
      <c r="AE146" t="s">
        <v>562</v>
      </c>
      <c r="AF146" t="s">
        <v>340</v>
      </c>
      <c r="AH146" s="1" t="d">
        <v>2016-08-15</v>
      </c>
      <c r="AI146" s="6">
        <f t="shared" si="6"/>
        <v>2016</v>
      </c>
      <c r="AJ146" s="6">
        <f t="shared" si="7"/>
        <v>8</v>
      </c>
      <c r="AK146" s="6">
        <f t="shared" si="8"/>
        <v>15</v>
      </c>
      <c r="AL146">
        <v>1061.9000000000001</v>
      </c>
      <c r="AM146">
        <v>1061.9000000000001</v>
      </c>
      <c r="BI146" t="s">
        <v>443</v>
      </c>
      <c r="BK146" t="s">
        <v>228</v>
      </c>
      <c r="BL146">
        <v>2016</v>
      </c>
      <c r="BM146" t="s">
        <v>188</v>
      </c>
      <c r="BN146" t="s">
        <v>189</v>
      </c>
      <c r="BO146" t="s">
        <v>89</v>
      </c>
      <c r="BP146" s="2" t="d">
        <v>2017-06-17T20:56:16.27400003839284300</v>
      </c>
      <c r="BT146" t="s">
        <v>118</v>
      </c>
      <c r="BU146">
        <v>4.1027201613455299E+18</v>
      </c>
      <c r="BV146" t="s">
        <v>91</v>
      </c>
      <c r="BW146" t="s">
        <v>486</v>
      </c>
      <c r="BX146">
        <v>2016</v>
      </c>
      <c r="BY146" t="s">
        <v>92</v>
      </c>
      <c r="CA146">
        <v>4.1031201613456502E+18</v>
      </c>
      <c r="CB146" t="s">
        <v>617</v>
      </c>
      <c r="CC146" t="s">
        <v>343</v>
      </c>
    </row>
    <row r="147" spans="1:81" x14ac:dyDescent="0.2">
      <c r="A147" t="s">
        <v>618</v>
      </c>
      <c r="B147" t="s">
        <v>619</v>
      </c>
      <c r="C147">
        <v>2016</v>
      </c>
      <c r="D147" t="s">
        <v>78</v>
      </c>
      <c r="E147">
        <v>2.0161208903993699E+17</v>
      </c>
      <c r="F147" t="s">
        <v>181</v>
      </c>
      <c r="G147" t="s">
        <v>620</v>
      </c>
      <c r="H147">
        <v>1132626</v>
      </c>
      <c r="J147" t="s">
        <v>183</v>
      </c>
      <c r="K147" t="s">
        <v>184</v>
      </c>
      <c r="N147" t="s">
        <v>114</v>
      </c>
      <c r="O147" t="s">
        <v>457</v>
      </c>
      <c r="P147" t="s">
        <v>87</v>
      </c>
      <c r="Q147" t="s">
        <v>81</v>
      </c>
      <c r="R147" t="s">
        <v>355</v>
      </c>
      <c r="S147" t="s">
        <v>82</v>
      </c>
      <c r="U147" t="s">
        <v>192</v>
      </c>
      <c r="W147" t="s">
        <v>140</v>
      </c>
      <c r="X147" t="s">
        <v>84</v>
      </c>
      <c r="Y147">
        <v>531473808</v>
      </c>
      <c r="Z147" t="s">
        <v>193</v>
      </c>
      <c r="AA147" t="s">
        <v>194</v>
      </c>
      <c r="AC147">
        <v>15</v>
      </c>
      <c r="AD147" t="s">
        <v>86</v>
      </c>
      <c r="AE147" t="s">
        <v>86</v>
      </c>
      <c r="AH147" s="1" t="d">
        <v>2016-11-03</v>
      </c>
      <c r="AI147" s="6">
        <f t="shared" si="6"/>
        <v>2016</v>
      </c>
      <c r="AJ147" s="6">
        <f t="shared" si="7"/>
        <v>11</v>
      </c>
      <c r="AK147" s="6">
        <f t="shared" si="8"/>
        <v>3</v>
      </c>
      <c r="AL147">
        <v>2500</v>
      </c>
      <c r="AM147">
        <v>2500</v>
      </c>
      <c r="BI147" t="s">
        <v>160</v>
      </c>
      <c r="BK147" t="s">
        <v>197</v>
      </c>
      <c r="BM147" t="s">
        <v>188</v>
      </c>
      <c r="BN147" t="s">
        <v>189</v>
      </c>
      <c r="BO147" t="s">
        <v>89</v>
      </c>
      <c r="BP147" s="2" t="d">
        <v>2017-06-17T20:56:16.27400003839284300</v>
      </c>
      <c r="BT147" t="s">
        <v>118</v>
      </c>
      <c r="BU147">
        <v>4.1208201613569198E+18</v>
      </c>
      <c r="BV147" t="s">
        <v>91</v>
      </c>
      <c r="BX147">
        <v>2016</v>
      </c>
      <c r="BY147" t="s">
        <v>92</v>
      </c>
      <c r="CA147">
        <v>4.1222201613579203E+18</v>
      </c>
      <c r="CB147" t="s">
        <v>621</v>
      </c>
      <c r="CC147" t="s">
        <v>191</v>
      </c>
    </row>
    <row r="148" spans="1:81" x14ac:dyDescent="0.2">
      <c r="A148" t="s">
        <v>466</v>
      </c>
      <c r="B148" t="s">
        <v>467</v>
      </c>
      <c r="C148">
        <v>2016</v>
      </c>
      <c r="D148" t="s">
        <v>96</v>
      </c>
      <c r="E148">
        <v>2.0161026903458499E+17</v>
      </c>
      <c r="F148">
        <v>12</v>
      </c>
      <c r="G148" t="s">
        <v>622</v>
      </c>
      <c r="H148">
        <v>1115765</v>
      </c>
      <c r="J148" t="s">
        <v>183</v>
      </c>
      <c r="K148" t="s">
        <v>184</v>
      </c>
      <c r="M148" t="s">
        <v>353</v>
      </c>
      <c r="N148" t="s">
        <v>114</v>
      </c>
      <c r="O148" t="s">
        <v>374</v>
      </c>
      <c r="P148" t="s">
        <v>148</v>
      </c>
      <c r="Q148" t="s">
        <v>81</v>
      </c>
      <c r="R148" t="s">
        <v>160</v>
      </c>
      <c r="S148" t="s">
        <v>82</v>
      </c>
      <c r="U148" t="s">
        <v>233</v>
      </c>
      <c r="W148" t="s">
        <v>140</v>
      </c>
      <c r="X148" t="s">
        <v>84</v>
      </c>
      <c r="Y148">
        <v>53147</v>
      </c>
      <c r="Z148" t="s">
        <v>261</v>
      </c>
      <c r="AA148" t="s">
        <v>234</v>
      </c>
      <c r="AC148" t="s">
        <v>338</v>
      </c>
      <c r="AD148" t="s">
        <v>339</v>
      </c>
      <c r="AE148" t="s">
        <v>469</v>
      </c>
      <c r="AF148" t="s">
        <v>340</v>
      </c>
      <c r="AH148" s="1" t="d">
        <v>2016-08-15</v>
      </c>
      <c r="AI148" s="6">
        <f t="shared" si="6"/>
        <v>2016</v>
      </c>
      <c r="AJ148" s="6">
        <f t="shared" si="7"/>
        <v>8</v>
      </c>
      <c r="AK148" s="6">
        <f t="shared" si="8"/>
        <v>15</v>
      </c>
      <c r="AL148">
        <v>1061.9000000000001</v>
      </c>
      <c r="AM148">
        <v>1061.9000000000001</v>
      </c>
      <c r="BI148" t="s">
        <v>160</v>
      </c>
      <c r="BK148" t="s">
        <v>197</v>
      </c>
      <c r="BM148" t="s">
        <v>188</v>
      </c>
      <c r="BN148" t="s">
        <v>189</v>
      </c>
      <c r="BO148" t="s">
        <v>89</v>
      </c>
      <c r="BP148" s="2" t="d">
        <v>2017-06-17T20:56:16.27400003839284300</v>
      </c>
      <c r="BT148" t="s">
        <v>118</v>
      </c>
      <c r="BU148">
        <v>4.10262016134528E+18</v>
      </c>
      <c r="BV148" t="s">
        <v>91</v>
      </c>
      <c r="BX148">
        <v>2016</v>
      </c>
      <c r="BY148" t="s">
        <v>92</v>
      </c>
      <c r="CA148">
        <v>4.1027201613455601E+18</v>
      </c>
      <c r="CB148" t="s">
        <v>623</v>
      </c>
      <c r="CC148" t="s">
        <v>343</v>
      </c>
    </row>
    <row r="149" spans="1:81" x14ac:dyDescent="0.2">
      <c r="A149" t="s">
        <v>519</v>
      </c>
      <c r="B149" t="s">
        <v>520</v>
      </c>
      <c r="C149">
        <v>2016</v>
      </c>
      <c r="D149" t="s">
        <v>96</v>
      </c>
      <c r="E149">
        <v>2.0161027903664998E+17</v>
      </c>
      <c r="F149">
        <v>12</v>
      </c>
      <c r="G149" t="s">
        <v>624</v>
      </c>
      <c r="H149">
        <v>1118452</v>
      </c>
      <c r="J149" t="s">
        <v>183</v>
      </c>
      <c r="K149" t="s">
        <v>184</v>
      </c>
      <c r="N149" t="s">
        <v>114</v>
      </c>
      <c r="O149" t="s">
        <v>79</v>
      </c>
      <c r="P149" t="s">
        <v>148</v>
      </c>
      <c r="Q149" t="s">
        <v>81</v>
      </c>
      <c r="S149" t="s">
        <v>82</v>
      </c>
      <c r="U149" t="s">
        <v>625</v>
      </c>
      <c r="W149" t="s">
        <v>140</v>
      </c>
      <c r="X149" t="s">
        <v>84</v>
      </c>
      <c r="Y149">
        <v>531473808</v>
      </c>
      <c r="Z149" t="s">
        <v>172</v>
      </c>
      <c r="AA149" t="s">
        <v>234</v>
      </c>
      <c r="AC149" t="s">
        <v>338</v>
      </c>
      <c r="AD149" t="s">
        <v>339</v>
      </c>
      <c r="AF149" t="s">
        <v>340</v>
      </c>
      <c r="AH149" s="1" t="d">
        <v>2016-10-17</v>
      </c>
      <c r="AI149" s="6">
        <f t="shared" si="6"/>
        <v>2016</v>
      </c>
      <c r="AJ149" s="6">
        <f t="shared" si="7"/>
        <v>10</v>
      </c>
      <c r="AK149" s="6">
        <f t="shared" si="8"/>
        <v>17</v>
      </c>
      <c r="AL149">
        <v>1061.9000000000001</v>
      </c>
      <c r="AM149">
        <v>1061.9000000000001</v>
      </c>
      <c r="BI149" t="s">
        <v>160</v>
      </c>
      <c r="BK149" t="s">
        <v>197</v>
      </c>
      <c r="BM149" t="s">
        <v>188</v>
      </c>
      <c r="BN149" t="s">
        <v>189</v>
      </c>
      <c r="BO149" t="s">
        <v>89</v>
      </c>
      <c r="BP149" s="2" t="d">
        <v>2017-06-17T20:56:16.27400003839284300</v>
      </c>
      <c r="BR149" t="s">
        <v>626</v>
      </c>
      <c r="BS149" t="s">
        <v>384</v>
      </c>
      <c r="BT149" t="s">
        <v>118</v>
      </c>
      <c r="BU149">
        <v>4.1027201613455299E+18</v>
      </c>
      <c r="BV149" t="s">
        <v>91</v>
      </c>
      <c r="BW149" t="s">
        <v>436</v>
      </c>
      <c r="BX149">
        <v>2016</v>
      </c>
      <c r="BY149" t="s">
        <v>92</v>
      </c>
      <c r="CA149">
        <v>4.11032016134605E+18</v>
      </c>
      <c r="CB149" t="s">
        <v>627</v>
      </c>
      <c r="CC149" t="s">
        <v>343</v>
      </c>
    </row>
    <row r="150" spans="1:81" x14ac:dyDescent="0.2">
      <c r="A150" t="s">
        <v>170</v>
      </c>
      <c r="B150" t="s">
        <v>401</v>
      </c>
      <c r="C150">
        <v>2016</v>
      </c>
      <c r="D150" t="s">
        <v>596</v>
      </c>
      <c r="E150">
        <v>2.0160824902373798E+17</v>
      </c>
      <c r="F150">
        <v>17</v>
      </c>
      <c r="G150">
        <v>65023500</v>
      </c>
      <c r="H150">
        <v>1096849</v>
      </c>
      <c r="J150" t="s">
        <v>183</v>
      </c>
      <c r="K150" t="s">
        <v>184</v>
      </c>
      <c r="N150" t="s">
        <v>114</v>
      </c>
      <c r="O150" t="s">
        <v>457</v>
      </c>
      <c r="P150" t="s">
        <v>148</v>
      </c>
      <c r="Q150" t="s">
        <v>81</v>
      </c>
      <c r="R150" t="s">
        <v>355</v>
      </c>
      <c r="S150" t="s">
        <v>82</v>
      </c>
      <c r="U150" t="s">
        <v>233</v>
      </c>
      <c r="W150" t="s">
        <v>140</v>
      </c>
      <c r="X150" t="s">
        <v>84</v>
      </c>
      <c r="Y150">
        <v>53147</v>
      </c>
      <c r="Z150" t="s">
        <v>261</v>
      </c>
      <c r="AA150" t="s">
        <v>234</v>
      </c>
      <c r="AC150">
        <v>30</v>
      </c>
      <c r="AD150" t="s">
        <v>628</v>
      </c>
      <c r="AH150" s="1" t="d">
        <v>2016-03-01</v>
      </c>
      <c r="AI150" s="6">
        <f t="shared" si="6"/>
        <v>2016</v>
      </c>
      <c r="AJ150" s="6">
        <f t="shared" si="7"/>
        <v>3</v>
      </c>
      <c r="AK150" s="6">
        <f t="shared" si="8"/>
        <v>1</v>
      </c>
      <c r="AL150">
        <v>3200</v>
      </c>
      <c r="AM150">
        <v>3200</v>
      </c>
      <c r="BI150" t="s">
        <v>160</v>
      </c>
      <c r="BK150" t="s">
        <v>197</v>
      </c>
      <c r="BM150" t="s">
        <v>87</v>
      </c>
      <c r="BN150" t="s">
        <v>88</v>
      </c>
      <c r="BO150" t="s">
        <v>89</v>
      </c>
      <c r="BP150" s="2" t="d">
        <v>2017-06-17T20:56:16.27400003839284300</v>
      </c>
      <c r="BT150" t="s">
        <v>118</v>
      </c>
      <c r="BU150">
        <v>4.0825201613135401E+18</v>
      </c>
      <c r="BV150" t="s">
        <v>91</v>
      </c>
      <c r="BW150" t="s">
        <v>629</v>
      </c>
      <c r="BX150">
        <v>2016</v>
      </c>
      <c r="BY150" t="s">
        <v>92</v>
      </c>
      <c r="CA150">
        <v>4.0825201613135498E+18</v>
      </c>
      <c r="CB150" t="s">
        <v>630</v>
      </c>
      <c r="CC150" t="s">
        <v>631</v>
      </c>
    </row>
    <row r="151" spans="1:81" x14ac:dyDescent="0.2">
      <c r="A151" t="s">
        <v>253</v>
      </c>
      <c r="B151" t="s">
        <v>462</v>
      </c>
      <c r="C151">
        <v>2016</v>
      </c>
      <c r="D151" t="s">
        <v>78</v>
      </c>
      <c r="E151">
        <v>2.0161208903996099E+17</v>
      </c>
      <c r="F151" t="s">
        <v>181</v>
      </c>
      <c r="G151" t="s">
        <v>632</v>
      </c>
      <c r="H151">
        <v>1132956</v>
      </c>
      <c r="J151" t="s">
        <v>183</v>
      </c>
      <c r="K151" t="s">
        <v>184</v>
      </c>
      <c r="N151" t="s">
        <v>114</v>
      </c>
      <c r="O151" t="s">
        <v>457</v>
      </c>
      <c r="P151" t="s">
        <v>80</v>
      </c>
      <c r="Q151" t="s">
        <v>81</v>
      </c>
      <c r="R151" t="s">
        <v>355</v>
      </c>
      <c r="S151" t="s">
        <v>82</v>
      </c>
      <c r="U151" t="s">
        <v>192</v>
      </c>
      <c r="W151" t="s">
        <v>140</v>
      </c>
      <c r="X151" t="s">
        <v>84</v>
      </c>
      <c r="Y151">
        <v>531473808</v>
      </c>
      <c r="Z151" t="s">
        <v>271</v>
      </c>
      <c r="AA151" t="s">
        <v>333</v>
      </c>
      <c r="AC151">
        <v>15</v>
      </c>
      <c r="AD151" t="s">
        <v>86</v>
      </c>
      <c r="AE151" t="s">
        <v>86</v>
      </c>
      <c r="AH151" s="1" t="d">
        <v>2016-10-28</v>
      </c>
      <c r="AI151" s="6">
        <f t="shared" si="6"/>
        <v>2016</v>
      </c>
      <c r="AJ151" s="6">
        <f t="shared" si="7"/>
        <v>10</v>
      </c>
      <c r="AK151" s="6">
        <f t="shared" si="8"/>
        <v>28</v>
      </c>
      <c r="AL151">
        <v>1045</v>
      </c>
      <c r="AM151">
        <v>1545</v>
      </c>
      <c r="BI151" t="s">
        <v>443</v>
      </c>
      <c r="BK151" t="s">
        <v>228</v>
      </c>
      <c r="BL151">
        <v>2016</v>
      </c>
      <c r="BM151" t="s">
        <v>188</v>
      </c>
      <c r="BN151" t="s">
        <v>189</v>
      </c>
      <c r="BO151" t="s">
        <v>89</v>
      </c>
      <c r="BP151" s="2" t="d">
        <v>2017-06-17T20:56:16.27400003839284300</v>
      </c>
      <c r="BT151" t="s">
        <v>90</v>
      </c>
      <c r="BU151">
        <v>4.1208201613569198E+18</v>
      </c>
      <c r="BV151" t="s">
        <v>91</v>
      </c>
      <c r="BX151">
        <v>2016</v>
      </c>
      <c r="BY151" t="s">
        <v>92</v>
      </c>
      <c r="CA151">
        <v>4.1230201613581998E+18</v>
      </c>
      <c r="CB151" t="s">
        <v>633</v>
      </c>
      <c r="CC151" t="s">
        <v>191</v>
      </c>
    </row>
    <row r="152" spans="1:81" x14ac:dyDescent="0.2">
      <c r="A152" t="s">
        <v>505</v>
      </c>
      <c r="B152" t="s">
        <v>506</v>
      </c>
      <c r="C152">
        <v>2016</v>
      </c>
      <c r="D152" t="s">
        <v>96</v>
      </c>
      <c r="E152">
        <v>2.0161207903772998E+17</v>
      </c>
      <c r="F152">
        <v>12</v>
      </c>
      <c r="G152" t="s">
        <v>634</v>
      </c>
      <c r="H152">
        <v>1130836</v>
      </c>
      <c r="J152" t="s">
        <v>183</v>
      </c>
      <c r="K152" t="s">
        <v>184</v>
      </c>
      <c r="M152" t="s">
        <v>353</v>
      </c>
      <c r="N152" t="s">
        <v>114</v>
      </c>
      <c r="O152" t="s">
        <v>374</v>
      </c>
      <c r="P152" t="s">
        <v>148</v>
      </c>
      <c r="Q152" t="s">
        <v>81</v>
      </c>
      <c r="R152" t="s">
        <v>160</v>
      </c>
      <c r="S152" t="s">
        <v>82</v>
      </c>
      <c r="U152" t="s">
        <v>233</v>
      </c>
      <c r="W152" t="s">
        <v>140</v>
      </c>
      <c r="X152" t="s">
        <v>84</v>
      </c>
      <c r="Y152">
        <v>531473808</v>
      </c>
      <c r="Z152" t="s">
        <v>261</v>
      </c>
      <c r="AA152" t="s">
        <v>234</v>
      </c>
      <c r="AC152" t="s">
        <v>338</v>
      </c>
      <c r="AD152" t="s">
        <v>339</v>
      </c>
      <c r="AF152" t="s">
        <v>340</v>
      </c>
      <c r="AH152" s="1" t="d">
        <v>2016-08-15</v>
      </c>
      <c r="AI152" s="6">
        <f t="shared" si="6"/>
        <v>2016</v>
      </c>
      <c r="AJ152" s="6">
        <f t="shared" si="7"/>
        <v>8</v>
      </c>
      <c r="AK152" s="6">
        <f t="shared" si="8"/>
        <v>15</v>
      </c>
      <c r="AL152">
        <v>1061.9100000000001</v>
      </c>
      <c r="AM152">
        <v>1061.9100000000001</v>
      </c>
      <c r="BI152" t="s">
        <v>160</v>
      </c>
      <c r="BK152" t="s">
        <v>197</v>
      </c>
      <c r="BM152" t="s">
        <v>87</v>
      </c>
      <c r="BN152" t="s">
        <v>88</v>
      </c>
      <c r="BO152" t="s">
        <v>89</v>
      </c>
      <c r="BP152" s="2" t="d">
        <v>2017-06-17T20:56:16.27400003839284300</v>
      </c>
      <c r="BR152" t="s">
        <v>635</v>
      </c>
      <c r="BS152" t="s">
        <v>384</v>
      </c>
      <c r="BT152" t="s">
        <v>118</v>
      </c>
      <c r="BU152">
        <v>4.1208201613569198E+18</v>
      </c>
      <c r="BV152" t="s">
        <v>91</v>
      </c>
      <c r="BW152" t="s">
        <v>562</v>
      </c>
      <c r="BX152">
        <v>2016</v>
      </c>
      <c r="BY152" t="s">
        <v>92</v>
      </c>
      <c r="CA152">
        <v>4.1212201613571999E+18</v>
      </c>
      <c r="CB152" t="s">
        <v>636</v>
      </c>
      <c r="CC152" t="s">
        <v>343</v>
      </c>
    </row>
    <row r="153" spans="1:81" x14ac:dyDescent="0.2">
      <c r="A153" t="s">
        <v>609</v>
      </c>
      <c r="B153" t="s">
        <v>610</v>
      </c>
      <c r="C153">
        <v>2016</v>
      </c>
      <c r="D153" t="s">
        <v>78</v>
      </c>
      <c r="E153">
        <v>2.0161205903762499E+17</v>
      </c>
      <c r="F153">
        <v>12</v>
      </c>
      <c r="G153" t="s">
        <v>637</v>
      </c>
      <c r="H153">
        <v>1128827</v>
      </c>
      <c r="J153" t="s">
        <v>183</v>
      </c>
      <c r="K153" t="s">
        <v>184</v>
      </c>
      <c r="N153" t="s">
        <v>114</v>
      </c>
      <c r="O153" t="s">
        <v>114</v>
      </c>
      <c r="P153" t="s">
        <v>148</v>
      </c>
      <c r="Q153" t="s">
        <v>81</v>
      </c>
      <c r="R153" t="s">
        <v>160</v>
      </c>
      <c r="S153" t="s">
        <v>82</v>
      </c>
      <c r="U153" t="s">
        <v>192</v>
      </c>
      <c r="W153" t="s">
        <v>140</v>
      </c>
      <c r="X153" t="s">
        <v>84</v>
      </c>
      <c r="Y153">
        <v>531473808</v>
      </c>
      <c r="Z153" t="s">
        <v>172</v>
      </c>
      <c r="AA153" t="s">
        <v>234</v>
      </c>
      <c r="AC153" t="s">
        <v>338</v>
      </c>
      <c r="AD153" t="s">
        <v>339</v>
      </c>
      <c r="AF153" t="s">
        <v>340</v>
      </c>
      <c r="AH153" s="1" t="d">
        <v>2016-11-03</v>
      </c>
      <c r="AI153" s="6">
        <f t="shared" si="6"/>
        <v>2016</v>
      </c>
      <c r="AJ153" s="6">
        <f t="shared" si="7"/>
        <v>11</v>
      </c>
      <c r="AK153" s="6">
        <f t="shared" si="8"/>
        <v>3</v>
      </c>
      <c r="AL153">
        <v>2380.9499999999998</v>
      </c>
      <c r="AM153">
        <v>3442.85</v>
      </c>
      <c r="BI153" t="s">
        <v>160</v>
      </c>
      <c r="BK153" t="s">
        <v>197</v>
      </c>
      <c r="BM153" t="s">
        <v>188</v>
      </c>
      <c r="BN153" t="s">
        <v>189</v>
      </c>
      <c r="BO153" t="s">
        <v>89</v>
      </c>
      <c r="BP153" s="2" t="d">
        <v>2017-06-17T20:56:16.27400003839284300</v>
      </c>
      <c r="BR153" t="s">
        <v>638</v>
      </c>
      <c r="BS153" t="s">
        <v>384</v>
      </c>
      <c r="BT153" t="s">
        <v>118</v>
      </c>
      <c r="BU153">
        <v>4.1205201613566198E+18</v>
      </c>
      <c r="BV153" t="s">
        <v>91</v>
      </c>
      <c r="BW153" t="s">
        <v>562</v>
      </c>
      <c r="BX153">
        <v>2016</v>
      </c>
      <c r="BY153" t="s">
        <v>92</v>
      </c>
      <c r="CA153">
        <v>4.12072016135678E+18</v>
      </c>
      <c r="CB153" t="s">
        <v>639</v>
      </c>
      <c r="CC153" t="s">
        <v>343</v>
      </c>
    </row>
    <row r="154" spans="1:81" x14ac:dyDescent="0.2">
      <c r="A154" t="s">
        <v>199</v>
      </c>
      <c r="B154" t="s">
        <v>640</v>
      </c>
      <c r="C154">
        <v>2018</v>
      </c>
      <c r="D154" t="s">
        <v>641</v>
      </c>
      <c r="E154">
        <v>2.0181020912580099E+17</v>
      </c>
      <c r="F154" t="s">
        <v>181</v>
      </c>
      <c r="G154" t="s">
        <v>642</v>
      </c>
      <c r="H154">
        <v>1276467</v>
      </c>
      <c r="J154" t="s">
        <v>183</v>
      </c>
      <c r="K154" t="s">
        <v>184</v>
      </c>
      <c r="M154" t="s">
        <v>353</v>
      </c>
      <c r="N154" t="s">
        <v>722</v>
      </c>
      <c r="O154" t="s">
        <v>643</v>
      </c>
      <c r="P154" t="s">
        <v>148</v>
      </c>
      <c r="Q154" t="s">
        <v>420</v>
      </c>
      <c r="R154" t="s">
        <v>644</v>
      </c>
      <c r="S154" t="s">
        <v>82</v>
      </c>
      <c r="U154" t="s">
        <v>645</v>
      </c>
      <c r="W154" t="s">
        <v>123</v>
      </c>
      <c r="X154" t="s">
        <v>84</v>
      </c>
      <c r="Y154">
        <v>531214603</v>
      </c>
      <c r="Z154" t="s">
        <v>109</v>
      </c>
      <c r="AA154" t="s">
        <v>503</v>
      </c>
      <c r="AC154">
        <v>15</v>
      </c>
      <c r="AD154" t="s">
        <v>86</v>
      </c>
      <c r="AE154" t="s">
        <v>86</v>
      </c>
      <c r="AH154" s="1" t="d">
        <v>2018-09-30</v>
      </c>
      <c r="AI154" s="6">
        <f t="shared" si="6"/>
        <v>2018</v>
      </c>
      <c r="AJ154" s="6">
        <f t="shared" si="7"/>
        <v>9</v>
      </c>
      <c r="AK154" s="6">
        <f t="shared" si="8"/>
        <v>30</v>
      </c>
      <c r="AL154">
        <v>35</v>
      </c>
      <c r="AM154">
        <v>240</v>
      </c>
      <c r="BI154" t="s">
        <v>160</v>
      </c>
      <c r="BK154" t="s">
        <v>197</v>
      </c>
      <c r="BM154" t="s">
        <v>188</v>
      </c>
      <c r="BN154" t="s">
        <v>189</v>
      </c>
      <c r="BO154" t="s">
        <v>89</v>
      </c>
      <c r="BP154" s="2" t="d">
        <v>2018-11-06T02:38:34.934000163339078150</v>
      </c>
      <c r="BT154" t="s">
        <v>118</v>
      </c>
      <c r="BU154">
        <v>4.1020201816003302E+18</v>
      </c>
      <c r="BV154" t="s">
        <v>91</v>
      </c>
      <c r="BX154">
        <v>2018</v>
      </c>
      <c r="BY154" t="s">
        <v>92</v>
      </c>
      <c r="CA154">
        <v>4.1105201816086799E+18</v>
      </c>
      <c r="CB154" t="s">
        <v>646</v>
      </c>
      <c r="CC154" t="s">
        <v>191</v>
      </c>
    </row>
    <row r="155" spans="1:81" x14ac:dyDescent="0.2">
      <c r="A155" t="s">
        <v>199</v>
      </c>
      <c r="B155" t="s">
        <v>640</v>
      </c>
      <c r="C155">
        <v>2018</v>
      </c>
      <c r="D155" t="s">
        <v>641</v>
      </c>
      <c r="E155">
        <v>2.0181020912580099E+17</v>
      </c>
      <c r="F155" t="s">
        <v>181</v>
      </c>
      <c r="G155" t="s">
        <v>647</v>
      </c>
      <c r="H155">
        <v>1276467</v>
      </c>
      <c r="J155" t="s">
        <v>183</v>
      </c>
      <c r="K155" t="s">
        <v>184</v>
      </c>
      <c r="M155" t="s">
        <v>353</v>
      </c>
      <c r="N155" t="s">
        <v>722</v>
      </c>
      <c r="O155" t="s">
        <v>643</v>
      </c>
      <c r="P155" t="s">
        <v>148</v>
      </c>
      <c r="Q155" t="s">
        <v>420</v>
      </c>
      <c r="R155" t="s">
        <v>644</v>
      </c>
      <c r="S155" t="s">
        <v>82</v>
      </c>
      <c r="U155" t="s">
        <v>645</v>
      </c>
      <c r="W155" t="s">
        <v>123</v>
      </c>
      <c r="X155" t="s">
        <v>84</v>
      </c>
      <c r="Y155">
        <v>531214603</v>
      </c>
      <c r="Z155" t="s">
        <v>109</v>
      </c>
      <c r="AA155" t="s">
        <v>503</v>
      </c>
      <c r="AC155">
        <v>15</v>
      </c>
      <c r="AD155" t="s">
        <v>86</v>
      </c>
      <c r="AE155" t="s">
        <v>86</v>
      </c>
      <c r="AH155" s="1" t="d">
        <v>2018-09-30</v>
      </c>
      <c r="AI155" s="6">
        <f t="shared" si="6"/>
        <v>2018</v>
      </c>
      <c r="AJ155" s="6">
        <f t="shared" si="7"/>
        <v>9</v>
      </c>
      <c r="AK155" s="6">
        <f t="shared" si="8"/>
        <v>30</v>
      </c>
      <c r="AL155">
        <v>35</v>
      </c>
      <c r="AM155">
        <v>240</v>
      </c>
      <c r="BI155" t="s">
        <v>160</v>
      </c>
      <c r="BK155" t="s">
        <v>197</v>
      </c>
      <c r="BM155" t="s">
        <v>188</v>
      </c>
      <c r="BN155" t="s">
        <v>189</v>
      </c>
      <c r="BO155" t="s">
        <v>89</v>
      </c>
      <c r="BP155" s="2" t="d">
        <v>2018-11-06T02:38:34.934000163339078150</v>
      </c>
      <c r="BT155" t="s">
        <v>118</v>
      </c>
      <c r="BU155">
        <v>4.1020201816003302E+18</v>
      </c>
      <c r="BV155" t="s">
        <v>91</v>
      </c>
      <c r="BX155">
        <v>2018</v>
      </c>
      <c r="BY155" t="s">
        <v>92</v>
      </c>
      <c r="CA155">
        <v>4.1105201816086799E+18</v>
      </c>
      <c r="CB155" t="s">
        <v>646</v>
      </c>
      <c r="CC155" t="s">
        <v>191</v>
      </c>
    </row>
    <row r="156" spans="1:81" x14ac:dyDescent="0.2">
      <c r="A156" t="s">
        <v>199</v>
      </c>
      <c r="B156" t="s">
        <v>640</v>
      </c>
      <c r="C156">
        <v>2018</v>
      </c>
      <c r="D156" t="s">
        <v>641</v>
      </c>
      <c r="E156">
        <v>2.0181020912580099E+17</v>
      </c>
      <c r="F156" t="s">
        <v>181</v>
      </c>
      <c r="G156" t="s">
        <v>648</v>
      </c>
      <c r="H156">
        <v>1276467</v>
      </c>
      <c r="J156" t="s">
        <v>183</v>
      </c>
      <c r="K156" t="s">
        <v>184</v>
      </c>
      <c r="M156" t="s">
        <v>353</v>
      </c>
      <c r="N156" t="s">
        <v>722</v>
      </c>
      <c r="O156" t="s">
        <v>643</v>
      </c>
      <c r="P156" t="s">
        <v>148</v>
      </c>
      <c r="Q156" t="s">
        <v>420</v>
      </c>
      <c r="R156" t="s">
        <v>644</v>
      </c>
      <c r="S156" t="s">
        <v>82</v>
      </c>
      <c r="U156" t="s">
        <v>645</v>
      </c>
      <c r="W156" t="s">
        <v>123</v>
      </c>
      <c r="X156" t="s">
        <v>84</v>
      </c>
      <c r="Y156">
        <v>531214603</v>
      </c>
      <c r="Z156" t="s">
        <v>109</v>
      </c>
      <c r="AA156" t="s">
        <v>503</v>
      </c>
      <c r="AC156">
        <v>15</v>
      </c>
      <c r="AD156" t="s">
        <v>86</v>
      </c>
      <c r="AE156" t="s">
        <v>86</v>
      </c>
      <c r="AH156" s="1" t="d">
        <v>2018-09-30</v>
      </c>
      <c r="AI156" s="6">
        <f t="shared" si="6"/>
        <v>2018</v>
      </c>
      <c r="AJ156" s="6">
        <f t="shared" si="7"/>
        <v>9</v>
      </c>
      <c r="AK156" s="6">
        <f t="shared" si="8"/>
        <v>30</v>
      </c>
      <c r="AL156">
        <v>35</v>
      </c>
      <c r="AM156">
        <v>240</v>
      </c>
      <c r="BI156" t="s">
        <v>160</v>
      </c>
      <c r="BK156" t="s">
        <v>197</v>
      </c>
      <c r="BM156" t="s">
        <v>188</v>
      </c>
      <c r="BN156" t="s">
        <v>189</v>
      </c>
      <c r="BO156" t="s">
        <v>89</v>
      </c>
      <c r="BP156" s="2" t="d">
        <v>2018-11-06T02:38:34.934000163339078150</v>
      </c>
      <c r="BT156" t="s">
        <v>118</v>
      </c>
      <c r="BU156">
        <v>4.1020201816003302E+18</v>
      </c>
      <c r="BV156" t="s">
        <v>91</v>
      </c>
      <c r="BX156">
        <v>2018</v>
      </c>
      <c r="BY156" t="s">
        <v>92</v>
      </c>
      <c r="CA156">
        <v>4.1105201816086799E+18</v>
      </c>
      <c r="CB156" t="s">
        <v>646</v>
      </c>
      <c r="CC156" t="s">
        <v>191</v>
      </c>
    </row>
    <row r="157" spans="1:81" x14ac:dyDescent="0.2">
      <c r="A157" t="s">
        <v>199</v>
      </c>
      <c r="B157" t="s">
        <v>640</v>
      </c>
      <c r="C157">
        <v>2018</v>
      </c>
      <c r="D157" t="s">
        <v>641</v>
      </c>
      <c r="E157">
        <v>2.0181020912580099E+17</v>
      </c>
      <c r="F157" t="s">
        <v>181</v>
      </c>
      <c r="G157" t="s">
        <v>649</v>
      </c>
      <c r="H157">
        <v>1276467</v>
      </c>
      <c r="J157" t="s">
        <v>183</v>
      </c>
      <c r="K157" t="s">
        <v>184</v>
      </c>
      <c r="M157" t="s">
        <v>353</v>
      </c>
      <c r="N157" t="s">
        <v>722</v>
      </c>
      <c r="O157" t="s">
        <v>643</v>
      </c>
      <c r="P157" t="s">
        <v>148</v>
      </c>
      <c r="Q157" t="s">
        <v>420</v>
      </c>
      <c r="R157" t="s">
        <v>644</v>
      </c>
      <c r="S157" t="s">
        <v>82</v>
      </c>
      <c r="U157" t="s">
        <v>645</v>
      </c>
      <c r="W157" t="s">
        <v>123</v>
      </c>
      <c r="X157" t="s">
        <v>84</v>
      </c>
      <c r="Y157">
        <v>531214603</v>
      </c>
      <c r="Z157" t="s">
        <v>109</v>
      </c>
      <c r="AA157" t="s">
        <v>503</v>
      </c>
      <c r="AC157">
        <v>15</v>
      </c>
      <c r="AD157" t="s">
        <v>86</v>
      </c>
      <c r="AE157" t="s">
        <v>86</v>
      </c>
      <c r="AH157" s="1" t="d">
        <v>2018-09-30</v>
      </c>
      <c r="AI157" s="6">
        <f t="shared" si="6"/>
        <v>2018</v>
      </c>
      <c r="AJ157" s="6">
        <f t="shared" si="7"/>
        <v>9</v>
      </c>
      <c r="AK157" s="6">
        <f t="shared" si="8"/>
        <v>30</v>
      </c>
      <c r="AL157">
        <v>35</v>
      </c>
      <c r="AM157">
        <v>240</v>
      </c>
      <c r="BI157" t="s">
        <v>160</v>
      </c>
      <c r="BK157" t="s">
        <v>197</v>
      </c>
      <c r="BM157" t="s">
        <v>188</v>
      </c>
      <c r="BN157" t="s">
        <v>189</v>
      </c>
      <c r="BO157" t="s">
        <v>89</v>
      </c>
      <c r="BP157" s="2" t="d">
        <v>2018-11-06T02:38:34.934000163339078150</v>
      </c>
      <c r="BT157" t="s">
        <v>118</v>
      </c>
      <c r="BU157">
        <v>4.1020201816003302E+18</v>
      </c>
      <c r="BV157" t="s">
        <v>91</v>
      </c>
      <c r="BX157">
        <v>2018</v>
      </c>
      <c r="BY157" t="s">
        <v>92</v>
      </c>
      <c r="CA157">
        <v>4.1105201816086799E+18</v>
      </c>
      <c r="CB157" t="s">
        <v>650</v>
      </c>
      <c r="CC157" t="s">
        <v>191</v>
      </c>
    </row>
    <row r="158" spans="1:81" x14ac:dyDescent="0.2">
      <c r="A158" t="s">
        <v>199</v>
      </c>
      <c r="B158" t="s">
        <v>640</v>
      </c>
      <c r="C158">
        <v>2018</v>
      </c>
      <c r="D158" t="s">
        <v>641</v>
      </c>
      <c r="E158">
        <v>2.0181020912580099E+17</v>
      </c>
      <c r="F158" t="s">
        <v>181</v>
      </c>
      <c r="G158" t="s">
        <v>651</v>
      </c>
      <c r="H158">
        <v>1276467</v>
      </c>
      <c r="J158" t="s">
        <v>183</v>
      </c>
      <c r="K158" t="s">
        <v>184</v>
      </c>
      <c r="M158" t="s">
        <v>353</v>
      </c>
      <c r="N158" t="s">
        <v>722</v>
      </c>
      <c r="O158" t="s">
        <v>643</v>
      </c>
      <c r="P158" t="s">
        <v>148</v>
      </c>
      <c r="Q158" t="s">
        <v>420</v>
      </c>
      <c r="R158" t="s">
        <v>644</v>
      </c>
      <c r="S158" t="s">
        <v>82</v>
      </c>
      <c r="U158" t="s">
        <v>645</v>
      </c>
      <c r="W158" t="s">
        <v>123</v>
      </c>
      <c r="X158" t="s">
        <v>84</v>
      </c>
      <c r="Y158">
        <v>531214603</v>
      </c>
      <c r="Z158" t="s">
        <v>109</v>
      </c>
      <c r="AA158" t="s">
        <v>503</v>
      </c>
      <c r="AC158">
        <v>15</v>
      </c>
      <c r="AD158" t="s">
        <v>86</v>
      </c>
      <c r="AE158" t="s">
        <v>86</v>
      </c>
      <c r="AH158" s="1" t="d">
        <v>2018-09-30</v>
      </c>
      <c r="AI158" s="6">
        <f t="shared" si="6"/>
        <v>2018</v>
      </c>
      <c r="AJ158" s="6">
        <f t="shared" si="7"/>
        <v>9</v>
      </c>
      <c r="AK158" s="6">
        <f t="shared" si="8"/>
        <v>30</v>
      </c>
      <c r="AL158">
        <v>100</v>
      </c>
      <c r="AM158">
        <v>240</v>
      </c>
      <c r="BI158" t="s">
        <v>160</v>
      </c>
      <c r="BK158" t="s">
        <v>197</v>
      </c>
      <c r="BM158" t="s">
        <v>188</v>
      </c>
      <c r="BN158" t="s">
        <v>189</v>
      </c>
      <c r="BO158" t="s">
        <v>89</v>
      </c>
      <c r="BP158" s="2" t="d">
        <v>2018-11-06T02:38:34.934000163339078150</v>
      </c>
      <c r="BT158" t="s">
        <v>118</v>
      </c>
      <c r="BU158">
        <v>4.1020201816003302E+18</v>
      </c>
      <c r="BV158" t="s">
        <v>91</v>
      </c>
      <c r="BX158">
        <v>2018</v>
      </c>
      <c r="BY158" t="s">
        <v>92</v>
      </c>
      <c r="CA158">
        <v>4.1105201816086799E+18</v>
      </c>
      <c r="CB158" t="s">
        <v>650</v>
      </c>
      <c r="CC158" t="s">
        <v>191</v>
      </c>
    </row>
    <row r="159" spans="1:81" x14ac:dyDescent="0.2">
      <c r="A159" t="s">
        <v>335</v>
      </c>
      <c r="B159" t="s">
        <v>652</v>
      </c>
      <c r="C159">
        <v>2018</v>
      </c>
      <c r="D159" t="s">
        <v>440</v>
      </c>
      <c r="E159">
        <v>2.0190111914380198E+17</v>
      </c>
      <c r="F159">
        <v>12</v>
      </c>
      <c r="G159" t="s">
        <v>653</v>
      </c>
      <c r="H159">
        <v>1304048</v>
      </c>
      <c r="J159" t="s">
        <v>183</v>
      </c>
      <c r="K159" t="s">
        <v>184</v>
      </c>
      <c r="M159" t="s">
        <v>353</v>
      </c>
      <c r="N159" t="s">
        <v>114</v>
      </c>
      <c r="O159" t="s">
        <v>354</v>
      </c>
      <c r="P159" t="s">
        <v>148</v>
      </c>
      <c r="Q159" t="s">
        <v>81</v>
      </c>
      <c r="R159" t="s">
        <v>355</v>
      </c>
      <c r="S159" t="s">
        <v>82</v>
      </c>
      <c r="U159" t="s">
        <v>192</v>
      </c>
      <c r="W159" t="s">
        <v>140</v>
      </c>
      <c r="X159" t="s">
        <v>84</v>
      </c>
      <c r="Y159">
        <v>531473808</v>
      </c>
      <c r="Z159" t="s">
        <v>337</v>
      </c>
      <c r="AA159" t="s">
        <v>333</v>
      </c>
      <c r="AC159" t="s">
        <v>338</v>
      </c>
      <c r="AD159" t="s">
        <v>339</v>
      </c>
      <c r="AE159" t="s">
        <v>357</v>
      </c>
      <c r="AF159" t="s">
        <v>340</v>
      </c>
      <c r="AH159" s="1" t="d">
        <v>2018-08-14</v>
      </c>
      <c r="AI159" s="6">
        <f t="shared" si="6"/>
        <v>2018</v>
      </c>
      <c r="AJ159" s="6">
        <f t="shared" si="7"/>
        <v>8</v>
      </c>
      <c r="AK159" s="6">
        <f t="shared" si="8"/>
        <v>14</v>
      </c>
      <c r="AL159">
        <v>7300</v>
      </c>
      <c r="AM159">
        <v>7300</v>
      </c>
      <c r="BI159" t="s">
        <v>160</v>
      </c>
      <c r="BK159" t="s">
        <v>197</v>
      </c>
      <c r="BM159" t="s">
        <v>188</v>
      </c>
      <c r="BN159" t="s">
        <v>189</v>
      </c>
      <c r="BO159" t="s">
        <v>89</v>
      </c>
      <c r="BP159" s="2" t="d">
        <v>2019-02-22T02:50:52.33399991411715600</v>
      </c>
      <c r="BR159" t="s">
        <v>654</v>
      </c>
      <c r="BS159" t="s">
        <v>384</v>
      </c>
      <c r="BT159" t="s">
        <v>118</v>
      </c>
      <c r="BU159">
        <v>4.0111201916337101E+18</v>
      </c>
      <c r="BV159" t="s">
        <v>91</v>
      </c>
      <c r="BW159" t="s">
        <v>655</v>
      </c>
      <c r="BX159">
        <v>2018</v>
      </c>
      <c r="BY159" t="s">
        <v>92</v>
      </c>
      <c r="CA159">
        <v>4.0221201916434099E+18</v>
      </c>
      <c r="CB159" t="s">
        <v>656</v>
      </c>
      <c r="CC159" t="s">
        <v>343</v>
      </c>
    </row>
    <row r="160" spans="1:81" x14ac:dyDescent="0.2">
      <c r="A160" t="s">
        <v>657</v>
      </c>
      <c r="B160" t="s">
        <v>658</v>
      </c>
      <c r="C160">
        <v>2018</v>
      </c>
      <c r="D160" t="s">
        <v>100</v>
      </c>
      <c r="E160">
        <v>2.0181014912476998E+17</v>
      </c>
      <c r="F160" t="s">
        <v>181</v>
      </c>
      <c r="G160" t="s">
        <v>659</v>
      </c>
      <c r="H160">
        <v>1269339</v>
      </c>
      <c r="J160" t="s">
        <v>183</v>
      </c>
      <c r="K160" t="s">
        <v>184</v>
      </c>
      <c r="N160" t="s">
        <v>114</v>
      </c>
      <c r="O160" t="s">
        <v>457</v>
      </c>
      <c r="P160" t="s">
        <v>87</v>
      </c>
      <c r="Q160" t="s">
        <v>555</v>
      </c>
      <c r="S160" t="s">
        <v>82</v>
      </c>
      <c r="U160" t="s">
        <v>192</v>
      </c>
      <c r="W160" t="s">
        <v>140</v>
      </c>
      <c r="X160" t="s">
        <v>84</v>
      </c>
      <c r="Y160">
        <v>53147</v>
      </c>
      <c r="Z160" t="s">
        <v>105</v>
      </c>
      <c r="AA160" t="s">
        <v>333</v>
      </c>
      <c r="AC160">
        <v>15</v>
      </c>
      <c r="AD160" t="s">
        <v>86</v>
      </c>
      <c r="AH160" s="1" t="d">
        <v>2018-08-14</v>
      </c>
      <c r="AI160" s="6">
        <f t="shared" si="6"/>
        <v>2018</v>
      </c>
      <c r="AJ160" s="6">
        <f t="shared" si="7"/>
        <v>8</v>
      </c>
      <c r="AK160" s="6">
        <f t="shared" si="8"/>
        <v>14</v>
      </c>
      <c r="AL160">
        <v>10000</v>
      </c>
      <c r="AM160">
        <v>10000</v>
      </c>
      <c r="BI160" t="s">
        <v>160</v>
      </c>
      <c r="BK160" t="s">
        <v>197</v>
      </c>
      <c r="BM160" t="s">
        <v>188</v>
      </c>
      <c r="BN160" t="s">
        <v>189</v>
      </c>
      <c r="BO160" t="s">
        <v>89</v>
      </c>
      <c r="BP160" s="2" t="d">
        <v>2018-10-17T02:38:46.19799999520182600</v>
      </c>
      <c r="BT160" t="s">
        <v>118</v>
      </c>
      <c r="BU160">
        <v>4.1014201815993298E+18</v>
      </c>
      <c r="BV160" t="s">
        <v>91</v>
      </c>
      <c r="BX160">
        <v>2018</v>
      </c>
      <c r="BY160" t="s">
        <v>92</v>
      </c>
      <c r="CA160">
        <v>4.1016201815994701E+18</v>
      </c>
      <c r="CB160" t="s">
        <v>660</v>
      </c>
      <c r="CC160" t="s">
        <v>191</v>
      </c>
    </row>
    <row r="161" spans="1:81" x14ac:dyDescent="0.2">
      <c r="A161" t="s">
        <v>661</v>
      </c>
      <c r="B161" t="s">
        <v>662</v>
      </c>
      <c r="C161">
        <v>2018</v>
      </c>
      <c r="D161" t="s">
        <v>120</v>
      </c>
      <c r="E161">
        <v>2.0180802911934301E+17</v>
      </c>
      <c r="F161" t="s">
        <v>181</v>
      </c>
      <c r="G161" t="s">
        <v>663</v>
      </c>
      <c r="H161">
        <v>1254125</v>
      </c>
      <c r="J161" t="s">
        <v>183</v>
      </c>
      <c r="K161" t="s">
        <v>184</v>
      </c>
      <c r="N161" t="s">
        <v>114</v>
      </c>
      <c r="O161" t="s">
        <v>79</v>
      </c>
      <c r="P161" t="s">
        <v>80</v>
      </c>
      <c r="Q161" t="s">
        <v>81</v>
      </c>
      <c r="S161" t="s">
        <v>82</v>
      </c>
      <c r="U161" t="s">
        <v>192</v>
      </c>
      <c r="W161" t="s">
        <v>140</v>
      </c>
      <c r="X161" t="s">
        <v>84</v>
      </c>
      <c r="Y161">
        <v>531473808</v>
      </c>
      <c r="Z161" t="s">
        <v>271</v>
      </c>
      <c r="AA161" t="s">
        <v>333</v>
      </c>
      <c r="AC161">
        <v>15</v>
      </c>
      <c r="AD161" t="s">
        <v>86</v>
      </c>
      <c r="AE161" t="s">
        <v>664</v>
      </c>
      <c r="AF161" t="s">
        <v>340</v>
      </c>
      <c r="AH161" s="1" t="d">
        <v>2018-06-05</v>
      </c>
      <c r="AI161" s="6">
        <f t="shared" si="6"/>
        <v>2018</v>
      </c>
      <c r="AJ161" s="6">
        <f t="shared" si="7"/>
        <v>6</v>
      </c>
      <c r="AK161" s="6">
        <f t="shared" si="8"/>
        <v>5</v>
      </c>
      <c r="AL161">
        <v>-2700</v>
      </c>
      <c r="AM161">
        <v>5400</v>
      </c>
      <c r="BI161" t="s">
        <v>665</v>
      </c>
      <c r="BK161" t="s">
        <v>197</v>
      </c>
      <c r="BL161">
        <v>2018</v>
      </c>
      <c r="BM161" t="s">
        <v>87</v>
      </c>
      <c r="BN161" t="s">
        <v>88</v>
      </c>
      <c r="BO161" t="s">
        <v>89</v>
      </c>
      <c r="BP161" s="2" t="d">
        <v>2018-08-04T01:35:13.76099993940442575</v>
      </c>
      <c r="BR161" t="s">
        <v>666</v>
      </c>
      <c r="BS161" t="s">
        <v>667</v>
      </c>
      <c r="BT161" t="s">
        <v>90</v>
      </c>
      <c r="BU161">
        <v>4.0802201815822802E+18</v>
      </c>
      <c r="BV161" t="s">
        <v>91</v>
      </c>
      <c r="BX161">
        <v>2018</v>
      </c>
      <c r="BY161" t="s">
        <v>92</v>
      </c>
      <c r="CA161">
        <v>4.0803201815823898E+18</v>
      </c>
      <c r="CB161" t="s">
        <v>668</v>
      </c>
      <c r="CC161" t="s">
        <v>191</v>
      </c>
    </row>
    <row r="162" spans="1:81" x14ac:dyDescent="0.2">
      <c r="A162" t="s">
        <v>661</v>
      </c>
      <c r="B162" t="s">
        <v>662</v>
      </c>
      <c r="C162">
        <v>2018</v>
      </c>
      <c r="D162" t="s">
        <v>120</v>
      </c>
      <c r="E162">
        <v>2.0180802911934301E+17</v>
      </c>
      <c r="F162" t="s">
        <v>181</v>
      </c>
      <c r="G162" t="s">
        <v>669</v>
      </c>
      <c r="H162">
        <v>1254125</v>
      </c>
      <c r="J162" t="s">
        <v>183</v>
      </c>
      <c r="K162" t="s">
        <v>184</v>
      </c>
      <c r="N162" t="s">
        <v>114</v>
      </c>
      <c r="O162" t="s">
        <v>79</v>
      </c>
      <c r="P162" t="s">
        <v>80</v>
      </c>
      <c r="Q162" t="s">
        <v>81</v>
      </c>
      <c r="S162" t="s">
        <v>82</v>
      </c>
      <c r="U162" t="s">
        <v>192</v>
      </c>
      <c r="W162" t="s">
        <v>140</v>
      </c>
      <c r="X162" t="s">
        <v>84</v>
      </c>
      <c r="Y162">
        <v>531473808</v>
      </c>
      <c r="Z162" t="s">
        <v>271</v>
      </c>
      <c r="AA162" t="s">
        <v>333</v>
      </c>
      <c r="AC162">
        <v>15</v>
      </c>
      <c r="AD162" t="s">
        <v>86</v>
      </c>
      <c r="AE162" t="s">
        <v>670</v>
      </c>
      <c r="AF162" t="s">
        <v>340</v>
      </c>
      <c r="AH162" s="1" t="d">
        <v>2018-06-05</v>
      </c>
      <c r="AI162" s="6">
        <f t="shared" si="6"/>
        <v>2018</v>
      </c>
      <c r="AJ162" s="6">
        <f t="shared" si="7"/>
        <v>6</v>
      </c>
      <c r="AK162" s="6">
        <f t="shared" si="8"/>
        <v>5</v>
      </c>
      <c r="AL162">
        <v>2700</v>
      </c>
      <c r="AM162">
        <v>5400</v>
      </c>
      <c r="BI162" t="s">
        <v>671</v>
      </c>
      <c r="BK162" t="s">
        <v>228</v>
      </c>
      <c r="BL162">
        <v>2018</v>
      </c>
      <c r="BM162" t="s">
        <v>87</v>
      </c>
      <c r="BN162" t="s">
        <v>88</v>
      </c>
      <c r="BO162" t="s">
        <v>89</v>
      </c>
      <c r="BP162" s="2" t="d">
        <v>2018-08-04T01:34:54.48399979155510450</v>
      </c>
      <c r="BR162" t="s">
        <v>666</v>
      </c>
      <c r="BS162" t="s">
        <v>667</v>
      </c>
      <c r="BT162" t="s">
        <v>90</v>
      </c>
      <c r="BU162">
        <v>4.0802201815822802E+18</v>
      </c>
      <c r="BV162" t="s">
        <v>91</v>
      </c>
      <c r="BX162">
        <v>2018</v>
      </c>
      <c r="BY162" t="s">
        <v>92</v>
      </c>
      <c r="CA162">
        <v>4.0803201815823898E+18</v>
      </c>
      <c r="CB162" t="s">
        <v>668</v>
      </c>
      <c r="CC162" t="s">
        <v>191</v>
      </c>
    </row>
    <row r="163" spans="1:81" x14ac:dyDescent="0.2">
      <c r="A163" t="s">
        <v>661</v>
      </c>
      <c r="B163" t="s">
        <v>662</v>
      </c>
      <c r="C163">
        <v>2018</v>
      </c>
      <c r="D163" t="s">
        <v>120</v>
      </c>
      <c r="E163">
        <v>2.0180802911934301E+17</v>
      </c>
      <c r="F163" t="s">
        <v>181</v>
      </c>
      <c r="G163" t="s">
        <v>666</v>
      </c>
      <c r="H163">
        <v>1254125</v>
      </c>
      <c r="J163" t="s">
        <v>183</v>
      </c>
      <c r="K163" t="s">
        <v>184</v>
      </c>
      <c r="N163" t="s">
        <v>114</v>
      </c>
      <c r="O163" t="s">
        <v>79</v>
      </c>
      <c r="P163" t="s">
        <v>80</v>
      </c>
      <c r="Q163" t="s">
        <v>81</v>
      </c>
      <c r="S163" t="s">
        <v>82</v>
      </c>
      <c r="U163" t="s">
        <v>192</v>
      </c>
      <c r="W163" t="s">
        <v>140</v>
      </c>
      <c r="X163" t="s">
        <v>84</v>
      </c>
      <c r="Y163">
        <v>531473808</v>
      </c>
      <c r="Z163" t="s">
        <v>271</v>
      </c>
      <c r="AA163" t="s">
        <v>333</v>
      </c>
      <c r="AC163">
        <v>15</v>
      </c>
      <c r="AD163" t="s">
        <v>86</v>
      </c>
      <c r="AH163" s="1" t="d">
        <v>2018-06-05</v>
      </c>
      <c r="AI163" s="6">
        <f t="shared" si="6"/>
        <v>2018</v>
      </c>
      <c r="AJ163" s="6">
        <f t="shared" si="7"/>
        <v>6</v>
      </c>
      <c r="AK163" s="6">
        <f t="shared" si="8"/>
        <v>5</v>
      </c>
      <c r="AL163">
        <v>5400</v>
      </c>
      <c r="AM163">
        <v>5400</v>
      </c>
      <c r="BI163" t="s">
        <v>665</v>
      </c>
      <c r="BK163" t="s">
        <v>197</v>
      </c>
      <c r="BL163">
        <v>2018</v>
      </c>
      <c r="BM163" t="s">
        <v>87</v>
      </c>
      <c r="BN163" t="s">
        <v>88</v>
      </c>
      <c r="BO163" t="s">
        <v>89</v>
      </c>
      <c r="BP163" s="2" t="d">
        <v>2018-08-04T01:36:03.94999986514449375</v>
      </c>
      <c r="BT163" t="s">
        <v>90</v>
      </c>
      <c r="BU163">
        <v>4.0802201815822802E+18</v>
      </c>
      <c r="BV163" t="s">
        <v>91</v>
      </c>
      <c r="BX163">
        <v>2018</v>
      </c>
      <c r="BY163" t="s">
        <v>92</v>
      </c>
      <c r="CA163">
        <v>4.0803201815823898E+18</v>
      </c>
      <c r="CB163" t="s">
        <v>672</v>
      </c>
      <c r="CC163" t="s">
        <v>191</v>
      </c>
    </row>
    <row r="164" spans="1:81" x14ac:dyDescent="0.2">
      <c r="A164" t="s">
        <v>673</v>
      </c>
      <c r="B164" t="s">
        <v>674</v>
      </c>
      <c r="C164">
        <v>2017</v>
      </c>
      <c r="D164" t="s">
        <v>100</v>
      </c>
      <c r="E164">
        <v>2.0171020020035299E+17</v>
      </c>
      <c r="F164" t="s">
        <v>181</v>
      </c>
      <c r="H164">
        <v>1189468</v>
      </c>
      <c r="J164" t="s">
        <v>183</v>
      </c>
      <c r="K164" t="s">
        <v>184</v>
      </c>
      <c r="N164" t="s">
        <v>243</v>
      </c>
      <c r="O164" t="s">
        <v>243</v>
      </c>
      <c r="P164" t="s">
        <v>104</v>
      </c>
      <c r="Q164" t="s">
        <v>244</v>
      </c>
      <c r="S164" t="s">
        <v>82</v>
      </c>
      <c r="U164" t="s">
        <v>675</v>
      </c>
      <c r="W164" t="s">
        <v>676</v>
      </c>
      <c r="X164" t="s">
        <v>84</v>
      </c>
      <c r="Y164">
        <v>53114</v>
      </c>
      <c r="Z164" t="s">
        <v>105</v>
      </c>
      <c r="AA164" t="s">
        <v>677</v>
      </c>
      <c r="AC164">
        <v>15</v>
      </c>
      <c r="AD164" t="s">
        <v>86</v>
      </c>
      <c r="AH164" s="1" t="d">
        <v>2017-09-23</v>
      </c>
      <c r="AI164" s="6">
        <f t="shared" si="6"/>
        <v>2017</v>
      </c>
      <c r="AJ164" s="6">
        <f t="shared" si="7"/>
        <v>9</v>
      </c>
      <c r="AK164" s="6">
        <f t="shared" si="8"/>
        <v>23</v>
      </c>
      <c r="AL164">
        <v>1000</v>
      </c>
      <c r="AM164">
        <v>1000</v>
      </c>
      <c r="BI164" t="s">
        <v>665</v>
      </c>
      <c r="BK164" t="s">
        <v>197</v>
      </c>
      <c r="BL164">
        <v>2018</v>
      </c>
      <c r="BM164" t="s">
        <v>188</v>
      </c>
      <c r="BN164" t="s">
        <v>189</v>
      </c>
      <c r="BO164" t="s">
        <v>89</v>
      </c>
      <c r="BP164" s="2" t="d">
        <v>2017-10-28T01:55:18.70199998375028700</v>
      </c>
      <c r="BT164" t="s">
        <v>90</v>
      </c>
      <c r="BU164">
        <v>1.10232017003592E+18</v>
      </c>
      <c r="BV164" t="s">
        <v>91</v>
      </c>
      <c r="BX164">
        <v>2018</v>
      </c>
      <c r="BY164" t="s">
        <v>92</v>
      </c>
      <c r="CA164">
        <v>2.1027201714613901E+18</v>
      </c>
      <c r="CB164" t="s">
        <v>678</v>
      </c>
      <c r="CC164" t="s">
        <v>191</v>
      </c>
    </row>
    <row r="165" spans="1:81" x14ac:dyDescent="0.2">
      <c r="A165" t="s">
        <v>679</v>
      </c>
      <c r="B165" t="s">
        <v>680</v>
      </c>
      <c r="C165">
        <v>2018</v>
      </c>
      <c r="D165" t="s">
        <v>120</v>
      </c>
      <c r="E165">
        <v>2.0180720020062301E+17</v>
      </c>
      <c r="F165" t="s">
        <v>181</v>
      </c>
      <c r="H165">
        <v>1252515</v>
      </c>
      <c r="J165" t="s">
        <v>183</v>
      </c>
      <c r="K165" t="s">
        <v>184</v>
      </c>
      <c r="N165" t="s">
        <v>114</v>
      </c>
      <c r="O165" t="s">
        <v>79</v>
      </c>
      <c r="P165" t="s">
        <v>104</v>
      </c>
      <c r="Q165" t="s">
        <v>81</v>
      </c>
      <c r="S165" t="s">
        <v>82</v>
      </c>
      <c r="U165" t="s">
        <v>233</v>
      </c>
      <c r="W165" t="s">
        <v>140</v>
      </c>
      <c r="X165" t="s">
        <v>84</v>
      </c>
      <c r="Y165">
        <v>531473808</v>
      </c>
      <c r="Z165" t="s">
        <v>109</v>
      </c>
      <c r="AA165" t="s">
        <v>333</v>
      </c>
      <c r="AC165">
        <v>15</v>
      </c>
      <c r="AD165" t="s">
        <v>86</v>
      </c>
      <c r="AH165" s="1" t="d">
        <v>2018-04-23</v>
      </c>
      <c r="AI165" s="6">
        <f t="shared" si="6"/>
        <v>2018</v>
      </c>
      <c r="AJ165" s="6">
        <f t="shared" si="7"/>
        <v>4</v>
      </c>
      <c r="AK165" s="6">
        <f t="shared" si="8"/>
        <v>23</v>
      </c>
      <c r="AL165">
        <v>2000</v>
      </c>
      <c r="AM165">
        <v>2000</v>
      </c>
      <c r="BI165" t="s">
        <v>665</v>
      </c>
      <c r="BK165" t="s">
        <v>197</v>
      </c>
      <c r="BL165">
        <v>2018</v>
      </c>
      <c r="BM165" t="s">
        <v>188</v>
      </c>
      <c r="BN165" t="s">
        <v>189</v>
      </c>
      <c r="BO165" t="s">
        <v>89</v>
      </c>
      <c r="BP165" s="2" t="d">
        <v>2018-08-07T01:34:35.20200004801154400</v>
      </c>
      <c r="BT165" t="s">
        <v>90</v>
      </c>
      <c r="BU165">
        <v>1.07232018003689E+18</v>
      </c>
      <c r="BV165" t="s">
        <v>91</v>
      </c>
      <c r="BX165">
        <v>2018</v>
      </c>
      <c r="BY165" t="s">
        <v>92</v>
      </c>
      <c r="CA165">
        <v>2.0806201815827E+18</v>
      </c>
      <c r="CB165" t="s">
        <v>681</v>
      </c>
      <c r="CC165" t="s">
        <v>191</v>
      </c>
    </row>
    <row r="166" spans="1:81" x14ac:dyDescent="0.2">
      <c r="A166" t="s">
        <v>679</v>
      </c>
      <c r="B166" t="s">
        <v>680</v>
      </c>
      <c r="C166">
        <v>2018</v>
      </c>
      <c r="D166" t="s">
        <v>100</v>
      </c>
      <c r="E166">
        <v>2.0181015912518E+17</v>
      </c>
      <c r="F166" t="s">
        <v>181</v>
      </c>
      <c r="G166" t="s">
        <v>682</v>
      </c>
      <c r="H166">
        <v>1272363</v>
      </c>
      <c r="J166" t="s">
        <v>183</v>
      </c>
      <c r="K166" t="s">
        <v>184</v>
      </c>
      <c r="N166" t="s">
        <v>683</v>
      </c>
      <c r="O166" t="s">
        <v>683</v>
      </c>
      <c r="P166" t="s">
        <v>104</v>
      </c>
      <c r="Q166" t="s">
        <v>684</v>
      </c>
      <c r="S166" t="s">
        <v>82</v>
      </c>
      <c r="U166" t="s">
        <v>233</v>
      </c>
      <c r="W166" t="s">
        <v>140</v>
      </c>
      <c r="X166" t="s">
        <v>84</v>
      </c>
      <c r="Y166">
        <v>531473808</v>
      </c>
      <c r="Z166" t="s">
        <v>109</v>
      </c>
      <c r="AA166" t="s">
        <v>333</v>
      </c>
      <c r="AC166">
        <v>15</v>
      </c>
      <c r="AD166" t="s">
        <v>86</v>
      </c>
      <c r="AH166" s="1" t="d">
        <v>2018-09-30</v>
      </c>
      <c r="AI166" s="6">
        <f t="shared" si="6"/>
        <v>2018</v>
      </c>
      <c r="AJ166" s="6">
        <f t="shared" si="7"/>
        <v>9</v>
      </c>
      <c r="AK166" s="6">
        <f t="shared" si="8"/>
        <v>30</v>
      </c>
      <c r="AL166">
        <v>2700</v>
      </c>
      <c r="AM166">
        <v>2700</v>
      </c>
      <c r="BI166" t="s">
        <v>671</v>
      </c>
      <c r="BK166" t="s">
        <v>228</v>
      </c>
      <c r="BL166">
        <v>2018</v>
      </c>
      <c r="BM166" t="s">
        <v>188</v>
      </c>
      <c r="BN166" t="s">
        <v>189</v>
      </c>
      <c r="BO166" t="s">
        <v>89</v>
      </c>
      <c r="BP166" s="2" t="d">
        <v>2018-11-09T02:32:46.66899996344000175</v>
      </c>
      <c r="BT166" t="s">
        <v>90</v>
      </c>
      <c r="BU166">
        <v>4.1016201815994301E+18</v>
      </c>
      <c r="BV166" t="s">
        <v>91</v>
      </c>
      <c r="BX166">
        <v>2018</v>
      </c>
      <c r="BY166" t="s">
        <v>92</v>
      </c>
      <c r="CA166">
        <v>4.11082018161551E+18</v>
      </c>
      <c r="CB166" t="s">
        <v>685</v>
      </c>
      <c r="CC166" t="s">
        <v>191</v>
      </c>
    </row>
    <row r="167" spans="1:81" x14ac:dyDescent="0.2">
      <c r="A167" t="s">
        <v>679</v>
      </c>
      <c r="B167" t="s">
        <v>680</v>
      </c>
      <c r="C167">
        <v>2018</v>
      </c>
      <c r="D167" t="s">
        <v>100</v>
      </c>
      <c r="E167">
        <v>2.0181015912518099E+17</v>
      </c>
      <c r="F167">
        <v>12</v>
      </c>
      <c r="G167" t="s">
        <v>686</v>
      </c>
      <c r="H167">
        <v>1272363</v>
      </c>
      <c r="J167" t="s">
        <v>183</v>
      </c>
      <c r="K167" t="s">
        <v>184</v>
      </c>
      <c r="N167" t="s">
        <v>114</v>
      </c>
      <c r="O167" t="s">
        <v>79</v>
      </c>
      <c r="P167" t="s">
        <v>104</v>
      </c>
      <c r="Q167" t="s">
        <v>81</v>
      </c>
      <c r="S167" t="s">
        <v>82</v>
      </c>
      <c r="U167" t="s">
        <v>233</v>
      </c>
      <c r="W167" t="s">
        <v>140</v>
      </c>
      <c r="X167" t="s">
        <v>84</v>
      </c>
      <c r="Y167">
        <v>531473808</v>
      </c>
      <c r="Z167" t="s">
        <v>105</v>
      </c>
      <c r="AA167" t="s">
        <v>333</v>
      </c>
      <c r="AC167" t="s">
        <v>338</v>
      </c>
      <c r="AD167" t="s">
        <v>339</v>
      </c>
      <c r="AF167" t="s">
        <v>340</v>
      </c>
      <c r="AH167" s="1" t="d">
        <v>2018-09-11</v>
      </c>
      <c r="AI167" s="6">
        <f t="shared" si="6"/>
        <v>2018</v>
      </c>
      <c r="AJ167" s="6">
        <f t="shared" si="7"/>
        <v>9</v>
      </c>
      <c r="AK167" s="6">
        <f t="shared" si="8"/>
        <v>11</v>
      </c>
      <c r="AL167">
        <v>2700</v>
      </c>
      <c r="AM167">
        <v>4700</v>
      </c>
      <c r="BI167" t="s">
        <v>671</v>
      </c>
      <c r="BK167" t="s">
        <v>228</v>
      </c>
      <c r="BL167">
        <v>2018</v>
      </c>
      <c r="BM167" t="s">
        <v>188</v>
      </c>
      <c r="BN167" t="s">
        <v>189</v>
      </c>
      <c r="BO167" t="s">
        <v>89</v>
      </c>
      <c r="BP167" s="2" t="d">
        <v>2018-11-09T02:32:46.7279999703168900</v>
      </c>
      <c r="BR167" t="s">
        <v>687</v>
      </c>
      <c r="BS167" t="s">
        <v>384</v>
      </c>
      <c r="BT167" t="s">
        <v>90</v>
      </c>
      <c r="BU167">
        <v>4.1016201815994301E+18</v>
      </c>
      <c r="BV167" t="s">
        <v>91</v>
      </c>
      <c r="BX167">
        <v>2018</v>
      </c>
      <c r="BY167" t="s">
        <v>92</v>
      </c>
      <c r="CA167">
        <v>4.1108201816155197E+18</v>
      </c>
      <c r="CB167" t="s">
        <v>688</v>
      </c>
      <c r="CC167" t="s">
        <v>461</v>
      </c>
    </row>
    <row r="168" spans="1:81" x14ac:dyDescent="0.2">
      <c r="A168" t="s">
        <v>689</v>
      </c>
      <c r="B168" t="s">
        <v>690</v>
      </c>
      <c r="C168">
        <v>2018</v>
      </c>
      <c r="D168" t="s">
        <v>100</v>
      </c>
      <c r="E168">
        <v>2.0181012912453299E+17</v>
      </c>
      <c r="F168">
        <v>12</v>
      </c>
      <c r="G168" t="s">
        <v>691</v>
      </c>
      <c r="H168">
        <v>1268862</v>
      </c>
      <c r="J168" t="s">
        <v>183</v>
      </c>
      <c r="K168" t="s">
        <v>184</v>
      </c>
      <c r="N168" t="s">
        <v>114</v>
      </c>
      <c r="O168" t="s">
        <v>457</v>
      </c>
      <c r="P168" t="s">
        <v>692</v>
      </c>
      <c r="Q168" t="s">
        <v>555</v>
      </c>
      <c r="S168" t="s">
        <v>82</v>
      </c>
      <c r="U168" t="s">
        <v>192</v>
      </c>
      <c r="W168" t="s">
        <v>140</v>
      </c>
      <c r="X168" t="s">
        <v>84</v>
      </c>
      <c r="Y168">
        <v>53147</v>
      </c>
      <c r="Z168" t="s">
        <v>105</v>
      </c>
      <c r="AA168" t="s">
        <v>333</v>
      </c>
      <c r="AC168" t="s">
        <v>338</v>
      </c>
      <c r="AD168" t="s">
        <v>339</v>
      </c>
      <c r="AF168" t="s">
        <v>340</v>
      </c>
      <c r="AH168" s="1" t="d">
        <v>2018-08-14</v>
      </c>
      <c r="AI168" s="6">
        <f t="shared" si="6"/>
        <v>2018</v>
      </c>
      <c r="AJ168" s="6">
        <f t="shared" si="7"/>
        <v>8</v>
      </c>
      <c r="AK168" s="6">
        <f t="shared" si="8"/>
        <v>14</v>
      </c>
      <c r="AL168">
        <v>2700</v>
      </c>
      <c r="AM168">
        <v>2700</v>
      </c>
      <c r="BI168" t="s">
        <v>671</v>
      </c>
      <c r="BK168" t="s">
        <v>228</v>
      </c>
      <c r="BL168">
        <v>2018</v>
      </c>
      <c r="BM168" t="s">
        <v>188</v>
      </c>
      <c r="BN168" t="s">
        <v>189</v>
      </c>
      <c r="BO168" t="s">
        <v>89</v>
      </c>
      <c r="BP168" s="2" t="d">
        <v>2018-10-31T12:56:22.755999849177897150</v>
      </c>
      <c r="BR168" t="s">
        <v>693</v>
      </c>
      <c r="BS168" t="s">
        <v>384</v>
      </c>
      <c r="BT168" t="s">
        <v>90</v>
      </c>
      <c r="BU168">
        <v>4.1013201815993001E+18</v>
      </c>
      <c r="BV168" t="s">
        <v>91</v>
      </c>
      <c r="BX168">
        <v>2018</v>
      </c>
      <c r="BY168" t="s">
        <v>92</v>
      </c>
      <c r="CA168">
        <v>4.1030201816082099E+18</v>
      </c>
      <c r="CB168" t="s">
        <v>694</v>
      </c>
      <c r="CC168" t="s">
        <v>461</v>
      </c>
    </row>
    <row r="169" spans="1:81" x14ac:dyDescent="0.2">
      <c r="A169" t="s">
        <v>695</v>
      </c>
      <c r="B169" t="s">
        <v>696</v>
      </c>
      <c r="C169">
        <v>2018</v>
      </c>
      <c r="D169" t="s">
        <v>142</v>
      </c>
      <c r="E169">
        <v>2.0180822912150899E+17</v>
      </c>
      <c r="F169" t="s">
        <v>181</v>
      </c>
      <c r="G169" t="s">
        <v>697</v>
      </c>
      <c r="H169">
        <v>1258746</v>
      </c>
      <c r="J169" t="s">
        <v>183</v>
      </c>
      <c r="K169" t="s">
        <v>184</v>
      </c>
      <c r="N169" t="s">
        <v>114</v>
      </c>
      <c r="O169" t="s">
        <v>114</v>
      </c>
      <c r="P169" t="s">
        <v>692</v>
      </c>
      <c r="Q169" t="s">
        <v>81</v>
      </c>
      <c r="R169" t="s">
        <v>160</v>
      </c>
      <c r="S169" t="s">
        <v>82</v>
      </c>
      <c r="U169" t="s">
        <v>218</v>
      </c>
      <c r="W169" t="s">
        <v>140</v>
      </c>
      <c r="X169" t="s">
        <v>84</v>
      </c>
      <c r="Y169">
        <v>53147</v>
      </c>
      <c r="Z169" t="s">
        <v>109</v>
      </c>
      <c r="AA169" t="s">
        <v>333</v>
      </c>
      <c r="AC169">
        <v>10</v>
      </c>
      <c r="AD169" t="s">
        <v>698</v>
      </c>
      <c r="AH169" s="1" t="d">
        <v>2018-05-09</v>
      </c>
      <c r="AI169" s="6">
        <f t="shared" si="6"/>
        <v>2018</v>
      </c>
      <c r="AJ169" s="6">
        <f t="shared" si="7"/>
        <v>5</v>
      </c>
      <c r="AK169" s="6">
        <f t="shared" si="8"/>
        <v>9</v>
      </c>
      <c r="AL169">
        <v>10000</v>
      </c>
      <c r="AM169">
        <v>10000</v>
      </c>
      <c r="BI169" t="s">
        <v>160</v>
      </c>
      <c r="BK169" t="s">
        <v>197</v>
      </c>
      <c r="BM169" t="s">
        <v>87</v>
      </c>
      <c r="BN169" t="s">
        <v>88</v>
      </c>
      <c r="BO169" t="s">
        <v>89</v>
      </c>
      <c r="BP169" s="2" t="d">
        <v>2018-08-25T01:31:21.16300022229552150</v>
      </c>
      <c r="BT169" t="s">
        <v>118</v>
      </c>
      <c r="BU169">
        <v>4.0822201815850399E+18</v>
      </c>
      <c r="BV169" t="s">
        <v>91</v>
      </c>
      <c r="BX169">
        <v>2018</v>
      </c>
      <c r="BY169" t="s">
        <v>92</v>
      </c>
      <c r="CA169">
        <v>4.0824201815861202E+18</v>
      </c>
      <c r="CB169" t="s">
        <v>699</v>
      </c>
      <c r="CC169" t="s">
        <v>191</v>
      </c>
    </row>
    <row r="170" spans="1:81" x14ac:dyDescent="0.2">
      <c r="A170" t="s">
        <v>253</v>
      </c>
      <c r="B170" t="s">
        <v>462</v>
      </c>
      <c r="C170">
        <v>2018</v>
      </c>
      <c r="D170" t="s">
        <v>100</v>
      </c>
      <c r="E170">
        <v>2.0181015912493699E+17</v>
      </c>
      <c r="F170">
        <v>12</v>
      </c>
      <c r="G170" t="s">
        <v>700</v>
      </c>
      <c r="H170">
        <v>1271238</v>
      </c>
      <c r="J170" t="s">
        <v>183</v>
      </c>
      <c r="K170" t="s">
        <v>184</v>
      </c>
      <c r="N170" t="s">
        <v>114</v>
      </c>
      <c r="O170" t="s">
        <v>457</v>
      </c>
      <c r="P170" t="s">
        <v>80</v>
      </c>
      <c r="Q170" t="s">
        <v>81</v>
      </c>
      <c r="R170" t="s">
        <v>355</v>
      </c>
      <c r="S170" t="s">
        <v>82</v>
      </c>
      <c r="U170" t="s">
        <v>192</v>
      </c>
      <c r="W170" t="s">
        <v>140</v>
      </c>
      <c r="X170" t="s">
        <v>84</v>
      </c>
      <c r="Y170">
        <v>531473808</v>
      </c>
      <c r="Z170" t="s">
        <v>271</v>
      </c>
      <c r="AA170" t="s">
        <v>333</v>
      </c>
      <c r="AC170" t="s">
        <v>338</v>
      </c>
      <c r="AD170" t="s">
        <v>339</v>
      </c>
      <c r="AE170" t="s">
        <v>357</v>
      </c>
      <c r="AF170" t="s">
        <v>340</v>
      </c>
      <c r="AH170" s="1" t="d">
        <v>2018-07-30</v>
      </c>
      <c r="AI170" s="6">
        <f t="shared" si="6"/>
        <v>2018</v>
      </c>
      <c r="AJ170" s="6">
        <f t="shared" si="7"/>
        <v>7</v>
      </c>
      <c r="AK170" s="6">
        <f t="shared" si="8"/>
        <v>30</v>
      </c>
      <c r="AL170">
        <v>2700</v>
      </c>
      <c r="AM170">
        <v>2700</v>
      </c>
      <c r="BI170" t="s">
        <v>665</v>
      </c>
      <c r="BK170" t="s">
        <v>197</v>
      </c>
      <c r="BL170">
        <v>2018</v>
      </c>
      <c r="BM170" t="s">
        <v>188</v>
      </c>
      <c r="BN170" t="s">
        <v>189</v>
      </c>
      <c r="BO170" t="s">
        <v>89</v>
      </c>
      <c r="BP170" s="2" t="d">
        <v>2018-11-09T02:39:25.77900010161102075</v>
      </c>
      <c r="BR170" t="s">
        <v>701</v>
      </c>
      <c r="BS170" t="s">
        <v>384</v>
      </c>
      <c r="BT170" t="s">
        <v>90</v>
      </c>
      <c r="BU170">
        <v>4.1015201815993298E+18</v>
      </c>
      <c r="BV170" t="s">
        <v>91</v>
      </c>
      <c r="BW170" t="s">
        <v>702</v>
      </c>
      <c r="BX170">
        <v>2018</v>
      </c>
      <c r="BY170" t="s">
        <v>92</v>
      </c>
      <c r="CA170">
        <v>4.1108201816156902E+18</v>
      </c>
      <c r="CB170" t="s">
        <v>703</v>
      </c>
      <c r="CC170" t="s">
        <v>461</v>
      </c>
    </row>
    <row r="171" spans="1:81" x14ac:dyDescent="0.2">
      <c r="A171" t="s">
        <v>704</v>
      </c>
      <c r="B171" t="s">
        <v>705</v>
      </c>
      <c r="C171">
        <v>2018</v>
      </c>
      <c r="D171" t="s">
        <v>100</v>
      </c>
      <c r="E171">
        <v>2.0181206913456E+17</v>
      </c>
      <c r="F171" t="s">
        <v>181</v>
      </c>
      <c r="G171" t="s">
        <v>706</v>
      </c>
      <c r="H171">
        <v>1298153</v>
      </c>
      <c r="J171" t="s">
        <v>183</v>
      </c>
      <c r="K171" t="s">
        <v>184</v>
      </c>
      <c r="N171" t="s">
        <v>114</v>
      </c>
      <c r="O171" t="s">
        <v>457</v>
      </c>
      <c r="P171" t="s">
        <v>87</v>
      </c>
      <c r="Q171" t="s">
        <v>81</v>
      </c>
      <c r="R171" t="s">
        <v>355</v>
      </c>
      <c r="S171" t="s">
        <v>82</v>
      </c>
      <c r="U171" t="s">
        <v>192</v>
      </c>
      <c r="W171" t="s">
        <v>140</v>
      </c>
      <c r="X171" t="s">
        <v>84</v>
      </c>
      <c r="Y171">
        <v>531473808</v>
      </c>
      <c r="Z171" t="s">
        <v>271</v>
      </c>
      <c r="AA171" t="s">
        <v>333</v>
      </c>
      <c r="AC171">
        <v>15</v>
      </c>
      <c r="AD171" t="s">
        <v>86</v>
      </c>
      <c r="AE171" t="s">
        <v>86</v>
      </c>
      <c r="AH171" s="1" t="d">
        <v>2018-07-30</v>
      </c>
      <c r="AI171" s="6">
        <f t="shared" si="6"/>
        <v>2018</v>
      </c>
      <c r="AJ171" s="6">
        <f t="shared" si="7"/>
        <v>7</v>
      </c>
      <c r="AK171" s="6">
        <f t="shared" si="8"/>
        <v>30</v>
      </c>
      <c r="AL171">
        <v>2700</v>
      </c>
      <c r="AM171">
        <v>2700</v>
      </c>
      <c r="BI171" t="s">
        <v>160</v>
      </c>
      <c r="BK171" t="s">
        <v>197</v>
      </c>
      <c r="BM171" t="s">
        <v>87</v>
      </c>
      <c r="BN171" t="s">
        <v>88</v>
      </c>
      <c r="BO171" t="s">
        <v>89</v>
      </c>
      <c r="BP171" s="2" t="d">
        <v>2018-12-20T02:41:32.73800016380846550</v>
      </c>
      <c r="BT171" t="s">
        <v>118</v>
      </c>
      <c r="BU171">
        <v>4.1206201816204498E+18</v>
      </c>
      <c r="BV171" t="s">
        <v>91</v>
      </c>
      <c r="BX171">
        <v>2018</v>
      </c>
      <c r="BY171" t="s">
        <v>92</v>
      </c>
      <c r="CA171">
        <v>4.1219201816224E+18</v>
      </c>
      <c r="CB171" t="s">
        <v>707</v>
      </c>
      <c r="CC171" t="s">
        <v>191</v>
      </c>
    </row>
    <row r="172" spans="1:81" x14ac:dyDescent="0.2">
      <c r="A172" t="s">
        <v>259</v>
      </c>
      <c r="B172" t="s">
        <v>260</v>
      </c>
      <c r="C172">
        <v>2017</v>
      </c>
      <c r="D172" t="s">
        <v>120</v>
      </c>
      <c r="E172">
        <v>2.0170720020023101E+17</v>
      </c>
      <c r="F172" t="s">
        <v>181</v>
      </c>
      <c r="H172">
        <v>1174471</v>
      </c>
      <c r="J172" t="s">
        <v>183</v>
      </c>
      <c r="K172" t="s">
        <v>184</v>
      </c>
      <c r="N172" t="s">
        <v>114</v>
      </c>
      <c r="O172" t="s">
        <v>114</v>
      </c>
      <c r="P172" t="s">
        <v>104</v>
      </c>
      <c r="Q172" t="s">
        <v>81</v>
      </c>
      <c r="R172" t="s">
        <v>160</v>
      </c>
      <c r="S172" t="s">
        <v>82</v>
      </c>
      <c r="U172" t="s">
        <v>192</v>
      </c>
      <c r="W172" t="s">
        <v>140</v>
      </c>
      <c r="X172" t="s">
        <v>84</v>
      </c>
      <c r="Y172">
        <v>531473808</v>
      </c>
      <c r="Z172" t="s">
        <v>109</v>
      </c>
      <c r="AA172" t="s">
        <v>333</v>
      </c>
      <c r="AC172">
        <v>15</v>
      </c>
      <c r="AD172" t="s">
        <v>86</v>
      </c>
      <c r="AH172" s="1" t="d">
        <v>2017-05-12</v>
      </c>
      <c r="AI172" s="6">
        <f t="shared" si="6"/>
        <v>2017</v>
      </c>
      <c r="AJ172" s="6">
        <f t="shared" si="7"/>
        <v>5</v>
      </c>
      <c r="AK172" s="6">
        <f t="shared" si="8"/>
        <v>12</v>
      </c>
      <c r="AL172">
        <v>2700</v>
      </c>
      <c r="AM172">
        <v>2700</v>
      </c>
      <c r="BI172" t="s">
        <v>708</v>
      </c>
      <c r="BK172" t="s">
        <v>197</v>
      </c>
      <c r="BL172">
        <v>2022</v>
      </c>
      <c r="BM172" t="s">
        <v>188</v>
      </c>
      <c r="BN172" t="s">
        <v>189</v>
      </c>
      <c r="BO172" t="s">
        <v>89</v>
      </c>
      <c r="BP172" s="2" t="d">
        <v>2017-09-09T06:30:50.79700013156980425</v>
      </c>
      <c r="BQ172">
        <v>2.0805201714427599E+18</v>
      </c>
      <c r="BT172" t="s">
        <v>90</v>
      </c>
      <c r="BU172">
        <v>1.09082017003574E+18</v>
      </c>
      <c r="BV172" t="s">
        <v>91</v>
      </c>
      <c r="BW172" t="s">
        <v>86</v>
      </c>
      <c r="BX172">
        <v>2018</v>
      </c>
      <c r="BY172" t="s">
        <v>92</v>
      </c>
      <c r="CA172">
        <v>1.09082017003574E+18</v>
      </c>
      <c r="CB172" t="s">
        <v>709</v>
      </c>
      <c r="CC172" t="s">
        <v>191</v>
      </c>
    </row>
    <row r="173" spans="1:81" x14ac:dyDescent="0.2">
      <c r="A173" t="s">
        <v>259</v>
      </c>
      <c r="B173" t="s">
        <v>260</v>
      </c>
      <c r="C173">
        <v>2017</v>
      </c>
      <c r="D173" t="s">
        <v>120</v>
      </c>
      <c r="E173">
        <v>2.0170907020026E+17</v>
      </c>
      <c r="F173" t="s">
        <v>181</v>
      </c>
      <c r="H173">
        <v>1181537</v>
      </c>
      <c r="J173" t="s">
        <v>183</v>
      </c>
      <c r="K173" t="s">
        <v>184</v>
      </c>
      <c r="M173" t="s">
        <v>710</v>
      </c>
      <c r="N173" t="s">
        <v>114</v>
      </c>
      <c r="O173" t="s">
        <v>185</v>
      </c>
      <c r="P173" t="s">
        <v>104</v>
      </c>
      <c r="Q173" t="s">
        <v>81</v>
      </c>
      <c r="R173" t="s">
        <v>160</v>
      </c>
      <c r="S173" t="s">
        <v>82</v>
      </c>
      <c r="U173" t="s">
        <v>192</v>
      </c>
      <c r="W173" t="s">
        <v>140</v>
      </c>
      <c r="X173" t="s">
        <v>84</v>
      </c>
      <c r="Y173">
        <v>531473808</v>
      </c>
      <c r="Z173" t="s">
        <v>711</v>
      </c>
      <c r="AA173" t="s">
        <v>333</v>
      </c>
      <c r="AC173">
        <v>15</v>
      </c>
      <c r="AD173" t="s">
        <v>86</v>
      </c>
      <c r="AH173" s="1" t="d">
        <v>2017-05-12</v>
      </c>
      <c r="AI173" s="6">
        <f t="shared" si="6"/>
        <v>2017</v>
      </c>
      <c r="AJ173" s="6">
        <f t="shared" si="7"/>
        <v>5</v>
      </c>
      <c r="AK173" s="6">
        <f t="shared" si="8"/>
        <v>12</v>
      </c>
      <c r="AL173">
        <v>2700</v>
      </c>
      <c r="AM173">
        <v>2700</v>
      </c>
      <c r="BI173" t="s">
        <v>708</v>
      </c>
      <c r="BK173" t="s">
        <v>197</v>
      </c>
      <c r="BL173">
        <v>2022</v>
      </c>
      <c r="BM173" t="s">
        <v>188</v>
      </c>
      <c r="BN173" t="s">
        <v>189</v>
      </c>
      <c r="BO173" t="s">
        <v>89</v>
      </c>
      <c r="BP173" s="2" t="d">
        <v>2017-09-13T01:59:27.89600013289600800</v>
      </c>
      <c r="BT173" t="s">
        <v>90</v>
      </c>
      <c r="BU173">
        <v>1.09082017003574E+18</v>
      </c>
      <c r="BV173" t="s">
        <v>91</v>
      </c>
      <c r="BW173" t="s">
        <v>86</v>
      </c>
      <c r="BX173">
        <v>2018</v>
      </c>
      <c r="BY173" t="s">
        <v>92</v>
      </c>
      <c r="CA173">
        <v>2.0912201714554801E+18</v>
      </c>
      <c r="CB173" t="s">
        <v>712</v>
      </c>
      <c r="CC173" t="s">
        <v>191</v>
      </c>
    </row>
    <row r="174" spans="1:81" x14ac:dyDescent="0.2">
      <c r="A174" t="s">
        <v>713</v>
      </c>
      <c r="B174" t="s">
        <v>714</v>
      </c>
      <c r="C174">
        <v>2017</v>
      </c>
      <c r="D174" t="s">
        <v>108</v>
      </c>
      <c r="E174">
        <v>2.01804139108052E+17</v>
      </c>
      <c r="F174" t="s">
        <v>181</v>
      </c>
      <c r="G174" t="s">
        <v>715</v>
      </c>
      <c r="H174">
        <v>1221193</v>
      </c>
      <c r="J174" t="s">
        <v>183</v>
      </c>
      <c r="K174" t="s">
        <v>184</v>
      </c>
      <c r="N174" t="s">
        <v>114</v>
      </c>
      <c r="O174" t="s">
        <v>457</v>
      </c>
      <c r="P174" t="s">
        <v>80</v>
      </c>
      <c r="Q174" t="s">
        <v>81</v>
      </c>
      <c r="R174" t="s">
        <v>355</v>
      </c>
      <c r="S174" t="s">
        <v>82</v>
      </c>
      <c r="U174" t="s">
        <v>233</v>
      </c>
      <c r="W174" t="s">
        <v>140</v>
      </c>
      <c r="X174" t="s">
        <v>84</v>
      </c>
      <c r="Y174">
        <v>531473808</v>
      </c>
      <c r="Z174" t="s">
        <v>109</v>
      </c>
      <c r="AA174" t="s">
        <v>333</v>
      </c>
      <c r="AE174" t="s">
        <v>86</v>
      </c>
      <c r="AH174" s="1" t="d">
        <v>2017-12-31</v>
      </c>
      <c r="AI174" s="6">
        <f t="shared" si="6"/>
        <v>2017</v>
      </c>
      <c r="AJ174" s="6">
        <f t="shared" si="7"/>
        <v>12</v>
      </c>
      <c r="AK174" s="6">
        <f t="shared" si="8"/>
        <v>31</v>
      </c>
      <c r="AL174">
        <v>100</v>
      </c>
      <c r="AM174">
        <v>100</v>
      </c>
      <c r="BI174" t="s">
        <v>665</v>
      </c>
      <c r="BK174" t="s">
        <v>197</v>
      </c>
      <c r="BL174">
        <v>2018</v>
      </c>
      <c r="BM174" t="s">
        <v>87</v>
      </c>
      <c r="BN174" t="s">
        <v>88</v>
      </c>
      <c r="BO174" t="s">
        <v>89</v>
      </c>
      <c r="BP174" s="2" t="d">
        <v>2018-04-25T01:43:07.72999984212219975</v>
      </c>
      <c r="BR174" t="s">
        <v>716</v>
      </c>
      <c r="BS174" t="s">
        <v>667</v>
      </c>
      <c r="BT174" t="s">
        <v>90</v>
      </c>
      <c r="BU174">
        <v>4.0413201815258399E+18</v>
      </c>
      <c r="BV174" t="s">
        <v>91</v>
      </c>
      <c r="BW174" t="s">
        <v>717</v>
      </c>
      <c r="BX174">
        <v>2018</v>
      </c>
      <c r="BY174" t="s">
        <v>92</v>
      </c>
      <c r="CA174">
        <v>4.0424201815263698E+18</v>
      </c>
      <c r="CB174" t="s">
        <v>718</v>
      </c>
      <c r="CC174" t="s">
        <v>191</v>
      </c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2019-07-17T21:06:45Z</dcterms:created>
  <dcterms:modified xsi:type="dcterms:W3CDTF">2019-07-17T21:52:19Z</dcterms:modified>
</cp:coreProperties>
</file>