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F-G/Fraser Institute/"/>
    </mc:Choice>
  </mc:AlternateContent>
  <xr:revisionPtr revIDLastSave="0" documentId="13_ncr:1_{8C1C0133-1623-9842-B343-934705C54D2F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Data!$A$1:$H$95</definedName>
  </definedNames>
  <calcPr calcId="191029"/>
  <pivotCaches>
    <pivotCache cacheId="9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9" i="1" l="1"/>
  <c r="B105" i="1"/>
  <c r="B104" i="1"/>
  <c r="B103" i="1"/>
  <c r="B102" i="1"/>
  <c r="B101" i="1"/>
  <c r="B100" i="1"/>
  <c r="B99" i="1"/>
  <c r="B98" i="1"/>
  <c r="B97" i="1"/>
  <c r="B96" i="1"/>
  <c r="B107" i="1"/>
  <c r="B106" i="1"/>
  <c r="B108" i="1"/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8" i="2"/>
  <c r="B56" i="1" l="1"/>
  <c r="B8" i="1"/>
  <c r="B7" i="1"/>
  <c r="B6" i="1"/>
  <c r="B5" i="1"/>
  <c r="B4" i="1"/>
  <c r="B3" i="1"/>
  <c r="B2" i="1"/>
  <c r="B10" i="1"/>
  <c r="B15" i="1"/>
  <c r="B17" i="1"/>
  <c r="B19" i="1"/>
  <c r="B16" i="1"/>
  <c r="B18" i="1"/>
  <c r="B20" i="1"/>
  <c r="B11" i="1"/>
  <c r="B12" i="1"/>
  <c r="B14" i="1"/>
  <c r="B13" i="1"/>
  <c r="B31" i="1"/>
  <c r="B30" i="1"/>
  <c r="B29" i="1"/>
  <c r="B28" i="1"/>
  <c r="B27" i="1"/>
  <c r="B26" i="1"/>
  <c r="B25" i="1"/>
  <c r="B24" i="1"/>
  <c r="B23" i="1"/>
  <c r="B22" i="1"/>
  <c r="B21" i="1"/>
  <c r="B32" i="1"/>
  <c r="B36" i="1"/>
  <c r="B35" i="1"/>
  <c r="B34" i="1"/>
  <c r="B33" i="1"/>
  <c r="B38" i="1"/>
  <c r="B37" i="1"/>
  <c r="B39" i="1"/>
  <c r="B42" i="1"/>
  <c r="B41" i="1"/>
  <c r="B43" i="1"/>
  <c r="B44" i="1"/>
  <c r="B40" i="1"/>
  <c r="B58" i="1"/>
  <c r="B57" i="1"/>
  <c r="B55" i="1"/>
  <c r="B54" i="1"/>
  <c r="B53" i="1"/>
  <c r="B52" i="1"/>
  <c r="B51" i="1"/>
  <c r="B50" i="1"/>
  <c r="B49" i="1"/>
  <c r="B48" i="1"/>
  <c r="B47" i="1"/>
  <c r="B46" i="1"/>
  <c r="B45" i="1"/>
  <c r="B61" i="1"/>
  <c r="B60" i="1"/>
  <c r="B59" i="1"/>
  <c r="B67" i="1"/>
  <c r="B66" i="1"/>
  <c r="B65" i="1"/>
  <c r="B64" i="1"/>
  <c r="B63" i="1"/>
  <c r="B62" i="1"/>
  <c r="B71" i="1"/>
  <c r="B70" i="1"/>
  <c r="B69" i="1"/>
  <c r="B68" i="1"/>
  <c r="B75" i="1"/>
  <c r="B74" i="1"/>
  <c r="B73" i="1"/>
  <c r="B72" i="1"/>
  <c r="B77" i="1"/>
  <c r="B76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" i="1"/>
</calcChain>
</file>

<file path=xl/sharedStrings.xml><?xml version="1.0" encoding="utf-8"?>
<sst xmlns="http://schemas.openxmlformats.org/spreadsheetml/2006/main" count="465" uniqueCount="53">
  <si>
    <t>Charles G. Koch Charitable Foundation</t>
  </si>
  <si>
    <t>Fraser Institute</t>
  </si>
  <si>
    <t>Pierre F. and Enid Goodrich Foundation</t>
  </si>
  <si>
    <t>Searle Freedom Trust</t>
  </si>
  <si>
    <t>Chase Foundation of Virginia</t>
  </si>
  <si>
    <t>Claude R. Lambe Charitable Foundation</t>
  </si>
  <si>
    <t>Blair Foundation</t>
  </si>
  <si>
    <t>John Templeton Foundation</t>
  </si>
  <si>
    <t>Exxon Mobil</t>
  </si>
  <si>
    <t>The Lynde and Harry Bradley Foundation</t>
  </si>
  <si>
    <t>Sarah Scaife Foundation</t>
  </si>
  <si>
    <t>John M. Olin Foundation</t>
  </si>
  <si>
    <t>The Carthage Foundation</t>
  </si>
  <si>
    <t>Grand Total</t>
  </si>
  <si>
    <t>Sum of contribution</t>
  </si>
  <si>
    <t>Fraser Institute Funding</t>
  </si>
  <si>
    <t>Data retrieved</t>
  </si>
  <si>
    <t>For most recent data, check</t>
  </si>
  <si>
    <t>desmogblog.com/fraser-institute</t>
  </si>
  <si>
    <t>Aurea Foundation</t>
  </si>
  <si>
    <t>Fraser institute</t>
  </si>
  <si>
    <t>CT2016</t>
  </si>
  <si>
    <t>Org</t>
  </si>
  <si>
    <t>Resource URL</t>
  </si>
  <si>
    <t/>
  </si>
  <si>
    <t>http://www.sourcewatch.org/index.php/Chase_Foundation_of_Virginia</t>
  </si>
  <si>
    <t>http://www.sourcewatch.org/index.php/Koch_Family_Foundations</t>
  </si>
  <si>
    <t>http://www.sourcewatch.org/index.php/Exxon_Mobil</t>
  </si>
  <si>
    <t>http://www.sourcewatch.org/index.php/John_M._Olin_Foundation</t>
  </si>
  <si>
    <t>http://www.sourcewatch.org/index.php/John_Templeton_Foundation</t>
  </si>
  <si>
    <t>http://www.sourcewatch.org/index.php/Searle_Freedom_Trust</t>
  </si>
  <si>
    <t>http://www.sourcewatch.org/index.php/Scaife_Foundations</t>
  </si>
  <si>
    <t>http://www.sourcewatch.org/index.php/Lynde_and_Harry_Bradley_Foundation</t>
  </si>
  <si>
    <t>https://www.desmogblog.com/scaife-family-foundations</t>
  </si>
  <si>
    <t>added</t>
  </si>
  <si>
    <t>verified</t>
  </si>
  <si>
    <t>notes</t>
  </si>
  <si>
    <t>year</t>
  </si>
  <si>
    <t>contribution</t>
  </si>
  <si>
    <t>recipient_name</t>
  </si>
  <si>
    <t>donor_name</t>
  </si>
  <si>
    <t>transaction_id</t>
  </si>
  <si>
    <t>source</t>
  </si>
  <si>
    <t>*Click on donor name to expand data by year.</t>
  </si>
  <si>
    <t>Donor &amp; Year</t>
  </si>
  <si>
    <t>https://www.desmogblog.com/koch-family-foundations</t>
  </si>
  <si>
    <t>All Funding</t>
  </si>
  <si>
    <t>Koch Funding</t>
  </si>
  <si>
    <t>Year</t>
  </si>
  <si>
    <t>Donor</t>
  </si>
  <si>
    <t>CT2019</t>
  </si>
  <si>
    <t>N/A</t>
  </si>
  <si>
    <t>Misspelled "Frasier Institute"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</si>
</sst>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1" fillId="0" borderId="0" xfId="0" applyFont="1"/>
    <xf numFmtId="0" fontId="3" fillId="0" borderId="0" xfId="1" applyFont="1"/>
    <xf numFmtId="0" fontId="4" fillId="0" borderId="0" xfId="0" applyFont="1" applyFill="1"/>
    <xf numFmtId="0" fontId="0" fillId="0" borderId="0" xfId="0" applyFill="1"/>
    <xf numFmtId="0" fontId="4" fillId="0" borderId="0" xfId="0" applyFont="1"/>
    <xf numFmtId="164" fontId="4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 applyFill="1" applyBorder="1"/>
    <xf numFmtId="0" fontId="6" fillId="0" borderId="0" xfId="0" applyFont="1" applyFill="1"/>
    <xf numFmtId="0" fontId="4" fillId="2" borderId="0" xfId="0" applyFont="1" applyFill="1"/>
    <xf numFmtId="0" fontId="5" fillId="3" borderId="1" xfId="0" applyFont="1" applyFill="1" applyBorder="1"/>
    <xf numFmtId="164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15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4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994.529911689817" createdVersion="6" refreshedVersion="6" minRefreshableVersion="3" recordCount="110" xr:uid="{07BDF6BB-6EEB-5648-A32B-84A6D5642A29}">
  <cacheSource type="worksheet">
    <worksheetSource ref="A1:H1048576" sheet="Data"/>
  </cacheSource>
  <cacheFields count="8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4">
        <s v="Aurea Foundation"/>
        <s v="Blair Foundation"/>
        <s v="Chase Foundation of Virginia"/>
        <s v="Exxon Mobil"/>
        <s v="John M. Olin Foundation"/>
        <s v="John Templeton Foundation"/>
        <s v="Pierre F. and Enid Goodrich Foundation"/>
        <s v="Sarah Scaife Foundation"/>
        <s v="Searle Freedom Trust"/>
        <s v="The Carthage Foundation"/>
        <s v="The Lynde and Harry Bradley Foundation"/>
        <s v="Charles G. Koch Charitable Foundation"/>
        <s v="Claude R. Lambe Charitable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500" maxValue="433330"/>
    </cacheField>
    <cacheField name="year" numFmtId="0">
      <sharedItems containsString="0" containsBlank="1" containsNumber="1" containsInteger="1" minValue="1985" maxValue="2018" count="34">
        <n v="2007"/>
        <n v="2008"/>
        <n v="2009"/>
        <n v="2010"/>
        <n v="2011"/>
        <n v="2012"/>
        <n v="2013"/>
        <n v="2014"/>
        <n v="2001"/>
        <n v="2002"/>
        <n v="2003"/>
        <n v="2004"/>
        <n v="2005"/>
        <n v="2006"/>
        <n v="2015"/>
        <n v="2016"/>
        <n v="1992"/>
        <n v="2017"/>
        <n v="1985"/>
        <n v="1986"/>
        <n v="1989"/>
        <n v="1998"/>
        <n v="1999"/>
        <n v="2000"/>
        <n v="1991"/>
        <n v="1988"/>
        <n v="1990"/>
        <n v="1994"/>
        <n v="1995"/>
        <n v="1996"/>
        <n v="1997"/>
        <n v="2018"/>
        <n v="1993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n v="990"/>
    <s v="Aurea Foundation_Fraser Institute2007250000"/>
    <x v="0"/>
    <s v="Fraser Institute"/>
    <n v="250000"/>
    <x v="0"/>
    <s v="added"/>
    <m/>
  </r>
  <r>
    <n v="990"/>
    <s v="Aurea Foundation_Fraser Institute2008100000"/>
    <x v="0"/>
    <s v="Fraser Institute"/>
    <n v="100000"/>
    <x v="1"/>
    <s v="added"/>
    <m/>
  </r>
  <r>
    <n v="990"/>
    <s v="Aurea Foundation_Fraser Institute2009160000"/>
    <x v="0"/>
    <s v="Fraser Institute"/>
    <n v="160000"/>
    <x v="2"/>
    <s v="added"/>
    <m/>
  </r>
  <r>
    <n v="990"/>
    <s v="Aurea Foundation_Fraser Institute201050000"/>
    <x v="0"/>
    <s v="Fraser Institute"/>
    <n v="50000"/>
    <x v="3"/>
    <s v="added"/>
    <m/>
  </r>
  <r>
    <n v="990"/>
    <s v="Aurea Foundation_Fraser Institute2011433330"/>
    <x v="0"/>
    <s v="Fraser Institute"/>
    <n v="433330"/>
    <x v="4"/>
    <s v="added"/>
    <m/>
  </r>
  <r>
    <n v="990"/>
    <s v="Aurea Foundation_Fraser Institute2012125000"/>
    <x v="0"/>
    <s v="Fraser Institute"/>
    <n v="125000"/>
    <x v="5"/>
    <s v="added"/>
    <m/>
  </r>
  <r>
    <n v="990"/>
    <s v="Aurea Foundation_Fraser Institute2013260000"/>
    <x v="0"/>
    <s v="Fraser Institute"/>
    <n v="260000"/>
    <x v="6"/>
    <s v="added"/>
    <m/>
  </r>
  <r>
    <n v="990"/>
    <s v="Aurea Foundation_Fraser Institute2014260000"/>
    <x v="0"/>
    <s v="Fraser Institute"/>
    <n v="260000"/>
    <x v="7"/>
    <s v="added"/>
    <m/>
  </r>
  <r>
    <s v="CT2016"/>
    <s v="Blair Foundation_Fraser Institute2001500"/>
    <x v="1"/>
    <s v="Fraser Institute"/>
    <n v="500"/>
    <x v="8"/>
    <s v=""/>
    <m/>
  </r>
  <r>
    <s v="CT2016"/>
    <s v="Blair Foundation_Fraser Institute20011000"/>
    <x v="1"/>
    <s v="Fraser Institute"/>
    <n v="1000"/>
    <x v="8"/>
    <s v=""/>
    <m/>
  </r>
  <r>
    <s v="CT2016"/>
    <s v="Blair Foundation_Fraser Institute20022000"/>
    <x v="1"/>
    <s v="Fraser Institute"/>
    <n v="2000"/>
    <x v="9"/>
    <s v=""/>
    <m/>
  </r>
  <r>
    <s v="CT2016"/>
    <s v="Blair Foundation_Fraser Institute20032100"/>
    <x v="1"/>
    <s v="Fraser Institute"/>
    <n v="2100"/>
    <x v="10"/>
    <s v=""/>
    <m/>
  </r>
  <r>
    <s v="CT2016"/>
    <s v="Blair Foundation_Fraser Institute20042000"/>
    <x v="1"/>
    <s v="Fraser Institute"/>
    <n v="2000"/>
    <x v="11"/>
    <s v=""/>
    <m/>
  </r>
  <r>
    <s v="CT2016"/>
    <s v="Blair Foundation_Fraser Institute2005500"/>
    <x v="1"/>
    <s v="Fraser Institute"/>
    <n v="500"/>
    <x v="12"/>
    <s v=""/>
    <m/>
  </r>
  <r>
    <s v="CT2016"/>
    <s v="Blair Foundation_Fraser Institute2005600"/>
    <x v="1"/>
    <s v="Fraser Institute"/>
    <n v="600"/>
    <x v="12"/>
    <s v=""/>
    <m/>
  </r>
  <r>
    <s v="CT2016"/>
    <s v="Blair Foundation_Fraser Institute2006500"/>
    <x v="1"/>
    <s v="Fraser Institute"/>
    <n v="500"/>
    <x v="13"/>
    <s v=""/>
    <m/>
  </r>
  <r>
    <s v="CT2016"/>
    <s v="Blair Foundation_Fraser Institute2006600"/>
    <x v="1"/>
    <s v="Fraser Institute"/>
    <n v="600"/>
    <x v="13"/>
    <s v=""/>
    <m/>
  </r>
  <r>
    <s v="CT2016"/>
    <s v="Blair Foundation_Fraser Institute2007500"/>
    <x v="1"/>
    <s v="Fraser Institute"/>
    <n v="500"/>
    <x v="0"/>
    <s v=""/>
    <m/>
  </r>
  <r>
    <s v="CT2016"/>
    <s v="Blair Foundation_Fraser Institute2007700"/>
    <x v="1"/>
    <s v="Fraser Institute"/>
    <n v="700"/>
    <x v="0"/>
    <s v=""/>
    <m/>
  </r>
  <r>
    <s v="CT2016"/>
    <s v="Chase Foundation of Virginia_Fraser Institute20017000"/>
    <x v="2"/>
    <s v="Fraser Institute"/>
    <n v="7000"/>
    <x v="8"/>
    <s v=""/>
    <m/>
  </r>
  <r>
    <s v="CT2016"/>
    <s v="Chase Foundation of Virginia_Fraser Institute200216000"/>
    <x v="2"/>
    <s v="Fraser Institute"/>
    <n v="16000"/>
    <x v="9"/>
    <s v=""/>
    <m/>
  </r>
  <r>
    <s v="CT2016"/>
    <s v="Chase Foundation of Virginia_Fraser Institute200316000"/>
    <x v="2"/>
    <s v="Fraser Institute"/>
    <n v="16000"/>
    <x v="10"/>
    <s v=""/>
    <m/>
  </r>
  <r>
    <s v="CT2016"/>
    <s v="Chase Foundation of Virginia_Fraser Institute200414640"/>
    <x v="2"/>
    <s v="Fraser Institute"/>
    <n v="14640"/>
    <x v="11"/>
    <s v=""/>
    <m/>
  </r>
  <r>
    <s v="CT2016"/>
    <s v="Chase Foundation of Virginia_Fraser Institute200516000"/>
    <x v="2"/>
    <s v="Fraser Institute"/>
    <n v="16000"/>
    <x v="12"/>
    <s v=""/>
    <m/>
  </r>
  <r>
    <s v="CT2016"/>
    <s v="Chase Foundation of Virginia_Fraser Institute200616000"/>
    <x v="2"/>
    <s v="Fraser Institute"/>
    <n v="16000"/>
    <x v="13"/>
    <s v=""/>
    <m/>
  </r>
  <r>
    <s v="CT2016"/>
    <s v="Chase Foundation of Virginia_Fraser Institute200714000"/>
    <x v="2"/>
    <s v="Fraser Institute"/>
    <n v="14000"/>
    <x v="0"/>
    <s v=""/>
    <m/>
  </r>
  <r>
    <s v="CT2016"/>
    <s v="Chase Foundation of Virginia_Fraser Institute200814000"/>
    <x v="2"/>
    <s v="Fraser Institute"/>
    <n v="14000"/>
    <x v="1"/>
    <s v=""/>
    <m/>
  </r>
  <r>
    <s v="CT2016"/>
    <s v="Chase Foundation of Virginia_Fraser Institute200914000"/>
    <x v="2"/>
    <s v="Fraser Institute"/>
    <n v="14000"/>
    <x v="2"/>
    <s v=""/>
    <m/>
  </r>
  <r>
    <s v="CT2016"/>
    <s v="Chase Foundation of Virginia_Fraser Institute201017421"/>
    <x v="2"/>
    <s v="Fraser Institute"/>
    <n v="17421"/>
    <x v="3"/>
    <s v=""/>
    <m/>
  </r>
  <r>
    <s v="CT2016"/>
    <s v="Chase Foundation of Virginia_Fraser Institute201117000"/>
    <x v="2"/>
    <s v="Fraser Institute"/>
    <n v="17000"/>
    <x v="4"/>
    <s v=""/>
    <m/>
  </r>
  <r>
    <s v="CT2016"/>
    <s v="Chase Foundation of Virginia_Fraser Institute201217000"/>
    <x v="2"/>
    <s v="Fraser Institute"/>
    <n v="17000"/>
    <x v="5"/>
    <s v="verified"/>
    <m/>
  </r>
  <r>
    <n v="990"/>
    <s v="Chase Foundation of Virginia_Fraser Institute201320000"/>
    <x v="2"/>
    <s v="Fraser Institute"/>
    <n v="20000"/>
    <x v="6"/>
    <s v="added"/>
    <m/>
  </r>
  <r>
    <n v="990"/>
    <s v="Chase Foundation of Virginia_Fraser institute201420000"/>
    <x v="2"/>
    <s v="Fraser Institute"/>
    <n v="20000"/>
    <x v="7"/>
    <s v="added"/>
    <m/>
  </r>
  <r>
    <m/>
    <s v="Chase Foundation of Virginia_Fraser institute201523000"/>
    <x v="2"/>
    <s v="Fraser Institute"/>
    <n v="23000"/>
    <x v="14"/>
    <s v="added"/>
    <m/>
  </r>
  <r>
    <n v="990"/>
    <s v="Chase Foundation of Virginia_Fraser Institute201623000"/>
    <x v="2"/>
    <s v="Fraser Institute"/>
    <n v="23000"/>
    <x v="15"/>
    <s v="added"/>
    <m/>
  </r>
  <r>
    <s v="CT2016"/>
    <s v="Exxon Mobil_Fraser Institute200360000"/>
    <x v="3"/>
    <s v="Fraser Institute"/>
    <n v="60000"/>
    <x v="10"/>
    <s v=""/>
    <m/>
  </r>
  <r>
    <s v="CT2016"/>
    <s v="Exxon Mobil_Fraser Institute200460000"/>
    <x v="3"/>
    <s v="Fraser Institute"/>
    <n v="60000"/>
    <x v="11"/>
    <s v=""/>
    <m/>
  </r>
  <r>
    <s v="CT2016"/>
    <s v="John M. Olin Foundation_Fraser Institute199210000"/>
    <x v="4"/>
    <s v="Fraser Institute"/>
    <n v="10000"/>
    <x v="16"/>
    <s v=""/>
    <m/>
  </r>
  <r>
    <n v="990"/>
    <s v="John Templeton Foundation_Fraser Institute2005252535"/>
    <x v="5"/>
    <s v="Fraser Institute"/>
    <n v="252535"/>
    <x v="12"/>
    <s v="added"/>
    <m/>
  </r>
  <r>
    <s v="CT2016"/>
    <s v="John Templeton Foundation_Fraser Institute2006197465"/>
    <x v="5"/>
    <s v="Fraser Institute"/>
    <n v="197465"/>
    <x v="13"/>
    <s v=""/>
    <m/>
  </r>
  <r>
    <s v="CT2016"/>
    <s v="John Templeton Foundation_Fraser Institute200750000"/>
    <x v="5"/>
    <s v="Fraser Institute"/>
    <n v="50000"/>
    <x v="0"/>
    <s v=""/>
    <m/>
  </r>
  <r>
    <n v="990"/>
    <s v="John Templeton Foundation_Fraser Institute2014186290"/>
    <x v="5"/>
    <s v="Fraser Institute"/>
    <n v="186290"/>
    <x v="7"/>
    <s v="added"/>
    <m/>
  </r>
  <r>
    <m/>
    <s v="John Templeton Foundation_Fraser Institute20158572"/>
    <x v="5"/>
    <s v="Fraser Institute"/>
    <n v="8572"/>
    <x v="14"/>
    <s v="added"/>
    <m/>
  </r>
  <r>
    <s v="CT2016"/>
    <s v="Pierre F. and Enid Goodrich Foundation_Fraser Institute200110000"/>
    <x v="6"/>
    <s v="Fraser Institute"/>
    <n v="10000"/>
    <x v="8"/>
    <s v="verified"/>
    <m/>
  </r>
  <r>
    <s v="CT2016"/>
    <s v="Pierre F. and Enid Goodrich Foundation_Fraser Institute200210000"/>
    <x v="6"/>
    <s v="Fraser Institute"/>
    <n v="10000"/>
    <x v="9"/>
    <s v="verified"/>
    <m/>
  </r>
  <r>
    <s v="CT2016"/>
    <s v="Pierre F. and Enid Goodrich Foundation_Fraser Institute200310000"/>
    <x v="6"/>
    <s v="Fraser Institute"/>
    <n v="10000"/>
    <x v="10"/>
    <s v="verified"/>
    <m/>
  </r>
  <r>
    <s v="CT2016"/>
    <s v="Pierre F. and Enid Goodrich Foundation_Fraser Institute200410000"/>
    <x v="6"/>
    <s v="Fraser Institute"/>
    <n v="10000"/>
    <x v="11"/>
    <s v="verified"/>
    <m/>
  </r>
  <r>
    <s v="CT2016"/>
    <s v="Pierre F. and Enid Goodrich Foundation_Fraser Institute200510000"/>
    <x v="6"/>
    <s v="Fraser Institute"/>
    <n v="10000"/>
    <x v="12"/>
    <s v="verified"/>
    <m/>
  </r>
  <r>
    <s v="CT2016"/>
    <s v="Pierre F. and Enid Goodrich Foundation_Fraser Institute200610000"/>
    <x v="6"/>
    <s v="Fraser Institute"/>
    <n v="10000"/>
    <x v="13"/>
    <s v="verified"/>
    <m/>
  </r>
  <r>
    <s v="CT2016"/>
    <s v="Pierre F. and Enid Goodrich Foundation_Fraser Institute200730000"/>
    <x v="6"/>
    <s v="Fraser Institute"/>
    <n v="30000"/>
    <x v="0"/>
    <s v="verified"/>
    <m/>
  </r>
  <r>
    <s v="CT2016"/>
    <s v="Pierre F. and Enid Goodrich Foundation_Fraser Institute200830000"/>
    <x v="6"/>
    <s v="Fraser Institute"/>
    <n v="30000"/>
    <x v="1"/>
    <s v="verified"/>
    <m/>
  </r>
  <r>
    <s v="CT2016"/>
    <s v="Pierre F. and Enid Goodrich Foundation_Fraser Institute200930000"/>
    <x v="6"/>
    <s v="Fraser Institute"/>
    <n v="30000"/>
    <x v="2"/>
    <s v="verified"/>
    <m/>
  </r>
  <r>
    <s v="CT2016"/>
    <s v="Pierre F. and Enid Goodrich Foundation_Fraser Institute201015000"/>
    <x v="6"/>
    <s v="Fraser Institute"/>
    <n v="15000"/>
    <x v="3"/>
    <s v="verified"/>
    <m/>
  </r>
  <r>
    <s v="CT2016"/>
    <s v="Pierre F. and Enid Goodrich Foundation_Fraser Institute201115000"/>
    <x v="6"/>
    <s v="Fraser Institute"/>
    <n v="15000"/>
    <x v="4"/>
    <s v="verified"/>
    <m/>
  </r>
  <r>
    <n v="990"/>
    <s v="Pierre F. and Enid Goodrich Foundation_Fraser Institute201215000"/>
    <x v="6"/>
    <s v="Fraser Institute"/>
    <n v="15000"/>
    <x v="5"/>
    <s v="added"/>
    <m/>
  </r>
  <r>
    <s v="CT2016"/>
    <s v="Pierre F. and Enid Goodrich Foundation_Fraser Institute201315000"/>
    <x v="6"/>
    <s v="Fraser Institute"/>
    <n v="15000"/>
    <x v="6"/>
    <s v="verified"/>
    <m/>
  </r>
  <r>
    <s v="CT2016"/>
    <s v="Pierre F. and Enid Goodrich Foundation_Fraser Institute201415000"/>
    <x v="6"/>
    <s v="Fraser Institute"/>
    <n v="15000"/>
    <x v="7"/>
    <s v="added"/>
    <m/>
  </r>
  <r>
    <n v="990"/>
    <s v="Pierre F. and Enid Goodrich Foundation_Fraser Institute201525000"/>
    <x v="6"/>
    <s v="Fraser Institute"/>
    <n v="25000"/>
    <x v="14"/>
    <s v="added"/>
    <m/>
  </r>
  <r>
    <n v="990"/>
    <s v="Pierre F. and Enid Goodrich Foundation_Fraser Institute201625000"/>
    <x v="6"/>
    <s v="Fraser Institute"/>
    <n v="25000"/>
    <x v="15"/>
    <s v="added"/>
    <m/>
  </r>
  <r>
    <n v="990"/>
    <s v="Pierre F. and Enid Goodrich Foundation_Fraser Institute201725000"/>
    <x v="6"/>
    <s v="Fraser Institute"/>
    <n v="25000"/>
    <x v="17"/>
    <s v="added"/>
    <m/>
  </r>
  <r>
    <s v="CT2016"/>
    <s v="Sarah Scaife Foundation_Fraser Institute198525000"/>
    <x v="7"/>
    <s v="Fraser Institute"/>
    <n v="25000"/>
    <x v="18"/>
    <s v=""/>
    <m/>
  </r>
  <r>
    <s v="CT2016"/>
    <s v="Sarah Scaife Foundation_Fraser Institute198625000"/>
    <x v="7"/>
    <s v="Fraser Institute"/>
    <n v="25000"/>
    <x v="19"/>
    <s v=""/>
    <m/>
  </r>
  <r>
    <s v="CT2016"/>
    <s v="Sarah Scaife Foundation_Fraser Institute198925000"/>
    <x v="7"/>
    <s v="Fraser Institute"/>
    <n v="25000"/>
    <x v="20"/>
    <s v=""/>
    <m/>
  </r>
  <r>
    <s v="CT2016"/>
    <s v="Sarah Scaife Foundation_Fraser Institute199850000"/>
    <x v="7"/>
    <s v="Fraser Institute"/>
    <n v="50000"/>
    <x v="21"/>
    <s v=""/>
    <m/>
  </r>
  <r>
    <s v="CT2016"/>
    <s v="Sarah Scaife Foundation_Fraser Institute199950000"/>
    <x v="7"/>
    <s v="Fraser Institute"/>
    <n v="50000"/>
    <x v="22"/>
    <s v=""/>
    <m/>
  </r>
  <r>
    <s v="CT2016"/>
    <s v="Sarah Scaife Foundation_Fraser Institute200050000"/>
    <x v="7"/>
    <s v="Fraser Institute"/>
    <n v="50000"/>
    <x v="23"/>
    <s v=""/>
    <m/>
  </r>
  <r>
    <s v="CT2016"/>
    <s v="Searle Freedom Trust_Fraser Institute2008100000"/>
    <x v="8"/>
    <s v="Fraser Institute"/>
    <n v="100000"/>
    <x v="1"/>
    <s v=""/>
    <m/>
  </r>
  <r>
    <s v="CT2016"/>
    <s v="Searle Freedom Trust_Fraser Institute2010100000"/>
    <x v="8"/>
    <s v="Fraser Institute"/>
    <n v="100000"/>
    <x v="3"/>
    <s v=""/>
    <m/>
  </r>
  <r>
    <s v="CT2016"/>
    <s v="Searle Freedom Trust_Fraser Institute2011100000"/>
    <x v="8"/>
    <s v="Fraser Institute"/>
    <n v="100000"/>
    <x v="4"/>
    <s v=""/>
    <m/>
  </r>
  <r>
    <s v="CT2016"/>
    <s v="Searle Freedom Trust_Fraser Institute2012100000"/>
    <x v="8"/>
    <s v="Fraser Institute"/>
    <n v="100000"/>
    <x v="5"/>
    <s v=""/>
    <m/>
  </r>
  <r>
    <n v="990"/>
    <s v="Searle Freedom Trust_Fraser Institute2013100000"/>
    <x v="8"/>
    <s v="Fraser Institute"/>
    <n v="100000"/>
    <x v="6"/>
    <s v="added"/>
    <m/>
  </r>
  <r>
    <n v="990"/>
    <s v="Searle Freedom Trust_Fraser Institute2014150000"/>
    <x v="8"/>
    <s v="Fraser Institute"/>
    <n v="150000"/>
    <x v="7"/>
    <s v="added"/>
    <m/>
  </r>
  <r>
    <n v="990"/>
    <s v="Searle Freedom Trust_Fraser Institute2015100000"/>
    <x v="8"/>
    <s v="Fraser Institute"/>
    <n v="100000"/>
    <x v="14"/>
    <s v="added"/>
    <m/>
  </r>
  <r>
    <n v="990"/>
    <s v="Searle Freedom Trust_Fraser Institute2016100000"/>
    <x v="8"/>
    <s v="Fraser Institute"/>
    <n v="100000"/>
    <x v="15"/>
    <s v="added"/>
    <m/>
  </r>
  <r>
    <s v="CT2016"/>
    <s v="The Carthage Foundation_Fraser Institute199125000"/>
    <x v="9"/>
    <s v="Fraser Institute"/>
    <n v="25000"/>
    <x v="24"/>
    <s v=""/>
    <m/>
  </r>
  <r>
    <s v="CT2016"/>
    <s v="The Carthage Foundation_Fraser Institute199225000"/>
    <x v="9"/>
    <s v="Fraser Institute"/>
    <n v="25000"/>
    <x v="16"/>
    <s v=""/>
    <m/>
  </r>
  <r>
    <s v="CT2016"/>
    <s v="The Lynde and Harry Bradley Foundation_Fraser Institute19862000"/>
    <x v="10"/>
    <s v="Fraser Institute"/>
    <n v="2000"/>
    <x v="19"/>
    <s v=""/>
    <m/>
  </r>
  <r>
    <s v="CT2016"/>
    <s v="The Lynde and Harry Bradley Foundation_Fraser Institute19882080"/>
    <x v="10"/>
    <s v="Fraser Institute"/>
    <n v="2080"/>
    <x v="25"/>
    <s v=""/>
    <m/>
  </r>
  <r>
    <s v="CT2016"/>
    <s v="The Lynde and Harry Bradley Foundation_Fraser Institute19892000"/>
    <x v="10"/>
    <s v="Fraser Institute"/>
    <n v="2000"/>
    <x v="20"/>
    <s v=""/>
    <m/>
  </r>
  <r>
    <s v="CT2016"/>
    <s v="The Lynde and Harry Bradley Foundation_Fraser Institute19892000"/>
    <x v="10"/>
    <s v="Fraser Institute"/>
    <n v="2000"/>
    <x v="20"/>
    <s v=""/>
    <m/>
  </r>
  <r>
    <s v="CT2016"/>
    <s v="The Lynde and Harry Bradley Foundation_Fraser Institute19902000"/>
    <x v="10"/>
    <s v="Fraser Institute"/>
    <n v="2000"/>
    <x v="26"/>
    <s v=""/>
    <m/>
  </r>
  <r>
    <s v="CT2016"/>
    <s v="The Lynde and Harry Bradley Foundation_Fraser Institute19922000"/>
    <x v="10"/>
    <s v="Fraser Institute"/>
    <n v="2000"/>
    <x v="16"/>
    <s v=""/>
    <m/>
  </r>
  <r>
    <s v="CT2016"/>
    <s v="The Lynde and Harry Bradley Foundation_Fraser Institute199225000"/>
    <x v="10"/>
    <s v="Fraser Institute"/>
    <n v="25000"/>
    <x v="16"/>
    <s v=""/>
    <m/>
  </r>
  <r>
    <s v="CT2016"/>
    <s v="The Lynde and Harry Bradley Foundation_Fraser Institute19942000"/>
    <x v="10"/>
    <s v="Fraser Institute"/>
    <n v="2000"/>
    <x v="27"/>
    <s v=""/>
    <m/>
  </r>
  <r>
    <s v="CT2016"/>
    <s v="The Lynde and Harry Bradley Foundation_Fraser Institute19942000"/>
    <x v="10"/>
    <s v="Fraser Institute"/>
    <n v="2000"/>
    <x v="27"/>
    <s v=""/>
    <m/>
  </r>
  <r>
    <s v="CT2016"/>
    <s v="The Lynde and Harry Bradley Foundation_Fraser Institute199515000"/>
    <x v="10"/>
    <s v="Fraser Institute"/>
    <n v="15000"/>
    <x v="28"/>
    <s v=""/>
    <m/>
  </r>
  <r>
    <s v="CT2016"/>
    <s v="The Lynde and Harry Bradley Foundation_Fraser Institute19962000"/>
    <x v="10"/>
    <s v="Fraser Institute"/>
    <n v="2000"/>
    <x v="29"/>
    <s v=""/>
    <m/>
  </r>
  <r>
    <s v="CT2016"/>
    <s v="The Lynde and Harry Bradley Foundation_Fraser Institute19972000"/>
    <x v="10"/>
    <s v="Fraser Institute"/>
    <n v="2000"/>
    <x v="30"/>
    <s v=""/>
    <m/>
  </r>
  <r>
    <s v="CT2016"/>
    <s v="The Lynde and Harry Bradley Foundation_Fraser Institute199810000"/>
    <x v="10"/>
    <s v="Fraser Institute"/>
    <n v="10000"/>
    <x v="21"/>
    <s v=""/>
    <m/>
  </r>
  <r>
    <s v="CT2016"/>
    <s v="The Lynde and Harry Bradley Foundation_Fraser Institute19995000"/>
    <x v="10"/>
    <s v="Fraser Institute"/>
    <n v="5000"/>
    <x v="22"/>
    <s v=""/>
    <m/>
  </r>
  <r>
    <s v="CT2016"/>
    <s v="The Lynde and Harry Bradley Foundation_Fraser Institute20005000"/>
    <x v="10"/>
    <s v="Fraser Institute"/>
    <n v="5000"/>
    <x v="23"/>
    <s v=""/>
    <m/>
  </r>
  <r>
    <s v="CT2016"/>
    <s v="The Lynde and Harry Bradley Foundation_Fraser Institute20015000"/>
    <x v="10"/>
    <s v="Fraser Institute"/>
    <n v="5000"/>
    <x v="8"/>
    <s v=""/>
    <m/>
  </r>
  <r>
    <s v="CT2016"/>
    <s v="The Lynde and Harry Bradley Foundation_Fraser Institute20025000"/>
    <x v="10"/>
    <s v="Fraser Institute"/>
    <n v="5000"/>
    <x v="9"/>
    <s v=""/>
    <m/>
  </r>
  <r>
    <s v="CT2016"/>
    <s v="The Lynde and Harry Bradley Foundation_Fraser Institute20035000"/>
    <x v="10"/>
    <s v="Fraser Institute"/>
    <n v="5000"/>
    <x v="10"/>
    <s v=""/>
    <m/>
  </r>
  <r>
    <n v="990"/>
    <s v="Charles G. Koch Charitable Foundation_Fraser Institute2018235000"/>
    <x v="11"/>
    <s v="Fraser Institute"/>
    <n v="235000"/>
    <x v="31"/>
    <s v="added"/>
    <m/>
  </r>
  <r>
    <n v="990"/>
    <s v="Charles G. Koch Charitable Foundation_Fraser Institute2017150000"/>
    <x v="11"/>
    <s v="Fraser Institute"/>
    <n v="150000"/>
    <x v="17"/>
    <s v="added"/>
    <m/>
  </r>
  <r>
    <n v="990"/>
    <s v="Charles G. Koch Charitable Foundation_Fraser Institute2016200000"/>
    <x v="11"/>
    <s v="Fraser Institute"/>
    <n v="200000"/>
    <x v="15"/>
    <s v="added"/>
    <m/>
  </r>
  <r>
    <n v="990"/>
    <s v="Charles G. Koch Charitable Foundation_Fraser Institute201526000"/>
    <x v="11"/>
    <s v="Fraser Institute"/>
    <n v="26000"/>
    <x v="14"/>
    <s v="added"/>
    <s v="Misspelled &quot;Frasier Institute&quot;"/>
  </r>
  <r>
    <n v="990"/>
    <s v="Charles G. Koch Charitable Foundation_Fraser Institute2014300000"/>
    <x v="11"/>
    <s v="Fraser Institute"/>
    <n v="300000"/>
    <x v="7"/>
    <s v="added"/>
    <m/>
  </r>
  <r>
    <n v="990"/>
    <s v="Charles G. Koch Charitable Foundation_Fraser Institute2012115000"/>
    <x v="11"/>
    <s v="Fraser Institute"/>
    <n v="115000"/>
    <x v="5"/>
    <s v="added"/>
    <m/>
  </r>
  <r>
    <n v="990"/>
    <s v="Charles G. Koch Charitable Foundation_Fraser Institute2011150000"/>
    <x v="11"/>
    <s v="Fraser Institute"/>
    <n v="150000"/>
    <x v="4"/>
    <s v="added"/>
    <m/>
  </r>
  <r>
    <n v="990"/>
    <s v="Charles G. Koch Charitable Foundation_Fraser Institute2010150000"/>
    <x v="11"/>
    <s v="Fraser Institute"/>
    <n v="150000"/>
    <x v="3"/>
    <s v="added"/>
    <m/>
  </r>
  <r>
    <n v="990"/>
    <s v="Charles G. Koch Charitable Foundation_Fraser Institute2009175500"/>
    <x v="11"/>
    <s v="Fraser Institute"/>
    <n v="175500"/>
    <x v="2"/>
    <s v="added"/>
    <m/>
  </r>
  <r>
    <n v="990"/>
    <s v="Charles G. Koch Charitable Foundation_Fraser Institute2008150000"/>
    <x v="11"/>
    <s v="Fraser Institute"/>
    <n v="150000"/>
    <x v="1"/>
    <s v="added"/>
    <m/>
  </r>
  <r>
    <n v="990"/>
    <s v="Claude R. Lambe Charitable Foundation_Fraser Institute200725000"/>
    <x v="12"/>
    <s v="Fraser Institute"/>
    <n v="25000"/>
    <x v="0"/>
    <s v="added"/>
    <m/>
  </r>
  <r>
    <s v="CT2019"/>
    <s v="Claude R. Lambe Charitable Foundation_Fraser Institute19935000"/>
    <x v="12"/>
    <s v="Fraser Institute"/>
    <n v="5000"/>
    <x v="32"/>
    <m/>
    <m/>
  </r>
  <r>
    <s v="CT2019"/>
    <s v="Charles G. Koch Charitable Foundation_Fraser Institute19923221"/>
    <x v="11"/>
    <s v="Fraser Institute"/>
    <n v="3221"/>
    <x v="16"/>
    <s v="N/A"/>
    <m/>
  </r>
  <r>
    <s v="CT2019"/>
    <s v="Charles G. Koch Charitable Foundation_Fraser Institute199215000"/>
    <x v="11"/>
    <s v="Fraser Institute"/>
    <n v="15000"/>
    <x v="16"/>
    <s v="N/A"/>
    <m/>
  </r>
  <r>
    <m/>
    <m/>
    <x v="13"/>
    <m/>
    <m/>
    <x v="33"/>
    <m/>
    <m/>
  </r>
  <r>
    <m/>
    <m/>
    <x v="13"/>
    <m/>
    <m/>
    <x v="3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7B17B6-11EF-1443-99CC-6A6932F170FF}" name="PivotTable2" cacheId="9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Year">
  <location ref="A7:B21" firstHeaderRow="1" firstDataRow="1" firstDataCol="1"/>
  <pivotFields count="8">
    <pivotField showAll="0"/>
    <pivotField showAll="0"/>
    <pivotField axis="axisRow" showAll="0" sortType="descending">
      <items count="15">
        <item sd="0" x="0"/>
        <item sd="0" x="1"/>
        <item sd="0" x="11"/>
        <item sd="0" x="2"/>
        <item sd="0" x="12"/>
        <item sd="0" x="3"/>
        <item sd="0" x="4"/>
        <item sd="0" x="5"/>
        <item sd="0" x="6"/>
        <item sd="0" x="7"/>
        <item sd="0" x="8"/>
        <item sd="0" x="9"/>
        <item sd="0" x="10"/>
        <item h="1" sd="0" x="1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5">
        <item x="18"/>
        <item x="19"/>
        <item x="25"/>
        <item x="20"/>
        <item x="26"/>
        <item x="24"/>
        <item x="16"/>
        <item x="32"/>
        <item x="27"/>
        <item x="28"/>
        <item x="29"/>
        <item x="30"/>
        <item x="21"/>
        <item x="22"/>
        <item x="23"/>
        <item x="8"/>
        <item x="9"/>
        <item x="10"/>
        <item x="11"/>
        <item x="12"/>
        <item x="13"/>
        <item x="0"/>
        <item x="1"/>
        <item x="2"/>
        <item x="3"/>
        <item x="4"/>
        <item x="5"/>
        <item x="6"/>
        <item x="7"/>
        <item x="14"/>
        <item x="15"/>
        <item x="17"/>
        <item x="33"/>
        <item x="31"/>
        <item t="default"/>
      </items>
    </pivotField>
    <pivotField showAll="0"/>
    <pivotField showAll="0"/>
  </pivotFields>
  <rowFields count="2">
    <field x="2"/>
    <field x="5"/>
  </rowFields>
  <rowItems count="14">
    <i>
      <x v="2"/>
    </i>
    <i>
      <x/>
    </i>
    <i>
      <x v="10"/>
    </i>
    <i>
      <x v="7"/>
    </i>
    <i>
      <x v="8"/>
    </i>
    <i>
      <x v="3"/>
    </i>
    <i>
      <x v="9"/>
    </i>
    <i>
      <x v="5"/>
    </i>
    <i>
      <x v="12"/>
    </i>
    <i>
      <x v="11"/>
    </i>
    <i>
      <x v="4"/>
    </i>
    <i>
      <x v="1"/>
    </i>
    <i>
      <x v="6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2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62CA40-D4BA-8B40-85D4-EDDF03F522C5}" name="PivotTable3" cacheId="9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 colHeaderCaption="Donor">
  <location ref="F7:I22" firstHeaderRow="1" firstDataRow="2" firstDataCol="1"/>
  <pivotFields count="8">
    <pivotField showAll="0"/>
    <pivotField showAll="0"/>
    <pivotField axis="axisCol" showAll="0" sortType="descending">
      <items count="15">
        <item h="1" sd="0" x="0"/>
        <item h="1" sd="0" x="1"/>
        <item sd="0" x="11"/>
        <item h="1" sd="0" x="2"/>
        <item sd="0" x="1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5">
        <item x="18"/>
        <item x="19"/>
        <item x="25"/>
        <item x="20"/>
        <item x="26"/>
        <item x="24"/>
        <item x="16"/>
        <item x="32"/>
        <item x="27"/>
        <item x="28"/>
        <item x="29"/>
        <item x="30"/>
        <item x="21"/>
        <item x="22"/>
        <item x="23"/>
        <item x="8"/>
        <item x="9"/>
        <item x="10"/>
        <item x="11"/>
        <item x="12"/>
        <item x="13"/>
        <item x="0"/>
        <item x="1"/>
        <item x="2"/>
        <item x="3"/>
        <item x="4"/>
        <item x="5"/>
        <item x="6"/>
        <item x="7"/>
        <item x="14"/>
        <item x="15"/>
        <item x="17"/>
        <item x="33"/>
        <item x="31"/>
        <item t="default"/>
      </items>
    </pivotField>
    <pivotField showAll="0"/>
    <pivotField showAll="0"/>
  </pivotFields>
  <rowFields count="1">
    <field x="5"/>
  </rowFields>
  <rowItems count="14">
    <i>
      <x v="6"/>
    </i>
    <i>
      <x v="7"/>
    </i>
    <i>
      <x v="21"/>
    </i>
    <i>
      <x v="22"/>
    </i>
    <i>
      <x v="23"/>
    </i>
    <i>
      <x v="24"/>
    </i>
    <i>
      <x v="25"/>
    </i>
    <i>
      <x v="26"/>
    </i>
    <i>
      <x v="28"/>
    </i>
    <i>
      <x v="29"/>
    </i>
    <i>
      <x v="30"/>
    </i>
    <i>
      <x v="31"/>
    </i>
    <i>
      <x v="33"/>
    </i>
    <i t="grand">
      <x/>
    </i>
  </rowItems>
  <colFields count="1">
    <field x="2"/>
  </colFields>
  <colItems count="3">
    <i>
      <x v="2"/>
    </i>
    <i>
      <x v="4"/>
    </i>
    <i t="grand">
      <x/>
    </i>
  </colItems>
  <dataFields count="1">
    <dataField name="Sum of contribution" fld="4" baseField="0" baseItem="0" numFmtId="164"/>
  </dataFields>
  <formats count="1">
    <format dxfId="3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fraser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G26" sqref="G26"/>
    </sheetView>
  </sheetViews>
  <sheetFormatPr baseColWidth="10" defaultColWidth="11" defaultRowHeight="16"/>
  <cols>
    <col min="1" max="1" width="36.83203125" bestFit="1" customWidth="1"/>
    <col min="2" max="2" width="17.5" bestFit="1" customWidth="1"/>
    <col min="3" max="3" width="19.83203125" customWidth="1"/>
    <col min="4" max="4" width="12.6640625" bestFit="1" customWidth="1"/>
    <col min="5" max="5" width="21.1640625" customWidth="1"/>
    <col min="6" max="6" width="17.5" bestFit="1" customWidth="1"/>
    <col min="7" max="7" width="33" bestFit="1" customWidth="1"/>
    <col min="8" max="8" width="34" bestFit="1" customWidth="1"/>
    <col min="9" max="9" width="10.83203125" bestFit="1" customWidth="1"/>
    <col min="10" max="10" width="24.1640625" bestFit="1" customWidth="1"/>
    <col min="11" max="11" width="33.6640625" bestFit="1" customWidth="1"/>
    <col min="12" max="12" width="25" bestFit="1" customWidth="1"/>
    <col min="13" max="13" width="21.1640625" bestFit="1" customWidth="1"/>
    <col min="15" max="15" width="34.6640625" bestFit="1" customWidth="1"/>
    <col min="16" max="16" width="22" bestFit="1" customWidth="1"/>
    <col min="17" max="17" width="34" bestFit="1" customWidth="1"/>
    <col min="18" max="18" width="14.6640625" bestFit="1" customWidth="1"/>
    <col min="19" max="19" width="21.1640625" bestFit="1" customWidth="1"/>
    <col min="20" max="20" width="6.83203125" bestFit="1" customWidth="1"/>
    <col min="21" max="21" width="10.83203125" bestFit="1" customWidth="1"/>
  </cols>
  <sheetData>
    <row r="1" spans="1:9" ht="31">
      <c r="A1" s="10" t="s">
        <v>15</v>
      </c>
    </row>
    <row r="2" spans="1:9" ht="19">
      <c r="A2" s="2" t="s">
        <v>16</v>
      </c>
      <c r="B2" s="16">
        <v>43496</v>
      </c>
      <c r="C2" s="17"/>
    </row>
    <row r="3" spans="1:9" ht="19">
      <c r="A3" s="2" t="s">
        <v>17</v>
      </c>
      <c r="B3" s="3" t="s">
        <v>18</v>
      </c>
    </row>
    <row r="5" spans="1:9" ht="24">
      <c r="A5" s="14" t="s">
        <v>46</v>
      </c>
      <c r="F5" s="14" t="s">
        <v>47</v>
      </c>
    </row>
    <row r="6" spans="1:9">
      <c r="A6" s="11" t="s">
        <v>43</v>
      </c>
    </row>
    <row r="7" spans="1:9">
      <c r="A7" s="1" t="s">
        <v>44</v>
      </c>
      <c r="B7" t="s">
        <v>14</v>
      </c>
      <c r="C7" s="12" t="s">
        <v>23</v>
      </c>
      <c r="F7" s="1" t="s">
        <v>14</v>
      </c>
      <c r="G7" s="1" t="s">
        <v>49</v>
      </c>
    </row>
    <row r="8" spans="1:9">
      <c r="A8" s="15" t="s">
        <v>0</v>
      </c>
      <c r="B8" s="13">
        <v>1669721</v>
      </c>
      <c r="C8" t="str">
        <f>IFERROR(IF(VLOOKUP(A8,Resources!A:B,2,FALSE)=0,"",VLOOKUP(A8,Resources!A:B,2,FALSE)),"")</f>
        <v>https://www.desmogblog.com/koch-family-foundations</v>
      </c>
      <c r="D8" s="13"/>
      <c r="E8" s="13"/>
      <c r="F8" s="1" t="s">
        <v>48</v>
      </c>
      <c r="G8" t="s">
        <v>0</v>
      </c>
      <c r="H8" t="s">
        <v>5</v>
      </c>
      <c r="I8" t="s">
        <v>13</v>
      </c>
    </row>
    <row r="9" spans="1:9">
      <c r="A9" s="15" t="s">
        <v>19</v>
      </c>
      <c r="B9" s="13">
        <v>1638330</v>
      </c>
      <c r="C9" t="str">
        <f>IFERROR(IF(VLOOKUP(A9,Resources!A:B,2,FALSE)=0,"",VLOOKUP(A9,Resources!A:B,2,FALSE)),"")</f>
        <v/>
      </c>
      <c r="D9" s="13"/>
      <c r="E9" s="13"/>
      <c r="F9" s="15">
        <v>1992</v>
      </c>
      <c r="G9" s="13">
        <v>18221</v>
      </c>
      <c r="H9" s="13"/>
      <c r="I9" s="13">
        <v>18221</v>
      </c>
    </row>
    <row r="10" spans="1:9">
      <c r="A10" s="15" t="s">
        <v>3</v>
      </c>
      <c r="B10" s="13">
        <v>850000</v>
      </c>
      <c r="C10" t="str">
        <f>IFERROR(IF(VLOOKUP(A10,Resources!A:B,2,FALSE)=0,"",VLOOKUP(A10,Resources!A:B,2,FALSE)),"")</f>
        <v>http://www.sourcewatch.org/index.php/Searle_Freedom_Trust</v>
      </c>
      <c r="D10" s="13"/>
      <c r="E10" s="13"/>
      <c r="F10" s="15">
        <v>1993</v>
      </c>
      <c r="G10" s="13"/>
      <c r="H10" s="13">
        <v>5000</v>
      </c>
      <c r="I10" s="13">
        <v>5000</v>
      </c>
    </row>
    <row r="11" spans="1:9">
      <c r="A11" s="15" t="s">
        <v>7</v>
      </c>
      <c r="B11" s="13">
        <v>694862</v>
      </c>
      <c r="C11" t="str">
        <f>IFERROR(IF(VLOOKUP(A11,Resources!A:B,2,FALSE)=0,"",VLOOKUP(A11,Resources!A:B,2,FALSE)),"")</f>
        <v>http://www.sourcewatch.org/index.php/John_Templeton_Foundation</v>
      </c>
      <c r="D11" s="13"/>
      <c r="E11" s="13"/>
      <c r="F11" s="15">
        <v>2007</v>
      </c>
      <c r="G11" s="13"/>
      <c r="H11" s="13">
        <v>25000</v>
      </c>
      <c r="I11" s="13">
        <v>25000</v>
      </c>
    </row>
    <row r="12" spans="1:9">
      <c r="A12" s="15" t="s">
        <v>2</v>
      </c>
      <c r="B12" s="13">
        <v>300000</v>
      </c>
      <c r="C12" t="str">
        <f>IFERROR(IF(VLOOKUP(A12,Resources!A:B,2,FALSE)=0,"",VLOOKUP(A12,Resources!A:B,2,FALSE)),"")</f>
        <v/>
      </c>
      <c r="D12" s="13"/>
      <c r="E12" s="13"/>
      <c r="F12" s="15">
        <v>2008</v>
      </c>
      <c r="G12" s="13">
        <v>150000</v>
      </c>
      <c r="H12" s="13"/>
      <c r="I12" s="13">
        <v>150000</v>
      </c>
    </row>
    <row r="13" spans="1:9">
      <c r="A13" s="15" t="s">
        <v>4</v>
      </c>
      <c r="B13" s="13">
        <v>265061</v>
      </c>
      <c r="C13" t="str">
        <f>IFERROR(IF(VLOOKUP(A13,Resources!A:B,2,FALSE)=0,"",VLOOKUP(A13,Resources!A:B,2,FALSE)),"")</f>
        <v>http://www.sourcewatch.org/index.php/Chase_Foundation_of_Virginia</v>
      </c>
      <c r="D13" s="13"/>
      <c r="E13" s="13"/>
      <c r="F13" s="15">
        <v>2009</v>
      </c>
      <c r="G13" s="13">
        <v>175500</v>
      </c>
      <c r="H13" s="13"/>
      <c r="I13" s="13">
        <v>175500</v>
      </c>
    </row>
    <row r="14" spans="1:9">
      <c r="A14" s="15" t="s">
        <v>10</v>
      </c>
      <c r="B14" s="13">
        <v>225000</v>
      </c>
      <c r="C14" t="str">
        <f>IFERROR(IF(VLOOKUP(A14,Resources!A:B,2,FALSE)=0,"",VLOOKUP(A14,Resources!A:B,2,FALSE)),"")</f>
        <v>https://www.desmogblog.com/scaife-family-foundations</v>
      </c>
      <c r="D14" s="13"/>
      <c r="E14" s="13"/>
      <c r="F14" s="15">
        <v>2010</v>
      </c>
      <c r="G14" s="13">
        <v>150000</v>
      </c>
      <c r="H14" s="13"/>
      <c r="I14" s="13">
        <v>150000</v>
      </c>
    </row>
    <row r="15" spans="1:9">
      <c r="A15" s="15" t="s">
        <v>8</v>
      </c>
      <c r="B15" s="13">
        <v>120000</v>
      </c>
      <c r="C15" t="str">
        <f>IFERROR(IF(VLOOKUP(A15,Resources!A:B,2,FALSE)=0,"",VLOOKUP(A15,Resources!A:B,2,FALSE)),"")</f>
        <v>http://www.sourcewatch.org/index.php/Exxon_Mobil</v>
      </c>
      <c r="D15" s="13"/>
      <c r="E15" s="13"/>
      <c r="F15" s="15">
        <v>2011</v>
      </c>
      <c r="G15" s="13">
        <v>150000</v>
      </c>
      <c r="H15" s="13"/>
      <c r="I15" s="13">
        <v>150000</v>
      </c>
    </row>
    <row r="16" spans="1:9">
      <c r="A16" s="15" t="s">
        <v>9</v>
      </c>
      <c r="B16" s="13">
        <v>95080</v>
      </c>
      <c r="C16" t="str">
        <f>IFERROR(IF(VLOOKUP(A16,Resources!A:B,2,FALSE)=0,"",VLOOKUP(A16,Resources!A:B,2,FALSE)),"")</f>
        <v>http://www.sourcewatch.org/index.php/Lynde_and_Harry_Bradley_Foundation</v>
      </c>
      <c r="D16" s="13"/>
      <c r="E16" s="13"/>
      <c r="F16" s="15">
        <v>2012</v>
      </c>
      <c r="G16" s="13">
        <v>115000</v>
      </c>
      <c r="H16" s="13"/>
      <c r="I16" s="13">
        <v>115000</v>
      </c>
    </row>
    <row r="17" spans="1:9">
      <c r="A17" s="15" t="s">
        <v>12</v>
      </c>
      <c r="B17" s="13">
        <v>50000</v>
      </c>
      <c r="C17" t="str">
        <f>IFERROR(IF(VLOOKUP(A17,Resources!A:B,2,FALSE)=0,"",VLOOKUP(A17,Resources!A:B,2,FALSE)),"")</f>
        <v>http://www.sourcewatch.org/index.php/Scaife_Foundations</v>
      </c>
      <c r="D17" s="13"/>
      <c r="E17" s="13"/>
      <c r="F17" s="15">
        <v>2014</v>
      </c>
      <c r="G17" s="13">
        <v>300000</v>
      </c>
      <c r="H17" s="13"/>
      <c r="I17" s="13">
        <v>300000</v>
      </c>
    </row>
    <row r="18" spans="1:9">
      <c r="A18" s="15" t="s">
        <v>5</v>
      </c>
      <c r="B18" s="13">
        <v>30000</v>
      </c>
      <c r="C18" t="str">
        <f>IFERROR(IF(VLOOKUP(A18,Resources!A:B,2,FALSE)=0,"",VLOOKUP(A18,Resources!A:B,2,FALSE)),"")</f>
        <v>http://www.sourcewatch.org/index.php/Koch_Family_Foundations</v>
      </c>
      <c r="D18" s="13"/>
      <c r="E18" s="13"/>
      <c r="F18" s="15">
        <v>2015</v>
      </c>
      <c r="G18" s="13">
        <v>26000</v>
      </c>
      <c r="H18" s="13"/>
      <c r="I18" s="13">
        <v>26000</v>
      </c>
    </row>
    <row r="19" spans="1:9">
      <c r="A19" s="15" t="s">
        <v>6</v>
      </c>
      <c r="B19" s="13">
        <v>11000</v>
      </c>
      <c r="C19" t="str">
        <f>IFERROR(IF(VLOOKUP(A19,Resources!A:B,2,FALSE)=0,"",VLOOKUP(A19,Resources!A:B,2,FALSE)),"")</f>
        <v/>
      </c>
      <c r="D19" s="13"/>
      <c r="E19" s="13"/>
      <c r="F19" s="15">
        <v>2016</v>
      </c>
      <c r="G19" s="13">
        <v>200000</v>
      </c>
      <c r="H19" s="13"/>
      <c r="I19" s="13">
        <v>200000</v>
      </c>
    </row>
    <row r="20" spans="1:9">
      <c r="A20" s="15" t="s">
        <v>11</v>
      </c>
      <c r="B20" s="13">
        <v>10000</v>
      </c>
      <c r="C20" t="str">
        <f>IFERROR(IF(VLOOKUP(A20,Resources!A:B,2,FALSE)=0,"",VLOOKUP(A20,Resources!A:B,2,FALSE)),"")</f>
        <v>http://www.sourcewatch.org/index.php/John_M._Olin_Foundation</v>
      </c>
      <c r="D20" s="13"/>
      <c r="E20" s="13"/>
      <c r="F20" s="15">
        <v>2017</v>
      </c>
      <c r="G20" s="13">
        <v>150000</v>
      </c>
      <c r="H20" s="13"/>
      <c r="I20" s="13">
        <v>150000</v>
      </c>
    </row>
    <row r="21" spans="1:9">
      <c r="A21" s="15" t="s">
        <v>13</v>
      </c>
      <c r="B21" s="13">
        <v>5959054</v>
      </c>
      <c r="C21" t="str">
        <f>IFERROR(IF(VLOOKUP(A21,Resources!A:B,2,FALSE)=0,"",VLOOKUP(A21,Resources!A:B,2,FALSE)),"")</f>
        <v/>
      </c>
      <c r="E21" s="13"/>
      <c r="F21" s="15">
        <v>2018</v>
      </c>
      <c r="G21" s="13">
        <v>235000</v>
      </c>
      <c r="H21" s="13"/>
      <c r="I21" s="13">
        <v>235000</v>
      </c>
    </row>
    <row r="22" spans="1:9">
      <c r="F22" s="15" t="s">
        <v>13</v>
      </c>
      <c r="G22" s="13">
        <v>1669721</v>
      </c>
      <c r="H22" s="13">
        <v>30000</v>
      </c>
      <c r="I22" s="13">
        <v>1699721</v>
      </c>
    </row>
    <row r="26" spans="1:9">
      <c r="G26" s="13"/>
    </row>
  </sheetData>
  <mergeCells count="1">
    <mergeCell ref="B2:C2"/>
  </mergeCells>
  <hyperlinks>
    <hyperlink ref="B3" r:id="rId3" xr:uid="{00000000-0004-0000-0000-000000000000}"/>
  </hyperlinks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109"/>
  <sheetViews>
    <sheetView workbookViewId="0">
      <selection activeCell="J100" sqref="J100"/>
    </sheetView>
  </sheetViews>
  <sheetFormatPr baseColWidth="10" defaultColWidth="11" defaultRowHeight="16"/>
  <cols>
    <col min="1" max="1" width="11" style="5"/>
    <col min="2" max="2" width="58" style="5" bestFit="1" customWidth="1"/>
    <col min="3" max="3" width="43.33203125" style="5" customWidth="1"/>
    <col min="4" max="4" width="15.33203125" style="5" customWidth="1"/>
    <col min="5" max="5" width="13.6640625" style="8" customWidth="1"/>
    <col min="6" max="7" width="11" style="5"/>
    <col min="8" max="8" width="25.5" style="5" bestFit="1" customWidth="1"/>
    <col min="9" max="16384" width="11" style="5"/>
  </cols>
  <sheetData>
    <row r="1" spans="1:8">
      <c r="A1" s="4" t="s">
        <v>42</v>
      </c>
      <c r="B1" s="4" t="s">
        <v>41</v>
      </c>
      <c r="C1" s="4" t="s">
        <v>40</v>
      </c>
      <c r="D1" s="4" t="s">
        <v>39</v>
      </c>
      <c r="E1" s="7" t="s">
        <v>38</v>
      </c>
      <c r="F1" s="4" t="s">
        <v>37</v>
      </c>
      <c r="G1" s="4" t="s">
        <v>35</v>
      </c>
      <c r="H1" s="4" t="s">
        <v>36</v>
      </c>
    </row>
    <row r="2" spans="1:8" hidden="1">
      <c r="A2" s="5">
        <v>990</v>
      </c>
      <c r="B2" s="5" t="str">
        <f t="shared" ref="B2:B20" si="0">C2&amp;"_"&amp;D2&amp;F2&amp;E2</f>
        <v>Aurea Foundation_Fraser Institute2007250000</v>
      </c>
      <c r="C2" s="5" t="s">
        <v>19</v>
      </c>
      <c r="D2" s="5" t="s">
        <v>1</v>
      </c>
      <c r="E2" s="9">
        <v>250000</v>
      </c>
      <c r="F2" s="5">
        <v>2007</v>
      </c>
      <c r="G2" s="5" t="s">
        <v>34</v>
      </c>
    </row>
    <row r="3" spans="1:8" hidden="1">
      <c r="A3" s="5">
        <v>990</v>
      </c>
      <c r="B3" s="5" t="str">
        <f t="shared" si="0"/>
        <v>Aurea Foundation_Fraser Institute2008100000</v>
      </c>
      <c r="C3" s="5" t="s">
        <v>19</v>
      </c>
      <c r="D3" s="5" t="s">
        <v>1</v>
      </c>
      <c r="E3" s="8">
        <v>100000</v>
      </c>
      <c r="F3" s="5">
        <v>2008</v>
      </c>
      <c r="G3" s="5" t="s">
        <v>34</v>
      </c>
    </row>
    <row r="4" spans="1:8" hidden="1">
      <c r="A4" s="5">
        <v>990</v>
      </c>
      <c r="B4" s="5" t="str">
        <f t="shared" si="0"/>
        <v>Aurea Foundation_Fraser Institute2009160000</v>
      </c>
      <c r="C4" s="5" t="s">
        <v>19</v>
      </c>
      <c r="D4" s="5" t="s">
        <v>1</v>
      </c>
      <c r="E4" s="8">
        <v>160000</v>
      </c>
      <c r="F4" s="5">
        <v>2009</v>
      </c>
      <c r="G4" s="5" t="s">
        <v>34</v>
      </c>
    </row>
    <row r="5" spans="1:8" hidden="1">
      <c r="A5" s="5">
        <v>990</v>
      </c>
      <c r="B5" s="5" t="str">
        <f t="shared" si="0"/>
        <v>Aurea Foundation_Fraser Institute201050000</v>
      </c>
      <c r="C5" s="5" t="s">
        <v>19</v>
      </c>
      <c r="D5" s="5" t="s">
        <v>1</v>
      </c>
      <c r="E5" s="8">
        <v>50000</v>
      </c>
      <c r="F5" s="5">
        <v>2010</v>
      </c>
      <c r="G5" s="5" t="s">
        <v>34</v>
      </c>
    </row>
    <row r="6" spans="1:8" hidden="1">
      <c r="A6" s="5">
        <v>990</v>
      </c>
      <c r="B6" s="5" t="str">
        <f t="shared" si="0"/>
        <v>Aurea Foundation_Fraser Institute2011433330</v>
      </c>
      <c r="C6" s="5" t="s">
        <v>19</v>
      </c>
      <c r="D6" s="5" t="s">
        <v>1</v>
      </c>
      <c r="E6" s="8">
        <v>433330</v>
      </c>
      <c r="F6" s="5">
        <v>2011</v>
      </c>
      <c r="G6" s="5" t="s">
        <v>34</v>
      </c>
    </row>
    <row r="7" spans="1:8" hidden="1">
      <c r="A7" s="5">
        <v>990</v>
      </c>
      <c r="B7" s="5" t="str">
        <f t="shared" si="0"/>
        <v>Aurea Foundation_Fraser Institute2012125000</v>
      </c>
      <c r="C7" s="5" t="s">
        <v>19</v>
      </c>
      <c r="D7" s="5" t="s">
        <v>1</v>
      </c>
      <c r="E7" s="8">
        <v>125000</v>
      </c>
      <c r="F7" s="5">
        <v>2012</v>
      </c>
      <c r="G7" s="5" t="s">
        <v>34</v>
      </c>
    </row>
    <row r="8" spans="1:8" hidden="1">
      <c r="A8" s="5">
        <v>990</v>
      </c>
      <c r="B8" s="5" t="str">
        <f t="shared" si="0"/>
        <v>Aurea Foundation_Fraser Institute2013260000</v>
      </c>
      <c r="C8" s="5" t="s">
        <v>19</v>
      </c>
      <c r="D8" s="5" t="s">
        <v>1</v>
      </c>
      <c r="E8" s="8">
        <v>260000</v>
      </c>
      <c r="F8" s="5">
        <v>2013</v>
      </c>
      <c r="G8" s="5" t="s">
        <v>34</v>
      </c>
    </row>
    <row r="9" spans="1:8" hidden="1">
      <c r="A9" s="5">
        <v>990</v>
      </c>
      <c r="B9" s="5" t="str">
        <f t="shared" si="0"/>
        <v>Aurea Foundation_Fraser Institute2014260000</v>
      </c>
      <c r="C9" s="5" t="s">
        <v>19</v>
      </c>
      <c r="D9" s="5" t="s">
        <v>1</v>
      </c>
      <c r="E9" s="8">
        <v>260000</v>
      </c>
      <c r="F9" s="5">
        <v>2014</v>
      </c>
      <c r="G9" s="5" t="s">
        <v>34</v>
      </c>
    </row>
    <row r="10" spans="1:8" hidden="1">
      <c r="A10" s="5" t="s">
        <v>21</v>
      </c>
      <c r="B10" s="5" t="str">
        <f t="shared" si="0"/>
        <v>Blair Foundation_Fraser Institute2001500</v>
      </c>
      <c r="C10" s="5" t="s">
        <v>6</v>
      </c>
      <c r="D10" s="5" t="s">
        <v>1</v>
      </c>
      <c r="E10" s="8">
        <v>500</v>
      </c>
      <c r="F10" s="5">
        <v>2001</v>
      </c>
      <c r="G10" s="5" t="s">
        <v>24</v>
      </c>
    </row>
    <row r="11" spans="1:8" hidden="1">
      <c r="A11" s="5" t="s">
        <v>21</v>
      </c>
      <c r="B11" s="5" t="str">
        <f t="shared" si="0"/>
        <v>Blair Foundation_Fraser Institute20011000</v>
      </c>
      <c r="C11" s="5" t="s">
        <v>6</v>
      </c>
      <c r="D11" s="5" t="s">
        <v>1</v>
      </c>
      <c r="E11" s="8">
        <v>1000</v>
      </c>
      <c r="F11" s="5">
        <v>2001</v>
      </c>
      <c r="G11" s="5" t="s">
        <v>24</v>
      </c>
    </row>
    <row r="12" spans="1:8" hidden="1">
      <c r="A12" s="5" t="s">
        <v>21</v>
      </c>
      <c r="B12" s="5" t="str">
        <f t="shared" si="0"/>
        <v>Blair Foundation_Fraser Institute20022000</v>
      </c>
      <c r="C12" s="5" t="s">
        <v>6</v>
      </c>
      <c r="D12" s="5" t="s">
        <v>1</v>
      </c>
      <c r="E12" s="8">
        <v>2000</v>
      </c>
      <c r="F12" s="5">
        <v>2002</v>
      </c>
      <c r="G12" s="5" t="s">
        <v>24</v>
      </c>
    </row>
    <row r="13" spans="1:8" hidden="1">
      <c r="A13" s="5" t="s">
        <v>21</v>
      </c>
      <c r="B13" s="5" t="str">
        <f t="shared" si="0"/>
        <v>Blair Foundation_Fraser Institute20032100</v>
      </c>
      <c r="C13" s="5" t="s">
        <v>6</v>
      </c>
      <c r="D13" s="5" t="s">
        <v>1</v>
      </c>
      <c r="E13" s="8">
        <v>2100</v>
      </c>
      <c r="F13" s="5">
        <v>2003</v>
      </c>
      <c r="G13" s="5" t="s">
        <v>24</v>
      </c>
    </row>
    <row r="14" spans="1:8" hidden="1">
      <c r="A14" s="5" t="s">
        <v>21</v>
      </c>
      <c r="B14" s="5" t="str">
        <f t="shared" si="0"/>
        <v>Blair Foundation_Fraser Institute20042000</v>
      </c>
      <c r="C14" s="5" t="s">
        <v>6</v>
      </c>
      <c r="D14" s="5" t="s">
        <v>1</v>
      </c>
      <c r="E14" s="8">
        <v>2000</v>
      </c>
      <c r="F14" s="5">
        <v>2004</v>
      </c>
      <c r="G14" s="5" t="s">
        <v>24</v>
      </c>
    </row>
    <row r="15" spans="1:8" hidden="1">
      <c r="A15" s="5" t="s">
        <v>21</v>
      </c>
      <c r="B15" s="5" t="str">
        <f t="shared" si="0"/>
        <v>Blair Foundation_Fraser Institute2005500</v>
      </c>
      <c r="C15" s="5" t="s">
        <v>6</v>
      </c>
      <c r="D15" s="5" t="s">
        <v>1</v>
      </c>
      <c r="E15" s="8">
        <v>500</v>
      </c>
      <c r="F15" s="5">
        <v>2005</v>
      </c>
      <c r="G15" s="5" t="s">
        <v>24</v>
      </c>
    </row>
    <row r="16" spans="1:8" hidden="1">
      <c r="A16" s="5" t="s">
        <v>21</v>
      </c>
      <c r="B16" s="5" t="str">
        <f t="shared" si="0"/>
        <v>Blair Foundation_Fraser Institute2005600</v>
      </c>
      <c r="C16" s="5" t="s">
        <v>6</v>
      </c>
      <c r="D16" s="5" t="s">
        <v>1</v>
      </c>
      <c r="E16" s="8">
        <v>600</v>
      </c>
      <c r="F16" s="5">
        <v>2005</v>
      </c>
      <c r="G16" s="5" t="s">
        <v>24</v>
      </c>
    </row>
    <row r="17" spans="1:7" hidden="1">
      <c r="A17" s="5" t="s">
        <v>21</v>
      </c>
      <c r="B17" s="5" t="str">
        <f t="shared" si="0"/>
        <v>Blair Foundation_Fraser Institute2006500</v>
      </c>
      <c r="C17" s="5" t="s">
        <v>6</v>
      </c>
      <c r="D17" s="5" t="s">
        <v>1</v>
      </c>
      <c r="E17" s="8">
        <v>500</v>
      </c>
      <c r="F17" s="5">
        <v>2006</v>
      </c>
      <c r="G17" s="5" t="s">
        <v>24</v>
      </c>
    </row>
    <row r="18" spans="1:7" hidden="1">
      <c r="A18" s="5" t="s">
        <v>21</v>
      </c>
      <c r="B18" s="5" t="str">
        <f t="shared" si="0"/>
        <v>Blair Foundation_Fraser Institute2006600</v>
      </c>
      <c r="C18" s="5" t="s">
        <v>6</v>
      </c>
      <c r="D18" s="5" t="s">
        <v>1</v>
      </c>
      <c r="E18" s="8">
        <v>600</v>
      </c>
      <c r="F18" s="5">
        <v>2006</v>
      </c>
      <c r="G18" s="5" t="s">
        <v>24</v>
      </c>
    </row>
    <row r="19" spans="1:7" hidden="1">
      <c r="A19" s="5" t="s">
        <v>21</v>
      </c>
      <c r="B19" s="5" t="str">
        <f t="shared" si="0"/>
        <v>Blair Foundation_Fraser Institute2007500</v>
      </c>
      <c r="C19" s="5" t="s">
        <v>6</v>
      </c>
      <c r="D19" s="5" t="s">
        <v>1</v>
      </c>
      <c r="E19" s="8">
        <v>500</v>
      </c>
      <c r="F19" s="5">
        <v>2007</v>
      </c>
      <c r="G19" s="5" t="s">
        <v>24</v>
      </c>
    </row>
    <row r="20" spans="1:7" hidden="1">
      <c r="A20" s="5" t="s">
        <v>21</v>
      </c>
      <c r="B20" s="5" t="str">
        <f t="shared" si="0"/>
        <v>Blair Foundation_Fraser Institute2007700</v>
      </c>
      <c r="C20" s="5" t="s">
        <v>6</v>
      </c>
      <c r="D20" s="5" t="s">
        <v>1</v>
      </c>
      <c r="E20" s="8">
        <v>700</v>
      </c>
      <c r="F20" s="5">
        <v>2007</v>
      </c>
      <c r="G20" s="5" t="s">
        <v>24</v>
      </c>
    </row>
    <row r="21" spans="1:7" hidden="1">
      <c r="A21" s="5" t="s">
        <v>21</v>
      </c>
      <c r="B21" s="5" t="str">
        <f>C21&amp;"_"&amp;D21&amp;F21&amp;E21</f>
        <v>Chase Foundation of Virginia_Fraser Institute20017000</v>
      </c>
      <c r="C21" s="5" t="s">
        <v>4</v>
      </c>
      <c r="D21" s="5" t="s">
        <v>1</v>
      </c>
      <c r="E21" s="8">
        <v>7000</v>
      </c>
      <c r="F21" s="5">
        <v>2001</v>
      </c>
      <c r="G21" s="5" t="s">
        <v>24</v>
      </c>
    </row>
    <row r="22" spans="1:7" hidden="1">
      <c r="A22" s="5" t="s">
        <v>21</v>
      </c>
      <c r="B22" s="5" t="str">
        <f>C22&amp;"_"&amp;D22&amp;F22&amp;E22</f>
        <v>Chase Foundation of Virginia_Fraser Institute200216000</v>
      </c>
      <c r="C22" s="5" t="s">
        <v>4</v>
      </c>
      <c r="D22" s="5" t="s">
        <v>1</v>
      </c>
      <c r="E22" s="8">
        <v>16000</v>
      </c>
      <c r="F22" s="5">
        <v>2002</v>
      </c>
      <c r="G22" s="5" t="s">
        <v>24</v>
      </c>
    </row>
    <row r="23" spans="1:7" hidden="1">
      <c r="A23" s="5" t="s">
        <v>21</v>
      </c>
      <c r="B23" s="5" t="str">
        <f>C23&amp;"_"&amp;D23&amp;F23&amp;E23</f>
        <v>Chase Foundation of Virginia_Fraser Institute200316000</v>
      </c>
      <c r="C23" s="5" t="s">
        <v>4</v>
      </c>
      <c r="D23" s="5" t="s">
        <v>1</v>
      </c>
      <c r="E23" s="8">
        <v>16000</v>
      </c>
      <c r="F23" s="5">
        <v>2003</v>
      </c>
      <c r="G23" s="5" t="s">
        <v>24</v>
      </c>
    </row>
    <row r="24" spans="1:7" hidden="1">
      <c r="A24" s="5" t="s">
        <v>21</v>
      </c>
      <c r="B24" s="5" t="str">
        <f>C24&amp;"_"&amp;D24&amp;F24&amp;E24</f>
        <v>Chase Foundation of Virginia_Fraser Institute200414640</v>
      </c>
      <c r="C24" s="5" t="s">
        <v>4</v>
      </c>
      <c r="D24" s="5" t="s">
        <v>1</v>
      </c>
      <c r="E24" s="8">
        <v>14640</v>
      </c>
      <c r="F24" s="5">
        <v>2004</v>
      </c>
      <c r="G24" s="5" t="s">
        <v>24</v>
      </c>
    </row>
    <row r="25" spans="1:7" hidden="1">
      <c r="A25" s="5" t="s">
        <v>21</v>
      </c>
      <c r="B25" s="5" t="str">
        <f>C25&amp;"_"&amp;D25&amp;F25&amp;E25</f>
        <v>Chase Foundation of Virginia_Fraser Institute200516000</v>
      </c>
      <c r="C25" s="5" t="s">
        <v>4</v>
      </c>
      <c r="D25" s="5" t="s">
        <v>1</v>
      </c>
      <c r="E25" s="8">
        <v>16000</v>
      </c>
      <c r="F25" s="5">
        <v>2005</v>
      </c>
      <c r="G25" s="5" t="s">
        <v>24</v>
      </c>
    </row>
    <row r="26" spans="1:7" hidden="1">
      <c r="A26" s="5" t="s">
        <v>21</v>
      </c>
      <c r="B26" s="5" t="str">
        <f>C26&amp;"_"&amp;D26&amp;F26&amp;E26</f>
        <v>Chase Foundation of Virginia_Fraser Institute200616000</v>
      </c>
      <c r="C26" s="5" t="s">
        <v>4</v>
      </c>
      <c r="D26" s="5" t="s">
        <v>1</v>
      </c>
      <c r="E26" s="8">
        <v>16000</v>
      </c>
      <c r="F26" s="5">
        <v>2006</v>
      </c>
      <c r="G26" s="5" t="s">
        <v>24</v>
      </c>
    </row>
    <row r="27" spans="1:7" hidden="1">
      <c r="A27" s="5" t="s">
        <v>21</v>
      </c>
      <c r="B27" s="5" t="str">
        <f>C27&amp;"_"&amp;D27&amp;F27&amp;E27</f>
        <v>Chase Foundation of Virginia_Fraser Institute200714000</v>
      </c>
      <c r="C27" s="5" t="s">
        <v>4</v>
      </c>
      <c r="D27" s="5" t="s">
        <v>1</v>
      </c>
      <c r="E27" s="8">
        <v>14000</v>
      </c>
      <c r="F27" s="5">
        <v>2007</v>
      </c>
      <c r="G27" s="5" t="s">
        <v>24</v>
      </c>
    </row>
    <row r="28" spans="1:7" hidden="1">
      <c r="A28" s="5" t="s">
        <v>21</v>
      </c>
      <c r="B28" s="5" t="str">
        <f>C28&amp;"_"&amp;D28&amp;F28&amp;E28</f>
        <v>Chase Foundation of Virginia_Fraser Institute200814000</v>
      </c>
      <c r="C28" s="5" t="s">
        <v>4</v>
      </c>
      <c r="D28" s="5" t="s">
        <v>1</v>
      </c>
      <c r="E28" s="8">
        <v>14000</v>
      </c>
      <c r="F28" s="5">
        <v>2008</v>
      </c>
      <c r="G28" s="5" t="s">
        <v>24</v>
      </c>
    </row>
    <row r="29" spans="1:7" hidden="1">
      <c r="A29" s="5" t="s">
        <v>21</v>
      </c>
      <c r="B29" s="5" t="str">
        <f>C29&amp;"_"&amp;D29&amp;F29&amp;E29</f>
        <v>Chase Foundation of Virginia_Fraser Institute200914000</v>
      </c>
      <c r="C29" s="5" t="s">
        <v>4</v>
      </c>
      <c r="D29" s="5" t="s">
        <v>1</v>
      </c>
      <c r="E29" s="8">
        <v>14000</v>
      </c>
      <c r="F29" s="5">
        <v>2009</v>
      </c>
      <c r="G29" s="5" t="s">
        <v>24</v>
      </c>
    </row>
    <row r="30" spans="1:7" hidden="1">
      <c r="A30" s="5" t="s">
        <v>21</v>
      </c>
      <c r="B30" s="5" t="str">
        <f>C30&amp;"_"&amp;D30&amp;F30&amp;E30</f>
        <v>Chase Foundation of Virginia_Fraser Institute201017421</v>
      </c>
      <c r="C30" s="5" t="s">
        <v>4</v>
      </c>
      <c r="D30" s="5" t="s">
        <v>1</v>
      </c>
      <c r="E30" s="8">
        <v>17421</v>
      </c>
      <c r="F30" s="5">
        <v>2010</v>
      </c>
      <c r="G30" s="5" t="s">
        <v>24</v>
      </c>
    </row>
    <row r="31" spans="1:7" hidden="1">
      <c r="A31" s="5" t="s">
        <v>21</v>
      </c>
      <c r="B31" s="5" t="str">
        <f>C31&amp;"_"&amp;D31&amp;F31&amp;E31</f>
        <v>Chase Foundation of Virginia_Fraser Institute201117000</v>
      </c>
      <c r="C31" s="5" t="s">
        <v>4</v>
      </c>
      <c r="D31" s="5" t="s">
        <v>1</v>
      </c>
      <c r="E31" s="8">
        <v>17000</v>
      </c>
      <c r="F31" s="5">
        <v>2011</v>
      </c>
      <c r="G31" s="5" t="s">
        <v>24</v>
      </c>
    </row>
    <row r="32" spans="1:7" hidden="1">
      <c r="A32" s="5" t="s">
        <v>21</v>
      </c>
      <c r="B32" s="5" t="str">
        <f>C32&amp;"_"&amp;D32&amp;F32&amp;E32</f>
        <v>Chase Foundation of Virginia_Fraser Institute201217000</v>
      </c>
      <c r="C32" s="5" t="s">
        <v>4</v>
      </c>
      <c r="D32" s="5" t="s">
        <v>1</v>
      </c>
      <c r="E32" s="8">
        <v>17000</v>
      </c>
      <c r="F32" s="5">
        <v>2012</v>
      </c>
      <c r="G32" s="5" t="s">
        <v>35</v>
      </c>
    </row>
    <row r="33" spans="1:7" hidden="1">
      <c r="A33" s="5">
        <v>990</v>
      </c>
      <c r="B33" s="5" t="str">
        <f>C33&amp;"_"&amp;D33&amp;F33&amp;E33</f>
        <v>Chase Foundation of Virginia_Fraser Institute201320000</v>
      </c>
      <c r="C33" s="5" t="s">
        <v>4</v>
      </c>
      <c r="D33" s="5" t="s">
        <v>1</v>
      </c>
      <c r="E33" s="8">
        <v>20000</v>
      </c>
      <c r="F33" s="5">
        <v>2013</v>
      </c>
      <c r="G33" s="5" t="s">
        <v>34</v>
      </c>
    </row>
    <row r="34" spans="1:7" hidden="1">
      <c r="A34" s="5">
        <v>990</v>
      </c>
      <c r="B34" s="5" t="str">
        <f>C34&amp;"_"&amp;D34&amp;F34&amp;E34</f>
        <v>Chase Foundation of Virginia_Fraser institute201420000</v>
      </c>
      <c r="C34" s="5" t="s">
        <v>4</v>
      </c>
      <c r="D34" s="5" t="s">
        <v>20</v>
      </c>
      <c r="E34" s="8">
        <v>20000</v>
      </c>
      <c r="F34" s="5">
        <v>2014</v>
      </c>
      <c r="G34" s="5" t="s">
        <v>34</v>
      </c>
    </row>
    <row r="35" spans="1:7" hidden="1">
      <c r="B35" s="5" t="str">
        <f>C35&amp;"_"&amp;D35&amp;F35&amp;E35</f>
        <v>Chase Foundation of Virginia_Fraser institute201523000</v>
      </c>
      <c r="C35" s="5" t="s">
        <v>4</v>
      </c>
      <c r="D35" s="5" t="s">
        <v>20</v>
      </c>
      <c r="E35" s="8">
        <v>23000</v>
      </c>
      <c r="F35" s="5">
        <v>2015</v>
      </c>
      <c r="G35" s="5" t="s">
        <v>34</v>
      </c>
    </row>
    <row r="36" spans="1:7" hidden="1">
      <c r="A36" s="5">
        <v>990</v>
      </c>
      <c r="B36" s="5" t="str">
        <f>C36&amp;"_"&amp;D36&amp;F36&amp;E36</f>
        <v>Chase Foundation of Virginia_Fraser Institute201623000</v>
      </c>
      <c r="C36" s="5" t="s">
        <v>4</v>
      </c>
      <c r="D36" s="5" t="s">
        <v>1</v>
      </c>
      <c r="E36" s="8">
        <v>23000</v>
      </c>
      <c r="F36" s="5">
        <v>2016</v>
      </c>
      <c r="G36" s="5" t="s">
        <v>34</v>
      </c>
    </row>
    <row r="37" spans="1:7" hidden="1">
      <c r="A37" s="5" t="s">
        <v>21</v>
      </c>
      <c r="B37" s="5" t="str">
        <f t="shared" ref="B37:B53" si="1">C37&amp;"_"&amp;D37&amp;F37&amp;E37</f>
        <v>Exxon Mobil_Fraser Institute200360000</v>
      </c>
      <c r="C37" s="5" t="s">
        <v>8</v>
      </c>
      <c r="D37" s="5" t="s">
        <v>1</v>
      </c>
      <c r="E37" s="8">
        <v>60000</v>
      </c>
      <c r="F37" s="5">
        <v>2003</v>
      </c>
      <c r="G37" s="5" t="s">
        <v>24</v>
      </c>
    </row>
    <row r="38" spans="1:7" ht="15.75" hidden="1" customHeight="1">
      <c r="A38" s="5" t="s">
        <v>21</v>
      </c>
      <c r="B38" s="5" t="str">
        <f t="shared" si="1"/>
        <v>Exxon Mobil_Fraser Institute200460000</v>
      </c>
      <c r="C38" s="5" t="s">
        <v>8</v>
      </c>
      <c r="D38" s="5" t="s">
        <v>1</v>
      </c>
      <c r="E38" s="8">
        <v>60000</v>
      </c>
      <c r="F38" s="5">
        <v>2004</v>
      </c>
      <c r="G38" s="5" t="s">
        <v>24</v>
      </c>
    </row>
    <row r="39" spans="1:7" hidden="1">
      <c r="A39" s="5" t="s">
        <v>21</v>
      </c>
      <c r="B39" s="5" t="str">
        <f t="shared" si="1"/>
        <v>John M. Olin Foundation_Fraser Institute199210000</v>
      </c>
      <c r="C39" s="5" t="s">
        <v>11</v>
      </c>
      <c r="D39" s="5" t="s">
        <v>1</v>
      </c>
      <c r="E39" s="8">
        <v>10000</v>
      </c>
      <c r="F39" s="5">
        <v>1992</v>
      </c>
      <c r="G39" s="5" t="s">
        <v>24</v>
      </c>
    </row>
    <row r="40" spans="1:7" hidden="1">
      <c r="A40" s="5">
        <v>990</v>
      </c>
      <c r="B40" s="5" t="str">
        <f t="shared" si="1"/>
        <v>John Templeton Foundation_Fraser Institute2005252535</v>
      </c>
      <c r="C40" s="5" t="s">
        <v>7</v>
      </c>
      <c r="D40" s="5" t="s">
        <v>1</v>
      </c>
      <c r="E40" s="8">
        <v>252535</v>
      </c>
      <c r="F40" s="5">
        <v>2005</v>
      </c>
      <c r="G40" s="5" t="s">
        <v>34</v>
      </c>
    </row>
    <row r="41" spans="1:7" hidden="1">
      <c r="A41" s="5" t="s">
        <v>21</v>
      </c>
      <c r="B41" s="5" t="str">
        <f t="shared" si="1"/>
        <v>John Templeton Foundation_Fraser Institute2006197465</v>
      </c>
      <c r="C41" s="5" t="s">
        <v>7</v>
      </c>
      <c r="D41" s="5" t="s">
        <v>1</v>
      </c>
      <c r="E41" s="8">
        <v>197465</v>
      </c>
      <c r="F41" s="5">
        <v>2006</v>
      </c>
      <c r="G41" s="5" t="s">
        <v>24</v>
      </c>
    </row>
    <row r="42" spans="1:7" hidden="1">
      <c r="A42" s="5" t="s">
        <v>21</v>
      </c>
      <c r="B42" s="5" t="str">
        <f t="shared" si="1"/>
        <v>John Templeton Foundation_Fraser Institute200750000</v>
      </c>
      <c r="C42" s="5" t="s">
        <v>7</v>
      </c>
      <c r="D42" s="5" t="s">
        <v>1</v>
      </c>
      <c r="E42" s="8">
        <v>50000</v>
      </c>
      <c r="F42" s="5">
        <v>2007</v>
      </c>
      <c r="G42" s="5" t="s">
        <v>24</v>
      </c>
    </row>
    <row r="43" spans="1:7" hidden="1">
      <c r="A43" s="5">
        <v>990</v>
      </c>
      <c r="B43" s="5" t="str">
        <f t="shared" si="1"/>
        <v>John Templeton Foundation_Fraser Institute2014186290</v>
      </c>
      <c r="C43" s="5" t="s">
        <v>7</v>
      </c>
      <c r="D43" s="5" t="s">
        <v>1</v>
      </c>
      <c r="E43" s="8">
        <v>186290</v>
      </c>
      <c r="F43" s="5">
        <v>2014</v>
      </c>
      <c r="G43" s="5" t="s">
        <v>34</v>
      </c>
    </row>
    <row r="44" spans="1:7" hidden="1">
      <c r="B44" s="5" t="str">
        <f t="shared" si="1"/>
        <v>John Templeton Foundation_Fraser Institute20158572</v>
      </c>
      <c r="C44" s="5" t="s">
        <v>7</v>
      </c>
      <c r="D44" s="5" t="s">
        <v>1</v>
      </c>
      <c r="E44" s="8">
        <v>8572</v>
      </c>
      <c r="F44" s="5">
        <v>2015</v>
      </c>
      <c r="G44" s="5" t="s">
        <v>34</v>
      </c>
    </row>
    <row r="45" spans="1:7" hidden="1">
      <c r="A45" s="5" t="s">
        <v>21</v>
      </c>
      <c r="B45" s="5" t="str">
        <f t="shared" si="1"/>
        <v>Pierre F. and Enid Goodrich Foundation_Fraser Institute200110000</v>
      </c>
      <c r="C45" s="5" t="s">
        <v>2</v>
      </c>
      <c r="D45" s="5" t="s">
        <v>1</v>
      </c>
      <c r="E45" s="8">
        <v>10000</v>
      </c>
      <c r="F45" s="5">
        <v>2001</v>
      </c>
      <c r="G45" s="5" t="s">
        <v>35</v>
      </c>
    </row>
    <row r="46" spans="1:7" hidden="1">
      <c r="A46" s="5" t="s">
        <v>21</v>
      </c>
      <c r="B46" s="5" t="str">
        <f t="shared" si="1"/>
        <v>Pierre F. and Enid Goodrich Foundation_Fraser Institute200210000</v>
      </c>
      <c r="C46" s="5" t="s">
        <v>2</v>
      </c>
      <c r="D46" s="5" t="s">
        <v>1</v>
      </c>
      <c r="E46" s="8">
        <v>10000</v>
      </c>
      <c r="F46" s="5">
        <v>2002</v>
      </c>
      <c r="G46" s="5" t="s">
        <v>35</v>
      </c>
    </row>
    <row r="47" spans="1:7" hidden="1">
      <c r="A47" s="5" t="s">
        <v>21</v>
      </c>
      <c r="B47" s="5" t="str">
        <f t="shared" si="1"/>
        <v>Pierre F. and Enid Goodrich Foundation_Fraser Institute200310000</v>
      </c>
      <c r="C47" s="5" t="s">
        <v>2</v>
      </c>
      <c r="D47" s="5" t="s">
        <v>1</v>
      </c>
      <c r="E47" s="8">
        <v>10000</v>
      </c>
      <c r="F47" s="5">
        <v>2003</v>
      </c>
      <c r="G47" s="5" t="s">
        <v>35</v>
      </c>
    </row>
    <row r="48" spans="1:7" hidden="1">
      <c r="A48" s="5" t="s">
        <v>21</v>
      </c>
      <c r="B48" s="5" t="str">
        <f t="shared" si="1"/>
        <v>Pierre F. and Enid Goodrich Foundation_Fraser Institute200410000</v>
      </c>
      <c r="C48" s="5" t="s">
        <v>2</v>
      </c>
      <c r="D48" s="5" t="s">
        <v>1</v>
      </c>
      <c r="E48" s="8">
        <v>10000</v>
      </c>
      <c r="F48" s="5">
        <v>2004</v>
      </c>
      <c r="G48" s="5" t="s">
        <v>35</v>
      </c>
    </row>
    <row r="49" spans="1:7" hidden="1">
      <c r="A49" s="5" t="s">
        <v>21</v>
      </c>
      <c r="B49" s="5" t="str">
        <f t="shared" si="1"/>
        <v>Pierre F. and Enid Goodrich Foundation_Fraser Institute200510000</v>
      </c>
      <c r="C49" s="5" t="s">
        <v>2</v>
      </c>
      <c r="D49" s="5" t="s">
        <v>1</v>
      </c>
      <c r="E49" s="8">
        <v>10000</v>
      </c>
      <c r="F49" s="5">
        <v>2005</v>
      </c>
      <c r="G49" s="5" t="s">
        <v>35</v>
      </c>
    </row>
    <row r="50" spans="1:7" hidden="1">
      <c r="A50" s="5" t="s">
        <v>21</v>
      </c>
      <c r="B50" s="5" t="str">
        <f t="shared" si="1"/>
        <v>Pierre F. and Enid Goodrich Foundation_Fraser Institute200610000</v>
      </c>
      <c r="C50" s="5" t="s">
        <v>2</v>
      </c>
      <c r="D50" s="5" t="s">
        <v>1</v>
      </c>
      <c r="E50" s="8">
        <v>10000</v>
      </c>
      <c r="F50" s="5">
        <v>2006</v>
      </c>
      <c r="G50" s="5" t="s">
        <v>35</v>
      </c>
    </row>
    <row r="51" spans="1:7" hidden="1">
      <c r="A51" s="5" t="s">
        <v>21</v>
      </c>
      <c r="B51" s="5" t="str">
        <f t="shared" si="1"/>
        <v>Pierre F. and Enid Goodrich Foundation_Fraser Institute200730000</v>
      </c>
      <c r="C51" s="5" t="s">
        <v>2</v>
      </c>
      <c r="D51" s="5" t="s">
        <v>1</v>
      </c>
      <c r="E51" s="8">
        <v>30000</v>
      </c>
      <c r="F51" s="5">
        <v>2007</v>
      </c>
      <c r="G51" s="5" t="s">
        <v>35</v>
      </c>
    </row>
    <row r="52" spans="1:7" hidden="1">
      <c r="A52" s="5" t="s">
        <v>21</v>
      </c>
      <c r="B52" s="5" t="str">
        <f t="shared" si="1"/>
        <v>Pierre F. and Enid Goodrich Foundation_Fraser Institute200830000</v>
      </c>
      <c r="C52" s="5" t="s">
        <v>2</v>
      </c>
      <c r="D52" s="5" t="s">
        <v>1</v>
      </c>
      <c r="E52" s="8">
        <v>30000</v>
      </c>
      <c r="F52" s="5">
        <v>2008</v>
      </c>
      <c r="G52" s="5" t="s">
        <v>35</v>
      </c>
    </row>
    <row r="53" spans="1:7" hidden="1">
      <c r="A53" s="5" t="s">
        <v>21</v>
      </c>
      <c r="B53" s="5" t="str">
        <f t="shared" si="1"/>
        <v>Pierre F. and Enid Goodrich Foundation_Fraser Institute200930000</v>
      </c>
      <c r="C53" s="5" t="s">
        <v>2</v>
      </c>
      <c r="D53" s="5" t="s">
        <v>1</v>
      </c>
      <c r="E53" s="8">
        <v>30000</v>
      </c>
      <c r="F53" s="5">
        <v>2009</v>
      </c>
      <c r="G53" s="5" t="s">
        <v>35</v>
      </c>
    </row>
    <row r="54" spans="1:7" hidden="1">
      <c r="A54" s="5" t="s">
        <v>21</v>
      </c>
      <c r="B54" s="5" t="str">
        <f t="shared" ref="B54:B85" si="2">C54&amp;"_"&amp;D54&amp;F54&amp;E54</f>
        <v>Pierre F. and Enid Goodrich Foundation_Fraser Institute201015000</v>
      </c>
      <c r="C54" s="5" t="s">
        <v>2</v>
      </c>
      <c r="D54" s="5" t="s">
        <v>1</v>
      </c>
      <c r="E54" s="8">
        <v>15000</v>
      </c>
      <c r="F54" s="5">
        <v>2010</v>
      </c>
      <c r="G54" s="5" t="s">
        <v>35</v>
      </c>
    </row>
    <row r="55" spans="1:7" hidden="1">
      <c r="A55" s="5" t="s">
        <v>21</v>
      </c>
      <c r="B55" s="5" t="str">
        <f t="shared" si="2"/>
        <v>Pierre F. and Enid Goodrich Foundation_Fraser Institute201115000</v>
      </c>
      <c r="C55" s="5" t="s">
        <v>2</v>
      </c>
      <c r="D55" s="5" t="s">
        <v>1</v>
      </c>
      <c r="E55" s="8">
        <v>15000</v>
      </c>
      <c r="F55" s="5">
        <v>2011</v>
      </c>
      <c r="G55" s="5" t="s">
        <v>35</v>
      </c>
    </row>
    <row r="56" spans="1:7" hidden="1">
      <c r="A56" s="5">
        <v>990</v>
      </c>
      <c r="B56" s="5" t="str">
        <f t="shared" si="2"/>
        <v>Pierre F. and Enid Goodrich Foundation_Fraser Institute201215000</v>
      </c>
      <c r="C56" s="5" t="s">
        <v>2</v>
      </c>
      <c r="D56" s="5" t="s">
        <v>1</v>
      </c>
      <c r="E56" s="8">
        <v>15000</v>
      </c>
      <c r="F56" s="5">
        <v>2012</v>
      </c>
      <c r="G56" s="5" t="s">
        <v>34</v>
      </c>
    </row>
    <row r="57" spans="1:7" hidden="1">
      <c r="A57" s="5" t="s">
        <v>21</v>
      </c>
      <c r="B57" s="5" t="str">
        <f t="shared" si="2"/>
        <v>Pierre F. and Enid Goodrich Foundation_Fraser Institute201315000</v>
      </c>
      <c r="C57" s="5" t="s">
        <v>2</v>
      </c>
      <c r="D57" s="5" t="s">
        <v>1</v>
      </c>
      <c r="E57" s="8">
        <v>15000</v>
      </c>
      <c r="F57" s="5">
        <v>2013</v>
      </c>
      <c r="G57" s="5" t="s">
        <v>35</v>
      </c>
    </row>
    <row r="58" spans="1:7" hidden="1">
      <c r="A58" s="5" t="s">
        <v>21</v>
      </c>
      <c r="B58" s="5" t="str">
        <f t="shared" si="2"/>
        <v>Pierre F. and Enid Goodrich Foundation_Fraser Institute201415000</v>
      </c>
      <c r="C58" s="5" t="s">
        <v>2</v>
      </c>
      <c r="D58" s="5" t="s">
        <v>1</v>
      </c>
      <c r="E58" s="8">
        <v>15000</v>
      </c>
      <c r="F58" s="5">
        <v>2014</v>
      </c>
      <c r="G58" s="5" t="s">
        <v>34</v>
      </c>
    </row>
    <row r="59" spans="1:7" hidden="1">
      <c r="A59" s="5">
        <v>990</v>
      </c>
      <c r="B59" s="5" t="str">
        <f t="shared" si="2"/>
        <v>Pierre F. and Enid Goodrich Foundation_Fraser Institute201525000</v>
      </c>
      <c r="C59" s="5" t="s">
        <v>2</v>
      </c>
      <c r="D59" s="5" t="s">
        <v>1</v>
      </c>
      <c r="E59" s="8">
        <v>25000</v>
      </c>
      <c r="F59" s="5">
        <v>2015</v>
      </c>
      <c r="G59" s="5" t="s">
        <v>34</v>
      </c>
    </row>
    <row r="60" spans="1:7" hidden="1">
      <c r="A60" s="5">
        <v>990</v>
      </c>
      <c r="B60" s="5" t="str">
        <f t="shared" si="2"/>
        <v>Pierre F. and Enid Goodrich Foundation_Fraser Institute201625000</v>
      </c>
      <c r="C60" s="5" t="s">
        <v>2</v>
      </c>
      <c r="D60" s="5" t="s">
        <v>1</v>
      </c>
      <c r="E60" s="8">
        <v>25000</v>
      </c>
      <c r="F60" s="5">
        <v>2016</v>
      </c>
      <c r="G60" s="5" t="s">
        <v>34</v>
      </c>
    </row>
    <row r="61" spans="1:7" hidden="1">
      <c r="A61" s="5">
        <v>990</v>
      </c>
      <c r="B61" s="5" t="str">
        <f t="shared" si="2"/>
        <v>Pierre F. and Enid Goodrich Foundation_Fraser Institute201725000</v>
      </c>
      <c r="C61" s="5" t="s">
        <v>2</v>
      </c>
      <c r="D61" s="5" t="s">
        <v>1</v>
      </c>
      <c r="E61" s="8">
        <v>25000</v>
      </c>
      <c r="F61" s="5">
        <v>2017</v>
      </c>
      <c r="G61" s="5" t="s">
        <v>34</v>
      </c>
    </row>
    <row r="62" spans="1:7" hidden="1">
      <c r="A62" s="5" t="s">
        <v>21</v>
      </c>
      <c r="B62" s="5" t="str">
        <f t="shared" si="2"/>
        <v>Sarah Scaife Foundation_Fraser Institute198525000</v>
      </c>
      <c r="C62" s="5" t="s">
        <v>10</v>
      </c>
      <c r="D62" s="5" t="s">
        <v>1</v>
      </c>
      <c r="E62" s="8">
        <v>25000</v>
      </c>
      <c r="F62" s="5">
        <v>1985</v>
      </c>
      <c r="G62" s="5" t="s">
        <v>24</v>
      </c>
    </row>
    <row r="63" spans="1:7" hidden="1">
      <c r="A63" s="5" t="s">
        <v>21</v>
      </c>
      <c r="B63" s="5" t="str">
        <f t="shared" si="2"/>
        <v>Sarah Scaife Foundation_Fraser Institute198625000</v>
      </c>
      <c r="C63" s="5" t="s">
        <v>10</v>
      </c>
      <c r="D63" s="5" t="s">
        <v>1</v>
      </c>
      <c r="E63" s="8">
        <v>25000</v>
      </c>
      <c r="F63" s="5">
        <v>1986</v>
      </c>
      <c r="G63" s="5" t="s">
        <v>24</v>
      </c>
    </row>
    <row r="64" spans="1:7" hidden="1">
      <c r="A64" s="5" t="s">
        <v>21</v>
      </c>
      <c r="B64" s="5" t="str">
        <f t="shared" si="2"/>
        <v>Sarah Scaife Foundation_Fraser Institute198925000</v>
      </c>
      <c r="C64" s="5" t="s">
        <v>10</v>
      </c>
      <c r="D64" s="5" t="s">
        <v>1</v>
      </c>
      <c r="E64" s="8">
        <v>25000</v>
      </c>
      <c r="F64" s="5">
        <v>1989</v>
      </c>
      <c r="G64" s="5" t="s">
        <v>24</v>
      </c>
    </row>
    <row r="65" spans="1:7" hidden="1">
      <c r="A65" s="5" t="s">
        <v>21</v>
      </c>
      <c r="B65" s="5" t="str">
        <f t="shared" si="2"/>
        <v>Sarah Scaife Foundation_Fraser Institute199850000</v>
      </c>
      <c r="C65" s="5" t="s">
        <v>10</v>
      </c>
      <c r="D65" s="5" t="s">
        <v>1</v>
      </c>
      <c r="E65" s="8">
        <v>50000</v>
      </c>
      <c r="F65" s="5">
        <v>1998</v>
      </c>
      <c r="G65" s="5" t="s">
        <v>24</v>
      </c>
    </row>
    <row r="66" spans="1:7" hidden="1">
      <c r="A66" s="5" t="s">
        <v>21</v>
      </c>
      <c r="B66" s="5" t="str">
        <f t="shared" si="2"/>
        <v>Sarah Scaife Foundation_Fraser Institute199950000</v>
      </c>
      <c r="C66" s="5" t="s">
        <v>10</v>
      </c>
      <c r="D66" s="5" t="s">
        <v>1</v>
      </c>
      <c r="E66" s="8">
        <v>50000</v>
      </c>
      <c r="F66" s="5">
        <v>1999</v>
      </c>
      <c r="G66" s="5" t="s">
        <v>24</v>
      </c>
    </row>
    <row r="67" spans="1:7" hidden="1">
      <c r="A67" s="5" t="s">
        <v>21</v>
      </c>
      <c r="B67" s="5" t="str">
        <f t="shared" si="2"/>
        <v>Sarah Scaife Foundation_Fraser Institute200050000</v>
      </c>
      <c r="C67" s="5" t="s">
        <v>10</v>
      </c>
      <c r="D67" s="5" t="s">
        <v>1</v>
      </c>
      <c r="E67" s="8">
        <v>50000</v>
      </c>
      <c r="F67" s="5">
        <v>2000</v>
      </c>
      <c r="G67" s="5" t="s">
        <v>24</v>
      </c>
    </row>
    <row r="68" spans="1:7" hidden="1">
      <c r="A68" s="5" t="s">
        <v>21</v>
      </c>
      <c r="B68" s="5" t="str">
        <f t="shared" si="2"/>
        <v>Searle Freedom Trust_Fraser Institute2008100000</v>
      </c>
      <c r="C68" s="5" t="s">
        <v>3</v>
      </c>
      <c r="D68" s="5" t="s">
        <v>1</v>
      </c>
      <c r="E68" s="8">
        <v>100000</v>
      </c>
      <c r="F68" s="5">
        <v>2008</v>
      </c>
      <c r="G68" s="5" t="s">
        <v>24</v>
      </c>
    </row>
    <row r="69" spans="1:7" hidden="1">
      <c r="A69" s="5" t="s">
        <v>21</v>
      </c>
      <c r="B69" s="5" t="str">
        <f t="shared" si="2"/>
        <v>Searle Freedom Trust_Fraser Institute2010100000</v>
      </c>
      <c r="C69" s="5" t="s">
        <v>3</v>
      </c>
      <c r="D69" s="5" t="s">
        <v>1</v>
      </c>
      <c r="E69" s="8">
        <v>100000</v>
      </c>
      <c r="F69" s="5">
        <v>2010</v>
      </c>
      <c r="G69" s="5" t="s">
        <v>24</v>
      </c>
    </row>
    <row r="70" spans="1:7" hidden="1">
      <c r="A70" s="5" t="s">
        <v>21</v>
      </c>
      <c r="B70" s="5" t="str">
        <f t="shared" si="2"/>
        <v>Searle Freedom Trust_Fraser Institute2011100000</v>
      </c>
      <c r="C70" s="5" t="s">
        <v>3</v>
      </c>
      <c r="D70" s="5" t="s">
        <v>1</v>
      </c>
      <c r="E70" s="8">
        <v>100000</v>
      </c>
      <c r="F70" s="5">
        <v>2011</v>
      </c>
      <c r="G70" s="5" t="s">
        <v>24</v>
      </c>
    </row>
    <row r="71" spans="1:7" hidden="1">
      <c r="A71" s="5" t="s">
        <v>21</v>
      </c>
      <c r="B71" s="5" t="str">
        <f t="shared" si="2"/>
        <v>Searle Freedom Trust_Fraser Institute2012100000</v>
      </c>
      <c r="C71" s="5" t="s">
        <v>3</v>
      </c>
      <c r="D71" s="5" t="s">
        <v>1</v>
      </c>
      <c r="E71" s="8">
        <v>100000</v>
      </c>
      <c r="F71" s="5">
        <v>2012</v>
      </c>
      <c r="G71" s="5" t="s">
        <v>24</v>
      </c>
    </row>
    <row r="72" spans="1:7" hidden="1">
      <c r="A72" s="5">
        <v>990</v>
      </c>
      <c r="B72" s="5" t="str">
        <f t="shared" si="2"/>
        <v>Searle Freedom Trust_Fraser Institute2013100000</v>
      </c>
      <c r="C72" s="5" t="s">
        <v>3</v>
      </c>
      <c r="D72" s="5" t="s">
        <v>1</v>
      </c>
      <c r="E72" s="8">
        <v>100000</v>
      </c>
      <c r="F72" s="5">
        <v>2013</v>
      </c>
      <c r="G72" s="5" t="s">
        <v>34</v>
      </c>
    </row>
    <row r="73" spans="1:7" hidden="1">
      <c r="A73" s="5">
        <v>990</v>
      </c>
      <c r="B73" s="5" t="str">
        <f t="shared" si="2"/>
        <v>Searle Freedom Trust_Fraser Institute2014150000</v>
      </c>
      <c r="C73" s="5" t="s">
        <v>3</v>
      </c>
      <c r="D73" s="5" t="s">
        <v>1</v>
      </c>
      <c r="E73" s="8">
        <v>150000</v>
      </c>
      <c r="F73" s="5">
        <v>2014</v>
      </c>
      <c r="G73" s="5" t="s">
        <v>34</v>
      </c>
    </row>
    <row r="74" spans="1:7" hidden="1">
      <c r="A74" s="5">
        <v>990</v>
      </c>
      <c r="B74" s="5" t="str">
        <f t="shared" si="2"/>
        <v>Searle Freedom Trust_Fraser Institute2015100000</v>
      </c>
      <c r="C74" s="5" t="s">
        <v>3</v>
      </c>
      <c r="D74" s="5" t="s">
        <v>1</v>
      </c>
      <c r="E74" s="8">
        <v>100000</v>
      </c>
      <c r="F74" s="5">
        <v>2015</v>
      </c>
      <c r="G74" s="5" t="s">
        <v>34</v>
      </c>
    </row>
    <row r="75" spans="1:7" hidden="1">
      <c r="A75" s="5">
        <v>990</v>
      </c>
      <c r="B75" s="5" t="str">
        <f t="shared" si="2"/>
        <v>Searle Freedom Trust_Fraser Institute2016100000</v>
      </c>
      <c r="C75" s="5" t="s">
        <v>3</v>
      </c>
      <c r="D75" s="5" t="s">
        <v>1</v>
      </c>
      <c r="E75" s="8">
        <v>100000</v>
      </c>
      <c r="F75" s="5">
        <v>2016</v>
      </c>
      <c r="G75" s="5" t="s">
        <v>34</v>
      </c>
    </row>
    <row r="76" spans="1:7" hidden="1">
      <c r="A76" s="5" t="s">
        <v>21</v>
      </c>
      <c r="B76" s="5" t="str">
        <f t="shared" si="2"/>
        <v>The Carthage Foundation_Fraser Institute199125000</v>
      </c>
      <c r="C76" s="5" t="s">
        <v>12</v>
      </c>
      <c r="D76" s="5" t="s">
        <v>1</v>
      </c>
      <c r="E76" s="8">
        <v>25000</v>
      </c>
      <c r="F76" s="5">
        <v>1991</v>
      </c>
      <c r="G76" s="5" t="s">
        <v>24</v>
      </c>
    </row>
    <row r="77" spans="1:7" hidden="1">
      <c r="A77" s="5" t="s">
        <v>21</v>
      </c>
      <c r="B77" s="5" t="str">
        <f t="shared" si="2"/>
        <v>The Carthage Foundation_Fraser Institute199225000</v>
      </c>
      <c r="C77" s="5" t="s">
        <v>12</v>
      </c>
      <c r="D77" s="5" t="s">
        <v>1</v>
      </c>
      <c r="E77" s="8">
        <v>25000</v>
      </c>
      <c r="F77" s="5">
        <v>1992</v>
      </c>
      <c r="G77" s="5" t="s">
        <v>24</v>
      </c>
    </row>
    <row r="78" spans="1:7" hidden="1">
      <c r="A78" s="5" t="s">
        <v>21</v>
      </c>
      <c r="B78" s="5" t="str">
        <f t="shared" si="2"/>
        <v>The Lynde and Harry Bradley Foundation_Fraser Institute19862000</v>
      </c>
      <c r="C78" s="5" t="s">
        <v>9</v>
      </c>
      <c r="D78" s="5" t="s">
        <v>1</v>
      </c>
      <c r="E78" s="8">
        <v>2000</v>
      </c>
      <c r="F78" s="5">
        <v>1986</v>
      </c>
      <c r="G78" s="5" t="s">
        <v>24</v>
      </c>
    </row>
    <row r="79" spans="1:7" hidden="1">
      <c r="A79" s="5" t="s">
        <v>21</v>
      </c>
      <c r="B79" s="5" t="str">
        <f t="shared" si="2"/>
        <v>The Lynde and Harry Bradley Foundation_Fraser Institute19882080</v>
      </c>
      <c r="C79" s="5" t="s">
        <v>9</v>
      </c>
      <c r="D79" s="5" t="s">
        <v>1</v>
      </c>
      <c r="E79" s="8">
        <v>2080</v>
      </c>
      <c r="F79" s="5">
        <v>1988</v>
      </c>
      <c r="G79" s="5" t="s">
        <v>24</v>
      </c>
    </row>
    <row r="80" spans="1:7" hidden="1">
      <c r="A80" s="5" t="s">
        <v>21</v>
      </c>
      <c r="B80" s="5" t="str">
        <f t="shared" si="2"/>
        <v>The Lynde and Harry Bradley Foundation_Fraser Institute19892000</v>
      </c>
      <c r="C80" s="5" t="s">
        <v>9</v>
      </c>
      <c r="D80" s="5" t="s">
        <v>1</v>
      </c>
      <c r="E80" s="8">
        <v>2000</v>
      </c>
      <c r="F80" s="5">
        <v>1989</v>
      </c>
      <c r="G80" s="5" t="s">
        <v>24</v>
      </c>
    </row>
    <row r="81" spans="1:7" hidden="1">
      <c r="A81" s="5" t="s">
        <v>21</v>
      </c>
      <c r="B81" s="5" t="str">
        <f t="shared" si="2"/>
        <v>The Lynde and Harry Bradley Foundation_Fraser Institute19892000</v>
      </c>
      <c r="C81" s="5" t="s">
        <v>9</v>
      </c>
      <c r="D81" s="5" t="s">
        <v>1</v>
      </c>
      <c r="E81" s="8">
        <v>2000</v>
      </c>
      <c r="F81" s="5">
        <v>1989</v>
      </c>
      <c r="G81" s="5" t="s">
        <v>24</v>
      </c>
    </row>
    <row r="82" spans="1:7" hidden="1">
      <c r="A82" s="5" t="s">
        <v>21</v>
      </c>
      <c r="B82" s="5" t="str">
        <f t="shared" si="2"/>
        <v>The Lynde and Harry Bradley Foundation_Fraser Institute19902000</v>
      </c>
      <c r="C82" s="5" t="s">
        <v>9</v>
      </c>
      <c r="D82" s="5" t="s">
        <v>1</v>
      </c>
      <c r="E82" s="8">
        <v>2000</v>
      </c>
      <c r="F82" s="5">
        <v>1990</v>
      </c>
      <c r="G82" s="5" t="s">
        <v>24</v>
      </c>
    </row>
    <row r="83" spans="1:7" hidden="1">
      <c r="A83" s="5" t="s">
        <v>21</v>
      </c>
      <c r="B83" s="5" t="str">
        <f t="shared" si="2"/>
        <v>The Lynde and Harry Bradley Foundation_Fraser Institute19922000</v>
      </c>
      <c r="C83" s="5" t="s">
        <v>9</v>
      </c>
      <c r="D83" s="5" t="s">
        <v>1</v>
      </c>
      <c r="E83" s="8">
        <v>2000</v>
      </c>
      <c r="F83" s="5">
        <v>1992</v>
      </c>
      <c r="G83" s="5" t="s">
        <v>24</v>
      </c>
    </row>
    <row r="84" spans="1:7" hidden="1">
      <c r="A84" s="5" t="s">
        <v>21</v>
      </c>
      <c r="B84" s="5" t="str">
        <f t="shared" si="2"/>
        <v>The Lynde and Harry Bradley Foundation_Fraser Institute199225000</v>
      </c>
      <c r="C84" s="5" t="s">
        <v>9</v>
      </c>
      <c r="D84" s="5" t="s">
        <v>1</v>
      </c>
      <c r="E84" s="8">
        <v>25000</v>
      </c>
      <c r="F84" s="5">
        <v>1992</v>
      </c>
      <c r="G84" s="5" t="s">
        <v>24</v>
      </c>
    </row>
    <row r="85" spans="1:7" hidden="1">
      <c r="A85" s="5" t="s">
        <v>21</v>
      </c>
      <c r="B85" s="5" t="str">
        <f t="shared" si="2"/>
        <v>The Lynde and Harry Bradley Foundation_Fraser Institute19942000</v>
      </c>
      <c r="C85" s="5" t="s">
        <v>9</v>
      </c>
      <c r="D85" s="5" t="s">
        <v>1</v>
      </c>
      <c r="E85" s="8">
        <v>2000</v>
      </c>
      <c r="F85" s="5">
        <v>1994</v>
      </c>
      <c r="G85" s="5" t="s">
        <v>24</v>
      </c>
    </row>
    <row r="86" spans="1:7" hidden="1">
      <c r="A86" s="5" t="s">
        <v>21</v>
      </c>
      <c r="B86" s="5" t="str">
        <f t="shared" ref="B86:B95" si="3">C86&amp;"_"&amp;D86&amp;F86&amp;E86</f>
        <v>The Lynde and Harry Bradley Foundation_Fraser Institute19942000</v>
      </c>
      <c r="C86" s="5" t="s">
        <v>9</v>
      </c>
      <c r="D86" s="5" t="s">
        <v>1</v>
      </c>
      <c r="E86" s="8">
        <v>2000</v>
      </c>
      <c r="F86" s="5">
        <v>1994</v>
      </c>
      <c r="G86" s="5" t="s">
        <v>24</v>
      </c>
    </row>
    <row r="87" spans="1:7" hidden="1">
      <c r="A87" s="5" t="s">
        <v>21</v>
      </c>
      <c r="B87" s="5" t="str">
        <f t="shared" si="3"/>
        <v>The Lynde and Harry Bradley Foundation_Fraser Institute199515000</v>
      </c>
      <c r="C87" s="5" t="s">
        <v>9</v>
      </c>
      <c r="D87" s="5" t="s">
        <v>1</v>
      </c>
      <c r="E87" s="8">
        <v>15000</v>
      </c>
      <c r="F87" s="5">
        <v>1995</v>
      </c>
      <c r="G87" s="5" t="s">
        <v>24</v>
      </c>
    </row>
    <row r="88" spans="1:7" hidden="1">
      <c r="A88" s="5" t="s">
        <v>21</v>
      </c>
      <c r="B88" s="5" t="str">
        <f t="shared" si="3"/>
        <v>The Lynde and Harry Bradley Foundation_Fraser Institute19962000</v>
      </c>
      <c r="C88" s="5" t="s">
        <v>9</v>
      </c>
      <c r="D88" s="5" t="s">
        <v>1</v>
      </c>
      <c r="E88" s="8">
        <v>2000</v>
      </c>
      <c r="F88" s="5">
        <v>1996</v>
      </c>
      <c r="G88" s="5" t="s">
        <v>24</v>
      </c>
    </row>
    <row r="89" spans="1:7" hidden="1">
      <c r="A89" s="5" t="s">
        <v>21</v>
      </c>
      <c r="B89" s="5" t="str">
        <f t="shared" si="3"/>
        <v>The Lynde and Harry Bradley Foundation_Fraser Institute19972000</v>
      </c>
      <c r="C89" s="5" t="s">
        <v>9</v>
      </c>
      <c r="D89" s="5" t="s">
        <v>1</v>
      </c>
      <c r="E89" s="8">
        <v>2000</v>
      </c>
      <c r="F89" s="5">
        <v>1997</v>
      </c>
      <c r="G89" s="5" t="s">
        <v>24</v>
      </c>
    </row>
    <row r="90" spans="1:7" hidden="1">
      <c r="A90" s="5" t="s">
        <v>21</v>
      </c>
      <c r="B90" s="5" t="str">
        <f t="shared" si="3"/>
        <v>The Lynde and Harry Bradley Foundation_Fraser Institute199810000</v>
      </c>
      <c r="C90" s="5" t="s">
        <v>9</v>
      </c>
      <c r="D90" s="5" t="s">
        <v>1</v>
      </c>
      <c r="E90" s="8">
        <v>10000</v>
      </c>
      <c r="F90" s="5">
        <v>1998</v>
      </c>
      <c r="G90" s="5" t="s">
        <v>24</v>
      </c>
    </row>
    <row r="91" spans="1:7" hidden="1">
      <c r="A91" s="5" t="s">
        <v>21</v>
      </c>
      <c r="B91" s="5" t="str">
        <f t="shared" si="3"/>
        <v>The Lynde and Harry Bradley Foundation_Fraser Institute19995000</v>
      </c>
      <c r="C91" s="5" t="s">
        <v>9</v>
      </c>
      <c r="D91" s="5" t="s">
        <v>1</v>
      </c>
      <c r="E91" s="8">
        <v>5000</v>
      </c>
      <c r="F91" s="5">
        <v>1999</v>
      </c>
      <c r="G91" s="5" t="s">
        <v>24</v>
      </c>
    </row>
    <row r="92" spans="1:7" hidden="1">
      <c r="A92" s="5" t="s">
        <v>21</v>
      </c>
      <c r="B92" s="5" t="str">
        <f t="shared" si="3"/>
        <v>The Lynde and Harry Bradley Foundation_Fraser Institute20005000</v>
      </c>
      <c r="C92" s="5" t="s">
        <v>9</v>
      </c>
      <c r="D92" s="5" t="s">
        <v>1</v>
      </c>
      <c r="E92" s="8">
        <v>5000</v>
      </c>
      <c r="F92" s="5">
        <v>2000</v>
      </c>
      <c r="G92" s="5" t="s">
        <v>24</v>
      </c>
    </row>
    <row r="93" spans="1:7" hidden="1">
      <c r="A93" s="5" t="s">
        <v>21</v>
      </c>
      <c r="B93" s="5" t="str">
        <f t="shared" si="3"/>
        <v>The Lynde and Harry Bradley Foundation_Fraser Institute20015000</v>
      </c>
      <c r="C93" s="5" t="s">
        <v>9</v>
      </c>
      <c r="D93" s="5" t="s">
        <v>1</v>
      </c>
      <c r="E93" s="8">
        <v>5000</v>
      </c>
      <c r="F93" s="5">
        <v>2001</v>
      </c>
      <c r="G93" s="5" t="s">
        <v>24</v>
      </c>
    </row>
    <row r="94" spans="1:7" hidden="1">
      <c r="A94" s="5" t="s">
        <v>21</v>
      </c>
      <c r="B94" s="5" t="str">
        <f t="shared" si="3"/>
        <v>The Lynde and Harry Bradley Foundation_Fraser Institute20025000</v>
      </c>
      <c r="C94" s="5" t="s">
        <v>9</v>
      </c>
      <c r="D94" s="5" t="s">
        <v>1</v>
      </c>
      <c r="E94" s="8">
        <v>5000</v>
      </c>
      <c r="F94" s="5">
        <v>2002</v>
      </c>
      <c r="G94" s="5" t="s">
        <v>24</v>
      </c>
    </row>
    <row r="95" spans="1:7" hidden="1">
      <c r="A95" s="5" t="s">
        <v>21</v>
      </c>
      <c r="B95" s="5" t="str">
        <f t="shared" si="3"/>
        <v>The Lynde and Harry Bradley Foundation_Fraser Institute20035000</v>
      </c>
      <c r="C95" s="5" t="s">
        <v>9</v>
      </c>
      <c r="D95" s="5" t="s">
        <v>1</v>
      </c>
      <c r="E95" s="8">
        <v>5000</v>
      </c>
      <c r="F95" s="5">
        <v>2003</v>
      </c>
      <c r="G95" s="5" t="s">
        <v>24</v>
      </c>
    </row>
    <row r="96" spans="1:7">
      <c r="A96" s="5">
        <v>990</v>
      </c>
      <c r="B96" s="5" t="str">
        <f>C96&amp;"_"&amp;D96&amp;F96&amp;E96</f>
        <v>Charles G. Koch Charitable Foundation_Fraser Institute2018235000</v>
      </c>
      <c r="C96" s="5" t="s">
        <v>0</v>
      </c>
      <c r="D96" s="5" t="s">
        <v>1</v>
      </c>
      <c r="E96" s="8">
        <v>235000</v>
      </c>
      <c r="F96" s="5">
        <v>2018</v>
      </c>
      <c r="G96" s="5" t="s">
        <v>34</v>
      </c>
    </row>
    <row r="97" spans="1:8">
      <c r="A97" s="5">
        <v>990</v>
      </c>
      <c r="B97" s="5" t="str">
        <f>C97&amp;"_"&amp;D97&amp;F97&amp;E97</f>
        <v>Charles G. Koch Charitable Foundation_Fraser Institute2017150000</v>
      </c>
      <c r="C97" s="5" t="s">
        <v>0</v>
      </c>
      <c r="D97" s="5" t="s">
        <v>1</v>
      </c>
      <c r="E97" s="8">
        <v>150000</v>
      </c>
      <c r="F97" s="5">
        <v>2017</v>
      </c>
      <c r="G97" s="5" t="s">
        <v>34</v>
      </c>
    </row>
    <row r="98" spans="1:8">
      <c r="A98" s="5">
        <v>990</v>
      </c>
      <c r="B98" s="5" t="str">
        <f>C98&amp;"_"&amp;D98&amp;F98&amp;E98</f>
        <v>Charles G. Koch Charitable Foundation_Fraser Institute2016200000</v>
      </c>
      <c r="C98" s="5" t="s">
        <v>0</v>
      </c>
      <c r="D98" s="5" t="s">
        <v>1</v>
      </c>
      <c r="E98" s="8">
        <v>200000</v>
      </c>
      <c r="F98" s="5">
        <v>2016</v>
      </c>
      <c r="G98" s="5" t="s">
        <v>34</v>
      </c>
    </row>
    <row r="99" spans="1:8">
      <c r="A99" s="5">
        <v>990</v>
      </c>
      <c r="B99" s="5" t="str">
        <f>C99&amp;"_"&amp;D99&amp;F99&amp;E99</f>
        <v>Charles G. Koch Charitable Foundation_Fraser Institute201526000</v>
      </c>
      <c r="C99" s="5" t="s">
        <v>0</v>
      </c>
      <c r="D99" s="5" t="s">
        <v>1</v>
      </c>
      <c r="E99" s="8">
        <v>26000</v>
      </c>
      <c r="F99" s="5">
        <v>2015</v>
      </c>
      <c r="G99" s="5" t="s">
        <v>34</v>
      </c>
      <c r="H99" s="5" t="s">
        <v>52</v>
      </c>
    </row>
    <row r="100" spans="1:8">
      <c r="A100" s="5">
        <v>990</v>
      </c>
      <c r="B100" s="5" t="str">
        <f>C100&amp;"_"&amp;D100&amp;F100&amp;E100</f>
        <v>Charles G. Koch Charitable Foundation_Fraser Institute2014300000</v>
      </c>
      <c r="C100" s="5" t="s">
        <v>0</v>
      </c>
      <c r="D100" s="5" t="s">
        <v>1</v>
      </c>
      <c r="E100" s="8">
        <v>300000</v>
      </c>
      <c r="F100" s="5">
        <v>2014</v>
      </c>
      <c r="G100" s="5" t="s">
        <v>34</v>
      </c>
    </row>
    <row r="101" spans="1:8">
      <c r="A101" s="5">
        <v>990</v>
      </c>
      <c r="B101" s="5" t="str">
        <f>C101&amp;"_"&amp;D101&amp;F101&amp;E101</f>
        <v>Charles G. Koch Charitable Foundation_Fraser Institute2012115000</v>
      </c>
      <c r="C101" s="5" t="s">
        <v>0</v>
      </c>
      <c r="D101" s="5" t="s">
        <v>1</v>
      </c>
      <c r="E101" s="8">
        <v>115000</v>
      </c>
      <c r="F101" s="5">
        <v>2012</v>
      </c>
      <c r="G101" s="5" t="s">
        <v>34</v>
      </c>
    </row>
    <row r="102" spans="1:8">
      <c r="A102" s="5">
        <v>990</v>
      </c>
      <c r="B102" s="5" t="str">
        <f>C102&amp;"_"&amp;D102&amp;F102&amp;E102</f>
        <v>Charles G. Koch Charitable Foundation_Fraser Institute2011150000</v>
      </c>
      <c r="C102" s="5" t="s">
        <v>0</v>
      </c>
      <c r="D102" s="5" t="s">
        <v>1</v>
      </c>
      <c r="E102" s="8">
        <v>150000</v>
      </c>
      <c r="F102" s="5">
        <v>2011</v>
      </c>
      <c r="G102" s="5" t="s">
        <v>34</v>
      </c>
    </row>
    <row r="103" spans="1:8">
      <c r="A103" s="5">
        <v>990</v>
      </c>
      <c r="B103" s="5" t="str">
        <f>C103&amp;"_"&amp;D103&amp;F103&amp;E103</f>
        <v>Charles G. Koch Charitable Foundation_Fraser Institute2010150000</v>
      </c>
      <c r="C103" s="5" t="s">
        <v>0</v>
      </c>
      <c r="D103" s="5" t="s">
        <v>1</v>
      </c>
      <c r="E103" s="8">
        <v>150000</v>
      </c>
      <c r="F103" s="5">
        <v>2010</v>
      </c>
      <c r="G103" s="5" t="s">
        <v>34</v>
      </c>
    </row>
    <row r="104" spans="1:8">
      <c r="A104" s="5">
        <v>990</v>
      </c>
      <c r="B104" s="5" t="str">
        <f>C104&amp;"_"&amp;D104&amp;F104&amp;E104</f>
        <v>Charles G. Koch Charitable Foundation_Fraser Institute2009175500</v>
      </c>
      <c r="C104" s="5" t="s">
        <v>0</v>
      </c>
      <c r="D104" s="5" t="s">
        <v>1</v>
      </c>
      <c r="E104" s="8">
        <v>175500</v>
      </c>
      <c r="F104" s="5">
        <v>2009</v>
      </c>
      <c r="G104" s="5" t="s">
        <v>34</v>
      </c>
    </row>
    <row r="105" spans="1:8">
      <c r="A105" s="5">
        <v>990</v>
      </c>
      <c r="B105" s="5" t="str">
        <f>C105&amp;"_"&amp;D105&amp;F105&amp;E105</f>
        <v>Charles G. Koch Charitable Foundation_Fraser Institute2008150000</v>
      </c>
      <c r="C105" s="5" t="s">
        <v>0</v>
      </c>
      <c r="D105" s="5" t="s">
        <v>1</v>
      </c>
      <c r="E105" s="8">
        <v>150000</v>
      </c>
      <c r="F105" s="5">
        <v>2008</v>
      </c>
      <c r="G105" s="5" t="s">
        <v>34</v>
      </c>
    </row>
    <row r="106" spans="1:8">
      <c r="A106" s="5">
        <v>990</v>
      </c>
      <c r="B106" s="5" t="str">
        <f>C106&amp;"_"&amp;D106&amp;F106&amp;E106</f>
        <v>Claude R. Lambe Charitable Foundation_Fraser Institute200725000</v>
      </c>
      <c r="C106" s="5" t="s">
        <v>5</v>
      </c>
      <c r="D106" s="5" t="s">
        <v>1</v>
      </c>
      <c r="E106" s="8">
        <v>25000</v>
      </c>
      <c r="F106" s="5">
        <v>2007</v>
      </c>
      <c r="G106" s="5" t="s">
        <v>34</v>
      </c>
    </row>
    <row r="107" spans="1:8">
      <c r="A107" s="5" t="s">
        <v>50</v>
      </c>
      <c r="B107" s="5" t="str">
        <f>C107&amp;"_"&amp;D107&amp;F107&amp;E107</f>
        <v>Claude R. Lambe Charitable Foundation_Fraser Institute19935000</v>
      </c>
      <c r="C107" s="5" t="s">
        <v>5</v>
      </c>
      <c r="D107" s="5" t="s">
        <v>1</v>
      </c>
      <c r="E107" s="8">
        <v>5000</v>
      </c>
      <c r="F107" s="5">
        <v>1993</v>
      </c>
    </row>
    <row r="108" spans="1:8">
      <c r="A108" s="5" t="s">
        <v>50</v>
      </c>
      <c r="B108" s="5" t="str">
        <f>C108&amp;"_"&amp;D108&amp;F108&amp;E108</f>
        <v>Charles G. Koch Charitable Foundation_Fraser Institute19923221</v>
      </c>
      <c r="C108" s="5" t="s">
        <v>0</v>
      </c>
      <c r="D108" s="5" t="s">
        <v>1</v>
      </c>
      <c r="E108" s="8">
        <v>3221</v>
      </c>
      <c r="F108" s="5">
        <v>1992</v>
      </c>
      <c r="G108" s="5" t="s">
        <v>51</v>
      </c>
    </row>
    <row r="109" spans="1:8">
      <c r="A109" s="5" t="s">
        <v>50</v>
      </c>
      <c r="B109" s="5" t="str">
        <f>C109&amp;"_"&amp;D109&amp;F109&amp;E109</f>
        <v>Charles G. Koch Charitable Foundation_Fraser Institute199215000</v>
      </c>
      <c r="C109" s="5" t="s">
        <v>0</v>
      </c>
      <c r="D109" s="5" t="s">
        <v>1</v>
      </c>
      <c r="E109" s="8">
        <v>15000</v>
      </c>
      <c r="F109" s="5">
        <v>1992</v>
      </c>
      <c r="G109" s="5" t="s">
        <v>51</v>
      </c>
    </row>
  </sheetData>
  <autoFilter ref="A1:H95" xr:uid="{74250CC9-7927-974E-B66F-96BE7EAF44D4}">
    <filterColumn colId="2">
      <filters>
        <filter val="Charles G. Koch Charitable Foundation"/>
        <filter val="Claude R. Lambe Charitable Foundation"/>
      </filters>
    </filterColumn>
    <sortState xmlns:xlrd2="http://schemas.microsoft.com/office/spreadsheetml/2017/richdata2" ref="A96:H109">
      <sortCondition descending="1" ref="F1:F109"/>
    </sortState>
  </autoFilter>
  <sortState xmlns:xlrd2="http://schemas.microsoft.com/office/spreadsheetml/2017/richdata2" ref="A2:H95">
    <sortCondition ref="C2:C95"/>
    <sortCondition ref="F2:F95"/>
  </sortState>
  <pageMargins left="0.75" right="0.75" top="1" bottom="1" header="0.5" footer="0.5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4229-677A-9C44-8381-7FEB48A92AFF}">
  <dimension ref="A1:B14"/>
  <sheetViews>
    <sheetView workbookViewId="0">
      <selection activeCell="C3" sqref="C3"/>
    </sheetView>
  </sheetViews>
  <sheetFormatPr baseColWidth="10" defaultRowHeight="16"/>
  <cols>
    <col min="1" max="1" width="56.1640625" customWidth="1"/>
  </cols>
  <sheetData>
    <row r="1" spans="1:2">
      <c r="A1" s="6" t="s">
        <v>22</v>
      </c>
      <c r="B1" s="6" t="s">
        <v>23</v>
      </c>
    </row>
    <row r="2" spans="1:2">
      <c r="A2" s="5" t="s">
        <v>19</v>
      </c>
      <c r="B2" t="s">
        <v>24</v>
      </c>
    </row>
    <row r="3" spans="1:2">
      <c r="A3" s="5" t="s">
        <v>6</v>
      </c>
      <c r="B3" t="s">
        <v>24</v>
      </c>
    </row>
    <row r="4" spans="1:2">
      <c r="A4" s="5" t="s">
        <v>0</v>
      </c>
      <c r="B4" t="s">
        <v>45</v>
      </c>
    </row>
    <row r="5" spans="1:2">
      <c r="A5" s="5" t="s">
        <v>4</v>
      </c>
      <c r="B5" t="s">
        <v>25</v>
      </c>
    </row>
    <row r="6" spans="1:2">
      <c r="A6" s="5" t="s">
        <v>5</v>
      </c>
      <c r="B6" t="s">
        <v>26</v>
      </c>
    </row>
    <row r="7" spans="1:2">
      <c r="A7" s="5" t="s">
        <v>8</v>
      </c>
      <c r="B7" t="s">
        <v>27</v>
      </c>
    </row>
    <row r="8" spans="1:2">
      <c r="A8" s="5" t="s">
        <v>11</v>
      </c>
      <c r="B8" t="s">
        <v>28</v>
      </c>
    </row>
    <row r="9" spans="1:2">
      <c r="A9" s="5" t="s">
        <v>7</v>
      </c>
      <c r="B9" t="s">
        <v>29</v>
      </c>
    </row>
    <row r="10" spans="1:2">
      <c r="A10" s="5" t="s">
        <v>2</v>
      </c>
      <c r="B10" t="s">
        <v>24</v>
      </c>
    </row>
    <row r="11" spans="1:2">
      <c r="A11" s="5" t="s">
        <v>10</v>
      </c>
      <c r="B11" t="s">
        <v>33</v>
      </c>
    </row>
    <row r="12" spans="1:2">
      <c r="A12" s="5" t="s">
        <v>3</v>
      </c>
      <c r="B12" t="s">
        <v>30</v>
      </c>
    </row>
    <row r="13" spans="1:2">
      <c r="A13" s="5" t="s">
        <v>12</v>
      </c>
      <c r="B13" t="s">
        <v>31</v>
      </c>
    </row>
    <row r="14" spans="1:2">
      <c r="A14" s="5" t="s">
        <v>9</v>
      </c>
      <c r="B1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2016-07-06T02:39:51Z</dcterms:created>
  <dcterms:modified xsi:type="dcterms:W3CDTF">2020-06-12T18:56:43Z</dcterms:modified>
  <cp:category/>
</cp:coreProperties>
</file>