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Orgs/Generation Opportunity/"/>
    </mc:Choice>
  </mc:AlternateContent>
  <xr:revisionPtr revIDLastSave="0" documentId="13_ncr:1_{8F6E7EFA-CCCB-5448-86C2-44F7A2565D9C}" xr6:coauthVersionLast="43" xr6:coauthVersionMax="43" xr10:uidLastSave="{00000000-0000-0000-0000-000000000000}"/>
  <bookViews>
    <workbookView xWindow="12800" yWindow="460" windowWidth="12800" windowHeight="15540" xr2:uid="{FD76EE1B-8E9E-4742-8606-AEE74E30EF86}"/>
  </bookViews>
  <sheets>
    <sheet name="Summary" sheetId="3" r:id="rId1"/>
    <sheet name="Data" sheetId="1" r:id="rId2"/>
    <sheet name="Resources" sheetId="2" r:id="rId3"/>
  </sheet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17" i="3"/>
  <c r="J18" i="3"/>
  <c r="J7" i="3"/>
  <c r="B22" i="1" l="1"/>
  <c r="B4" i="1"/>
  <c r="B3" i="1"/>
  <c r="B2" i="1"/>
  <c r="B16" i="1"/>
  <c r="B17" i="1"/>
  <c r="B21" i="1"/>
  <c r="B20" i="1"/>
  <c r="B19" i="1"/>
  <c r="B18" i="1"/>
  <c r="B15" i="1"/>
  <c r="B11" i="1"/>
  <c r="B12" i="1"/>
  <c r="B13" i="1"/>
  <c r="B14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<sst xmlns="http://schemas.openxmlformats.org/spreadsheetml/2006/main" count="117" uniqueCount="41">
  <si>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</si>
  <si>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</si>
  <si>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</si>
  <si>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</si>
  <si>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</si>
  <si>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</si>
  <si>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</si>
  <si>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</si>
  <si>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Freedom Partners Chamber of Commerce</t>
  </si>
  <si>
    <t>Generation Opportunity</t>
  </si>
  <si>
    <t>Freedom Partners Institute</t>
  </si>
  <si>
    <t>Generation Opportunity Institute</t>
  </si>
  <si>
    <t>added</t>
  </si>
  <si>
    <t>Center to Protect Patient Rights</t>
  </si>
  <si>
    <t>TC4 Trust</t>
  </si>
  <si>
    <t>CT2019</t>
  </si>
  <si>
    <t>Bradley Impact Fund</t>
  </si>
  <si>
    <t>DonorsTrust</t>
  </si>
  <si>
    <t>Einhorn Family Foundation</t>
  </si>
  <si>
    <t>YEM Trust</t>
  </si>
  <si>
    <t>Americans for Prosperity</t>
  </si>
  <si>
    <t>via TRGN LLC</t>
  </si>
  <si>
    <t>Themis Trust</t>
  </si>
  <si>
    <t>under "Liquidiation, Termination, or Dissolution"</t>
  </si>
  <si>
    <t>Grand Total</t>
  </si>
  <si>
    <t>Sum of contribution</t>
  </si>
  <si>
    <t>Recipient &amp; Donor</t>
  </si>
  <si>
    <t>Year</t>
  </si>
  <si>
    <t>Resource URL</t>
  </si>
  <si>
    <t>Generation Opportunity Funding</t>
  </si>
  <si>
    <t>Data retrieved</t>
  </si>
  <si>
    <t>desmogblog.com/generation-opportunity</t>
  </si>
  <si>
    <t>Resouce URL</t>
  </si>
  <si>
    <t>https://www.desmogblog.com/freedom-partners</t>
  </si>
  <si>
    <t>https://www.desmogblog.com/american-encore</t>
  </si>
  <si>
    <t>https://www.sourcewatch.org/index.php/TC4_Trust</t>
  </si>
  <si>
    <t>https://www.sourcewatch.org/index.php/Bradley_Impact_Fund</t>
  </si>
  <si>
    <t>https://www.desmogblog.com/who-donors-trust</t>
  </si>
  <si>
    <t>https://www.sourcewatch.org/index.php/Einhorn_Family_Foundation</t>
  </si>
  <si>
    <t>https://www.sourcewatch.org/index.php/Generation_Opportunity</t>
  </si>
  <si>
    <t>https://www.sourcewatch.org/index.php/Themis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</si>
</sst>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 applyAlignment="1">
      <alignment horizontal="left" indent="1"/>
    </xf>
    <xf numFmtId="0" fontId="4" fillId="0" borderId="0" xfId="0" applyFont="1"/>
    <xf numFmtId="15" fontId="4" fillId="0" borderId="0" xfId="0" applyNumberFormat="1" applyFont="1"/>
    <xf numFmtId="0" fontId="5" fillId="0" borderId="0" xfId="1" applyFont="1"/>
    <xf numFmtId="0" fontId="6" fillId="0" borderId="0" xfId="0" applyFont="1"/>
  </cellXfs>
  <cellStyles count="2">
    <cellStyle name="Hyperlink" xfId="1" builtinId="8"/>
    <cellStyle name="Normal" xfId="0" builtinId="0"/>
  </cellStyles>
  <dxfs count="1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8" formatCode="&quot;$&quot;#,##0.0"/>
    </dxf>
    <dxf>
      <numFmt numFmtId="164" formatCode="&quot;$&quot;#,##0"/>
    </dxf>
    <dxf>
      <numFmt numFmtId="168" formatCode="&quot;$&quot;#,##0.0"/>
    </dxf>
    <dxf>
      <numFmt numFmtId="167" formatCode="&quot;$&quot;#,##0.00"/>
    </dxf>
    <dxf>
      <numFmt numFmtId="167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640.639571412037" createdVersion="6" refreshedVersion="6" minRefreshableVersion="3" recordCount="22" xr:uid="{2DD0A423-20D8-C64A-86CC-DD28CBE48A7F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0">
        <s v="Freedom Partners Chamber of Commerce"/>
        <s v="Freedom Partners Institute"/>
        <s v="Center to Protect Patient Rights"/>
        <s v="TC4 Trust"/>
        <s v="Bradley Impact Fund"/>
        <s v="DonorsTrust"/>
        <s v="Einhorn Family Foundation"/>
        <s v="Generation Opportunity"/>
        <s v="Themis Trust"/>
        <m/>
      </sharedItems>
    </cacheField>
    <cacheField name="recipient_name" numFmtId="0">
      <sharedItems containsBlank="1" count="4">
        <s v="Generation Opportunity"/>
        <s v="Generation Opportunity Institute"/>
        <s v="Americans for Prosperity"/>
        <m/>
      </sharedItems>
    </cacheField>
    <cacheField name="contribution" numFmtId="0">
      <sharedItems containsString="0" containsBlank="1" containsNumber="1" containsInteger="1" minValue="25000" maxValue="14225000" count="19">
        <n v="5100000"/>
        <n v="4600000"/>
        <n v="75000"/>
        <n v="14225000"/>
        <n v="3500000"/>
        <n v="2450000"/>
        <n v="50000"/>
        <n v="5040000"/>
        <n v="200000"/>
        <n v="29211"/>
        <n v="2130000"/>
        <n v="1500000"/>
        <n v="500000"/>
        <n v="25000"/>
        <n v="100000"/>
        <n v="62777"/>
        <n v="259040"/>
        <n v="998507"/>
        <m/>
      </sharedItems>
    </cacheField>
    <cacheField name="year" numFmtId="0">
      <sharedItems containsString="0" containsBlank="1" containsNumber="1" containsInteger="1" minValue="2011" maxValue="2017" count="8">
        <n v="2015"/>
        <n v="2016"/>
        <n v="2017"/>
        <n v="2014"/>
        <n v="2013"/>
        <n v="2012"/>
        <n v="2011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990"/>
    <s v="Freedom Partners Chamber of Commerce_Generation Opportunity20155100000"/>
    <x v="0"/>
    <x v="0"/>
    <x v="0"/>
    <x v="0"/>
    <s v="added"/>
    <m/>
  </r>
  <r>
    <n v="990"/>
    <s v="Freedom Partners Chamber of Commerce_Generation Opportunity20164600000"/>
    <x v="0"/>
    <x v="0"/>
    <x v="1"/>
    <x v="1"/>
    <s v="added"/>
    <m/>
  </r>
  <r>
    <n v="990"/>
    <s v="Freedom Partners Chamber of Commerce_Generation Opportunity201775000"/>
    <x v="0"/>
    <x v="0"/>
    <x v="2"/>
    <x v="2"/>
    <s v="added"/>
    <m/>
  </r>
  <r>
    <n v="990"/>
    <s v="Freedom Partners Chamber of Commerce_Generation Opportunity201414225000"/>
    <x v="0"/>
    <x v="0"/>
    <x v="3"/>
    <x v="3"/>
    <s v="added"/>
    <m/>
  </r>
  <r>
    <n v="990"/>
    <s v="Freedom Partners Chamber of Commerce_Generation Opportunity20133500000"/>
    <x v="0"/>
    <x v="0"/>
    <x v="4"/>
    <x v="4"/>
    <s v="added"/>
    <m/>
  </r>
  <r>
    <n v="990"/>
    <s v="Freedom Partners Chamber of Commerce_Generation Opportunity20132450000"/>
    <x v="0"/>
    <x v="0"/>
    <x v="5"/>
    <x v="4"/>
    <s v="added"/>
    <m/>
  </r>
  <r>
    <n v="990"/>
    <s v="Freedom Partners Chamber of Commerce_Generation Opportunity201350000"/>
    <x v="0"/>
    <x v="0"/>
    <x v="6"/>
    <x v="4"/>
    <s v="added"/>
    <m/>
  </r>
  <r>
    <n v="990"/>
    <s v="Freedom Partners Chamber of Commerce_Generation Opportunity20125040000"/>
    <x v="0"/>
    <x v="0"/>
    <x v="7"/>
    <x v="5"/>
    <s v="added"/>
    <m/>
  </r>
  <r>
    <n v="990"/>
    <s v="Freedom Partners Institute_Generation Opportunity Institute2016200000"/>
    <x v="1"/>
    <x v="1"/>
    <x v="8"/>
    <x v="1"/>
    <s v="added"/>
    <m/>
  </r>
  <r>
    <s v="CT2019"/>
    <s v="Center to Protect Patient Rights_Generation Opportunity201229211"/>
    <x v="2"/>
    <x v="0"/>
    <x v="9"/>
    <x v="5"/>
    <m/>
    <m/>
  </r>
  <r>
    <s v="CT2019"/>
    <s v="TC4 Trust_Generation Opportunity20122130000"/>
    <x v="3"/>
    <x v="0"/>
    <x v="10"/>
    <x v="5"/>
    <m/>
    <s v="via TRGN LLC"/>
  </r>
  <r>
    <s v="CT2019"/>
    <s v="TC4 Trust_Generation Opportunity20111500000"/>
    <x v="3"/>
    <x v="0"/>
    <x v="11"/>
    <x v="6"/>
    <s v="verified"/>
    <s v="via TRGN LLC"/>
  </r>
  <r>
    <s v="CT2019"/>
    <s v="TC4 Trust_Generation Opportunity2011500000"/>
    <x v="3"/>
    <x v="0"/>
    <x v="12"/>
    <x v="6"/>
    <s v="verified"/>
    <s v="YEM Trust"/>
  </r>
  <r>
    <n v="990"/>
    <s v="Bradley Impact Fund_Generation Opportunity Institute201650000"/>
    <x v="4"/>
    <x v="1"/>
    <x v="6"/>
    <x v="1"/>
    <s v="added"/>
    <m/>
  </r>
  <r>
    <n v="990"/>
    <s v="Bradley Impact Fund_Generation Opportunity Institute201550000"/>
    <x v="4"/>
    <x v="1"/>
    <x v="6"/>
    <x v="0"/>
    <s v="added"/>
    <m/>
  </r>
  <r>
    <n v="990"/>
    <s v="Bradley Impact Fund_Generation Opportunity Institute201425000"/>
    <x v="4"/>
    <x v="1"/>
    <x v="13"/>
    <x v="3"/>
    <s v="added"/>
    <m/>
  </r>
  <r>
    <n v="990"/>
    <s v="DonorsTrust_Generation Opportunity Institute2015100000"/>
    <x v="5"/>
    <x v="1"/>
    <x v="14"/>
    <x v="0"/>
    <s v="added"/>
    <m/>
  </r>
  <r>
    <n v="990"/>
    <s v="Einhorn Family Foundation_Generation Opportunity201625000"/>
    <x v="6"/>
    <x v="0"/>
    <x v="13"/>
    <x v="1"/>
    <s v="added"/>
    <m/>
  </r>
  <r>
    <n v="990"/>
    <s v="Generation Opportunity_Americans for Prosperity201762777"/>
    <x v="7"/>
    <x v="2"/>
    <x v="15"/>
    <x v="2"/>
    <s v="added"/>
    <m/>
  </r>
  <r>
    <n v="990"/>
    <s v="Generation Opportunity_Generation Opportunity Institute2017259040"/>
    <x v="7"/>
    <x v="1"/>
    <x v="16"/>
    <x v="2"/>
    <s v="added"/>
    <m/>
  </r>
  <r>
    <n v="990"/>
    <s v="Themis Trust_Generation Opportunity2015998507"/>
    <x v="8"/>
    <x v="0"/>
    <x v="17"/>
    <x v="0"/>
    <s v="added"/>
    <s v="under &quot;Liquidiation, Termination, or Dissolution&quot;"/>
  </r>
  <r>
    <m/>
    <m/>
    <x v="9"/>
    <x v="3"/>
    <x v="18"/>
    <x v="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488732-FBF7-C147-AD36-4021403C3F99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&amp; Donor" colHeaderCaption="Year">
  <location ref="A5:I18" firstHeaderRow="1" firstDataRow="2" firstDataCol="1"/>
  <pivotFields count="8">
    <pivotField showAll="0"/>
    <pivotField showAll="0"/>
    <pivotField axis="axisRow" showAll="0" sortType="descending">
      <items count="11">
        <item x="4"/>
        <item x="2"/>
        <item x="5"/>
        <item x="6"/>
        <item x="0"/>
        <item x="1"/>
        <item x="7"/>
        <item x="3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">
        <item h="1" x="2"/>
        <item x="0"/>
        <item x="1"/>
        <item h="1"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20">
        <item x="13"/>
        <item x="9"/>
        <item x="6"/>
        <item x="15"/>
        <item x="2"/>
        <item x="14"/>
        <item x="8"/>
        <item x="16"/>
        <item x="12"/>
        <item x="17"/>
        <item x="11"/>
        <item x="10"/>
        <item x="5"/>
        <item x="4"/>
        <item x="1"/>
        <item x="7"/>
        <item x="0"/>
        <item x="3"/>
        <item x="18"/>
        <item t="default"/>
      </items>
    </pivotField>
    <pivotField axis="axisCol" showAll="0">
      <items count="9">
        <item x="6"/>
        <item x="5"/>
        <item x="4"/>
        <item x="3"/>
        <item x="0"/>
        <item x="1"/>
        <item x="2"/>
        <item x="7"/>
        <item t="default"/>
      </items>
    </pivotField>
    <pivotField showAll="0"/>
    <pivotField showAll="0"/>
  </pivotFields>
  <rowFields count="2">
    <field x="3"/>
    <field x="2"/>
  </rowFields>
  <rowItems count="12">
    <i>
      <x v="1"/>
    </i>
    <i r="1">
      <x v="4"/>
    </i>
    <i r="1">
      <x v="7"/>
    </i>
    <i r="1">
      <x v="8"/>
    </i>
    <i r="1">
      <x v="1"/>
    </i>
    <i r="1">
      <x v="3"/>
    </i>
    <i>
      <x v="2"/>
    </i>
    <i r="1">
      <x v="6"/>
    </i>
    <i r="1">
      <x v="5"/>
    </i>
    <i r="1">
      <x/>
    </i>
    <i r="1">
      <x v="2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generation-opportunity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D16B-FEE2-6E4B-9C2F-D3EA1D408F07}">
  <dimension ref="A1:K18"/>
  <sheetViews>
    <sheetView tabSelected="1" workbookViewId="0">
      <selection activeCell="B24" sqref="B24"/>
    </sheetView>
  </sheetViews>
  <sheetFormatPr baseColWidth="10" defaultRowHeight="16" x14ac:dyDescent="0.2"/>
  <cols>
    <col min="1" max="1" width="53.33203125" customWidth="1"/>
    <col min="2" max="2" width="13.5" bestFit="1" customWidth="1"/>
    <col min="3" max="4" width="10.1640625" bestFit="1" customWidth="1"/>
    <col min="5" max="5" width="11.1640625" bestFit="1" customWidth="1"/>
    <col min="6" max="7" width="10.1640625" bestFit="1" customWidth="1"/>
    <col min="8" max="8" width="8.6640625" bestFit="1" customWidth="1"/>
    <col min="9" max="9" width="11.1640625" bestFit="1" customWidth="1"/>
  </cols>
  <sheetData>
    <row r="1" spans="1:11" ht="31" x14ac:dyDescent="0.35">
      <c r="A1" s="12" t="s">
        <v>29</v>
      </c>
    </row>
    <row r="2" spans="1:11" ht="24" x14ac:dyDescent="0.3">
      <c r="A2" s="9" t="s">
        <v>30</v>
      </c>
      <c r="B2" s="10">
        <v>43637</v>
      </c>
    </row>
    <row r="3" spans="1:11" ht="24" x14ac:dyDescent="0.3">
      <c r="A3" s="11" t="s">
        <v>31</v>
      </c>
      <c r="B3" s="9"/>
    </row>
    <row r="5" spans="1:11" x14ac:dyDescent="0.2">
      <c r="A5" s="5" t="s">
        <v>25</v>
      </c>
      <c r="B5" s="5" t="s">
        <v>27</v>
      </c>
    </row>
    <row r="6" spans="1:11" x14ac:dyDescent="0.2">
      <c r="A6" s="5" t="s">
        <v>26</v>
      </c>
      <c r="B6">
        <v>2011</v>
      </c>
      <c r="C6">
        <v>2012</v>
      </c>
      <c r="D6">
        <v>2013</v>
      </c>
      <c r="E6">
        <v>2014</v>
      </c>
      <c r="F6">
        <v>2015</v>
      </c>
      <c r="G6">
        <v>2016</v>
      </c>
      <c r="H6">
        <v>2017</v>
      </c>
      <c r="I6" t="s">
        <v>24</v>
      </c>
      <c r="J6" s="7" t="s">
        <v>28</v>
      </c>
      <c r="K6" s="7"/>
    </row>
    <row r="7" spans="1:11" x14ac:dyDescent="0.2">
      <c r="A7" s="6" t="s">
        <v>9</v>
      </c>
      <c r="B7" s="4">
        <v>2000000</v>
      </c>
      <c r="C7" s="4">
        <v>7199211</v>
      </c>
      <c r="D7" s="4">
        <v>6000000</v>
      </c>
      <c r="E7" s="4">
        <v>14225000</v>
      </c>
      <c r="F7" s="4">
        <v>6098507</v>
      </c>
      <c r="G7" s="4">
        <v>4625000</v>
      </c>
      <c r="H7" s="4">
        <v>75000</v>
      </c>
      <c r="I7" s="4">
        <v>40222718</v>
      </c>
      <c r="J7" t="str">
        <f>IFERROR(VLOOKUP(A7,Resources!A:B,2,FALSE),"")</f>
        <v>https://www.sourcewatch.org/index.php/Generation_Opportunity</v>
      </c>
    </row>
    <row r="8" spans="1:11" x14ac:dyDescent="0.2">
      <c r="A8" s="8" t="s">
        <v>8</v>
      </c>
      <c r="B8" s="4"/>
      <c r="C8" s="4">
        <v>5040000</v>
      </c>
      <c r="D8" s="4">
        <v>6000000</v>
      </c>
      <c r="E8" s="4">
        <v>14225000</v>
      </c>
      <c r="F8" s="4">
        <v>5100000</v>
      </c>
      <c r="G8" s="4">
        <v>4600000</v>
      </c>
      <c r="H8" s="4">
        <v>75000</v>
      </c>
      <c r="I8" s="4">
        <v>35040000</v>
      </c>
      <c r="J8" t="str">
        <f>IFERROR(VLOOKUP(A8,Resources!A:B,2,FALSE),"")</f>
        <v>https://www.desmogblog.com/freedom-partners</v>
      </c>
    </row>
    <row r="9" spans="1:11" x14ac:dyDescent="0.2">
      <c r="A9" s="8" t="s">
        <v>14</v>
      </c>
      <c r="B9" s="4">
        <v>2000000</v>
      </c>
      <c r="C9" s="4">
        <v>2130000</v>
      </c>
      <c r="D9" s="4"/>
      <c r="E9" s="4"/>
      <c r="F9" s="4"/>
      <c r="G9" s="4"/>
      <c r="H9" s="4"/>
      <c r="I9" s="4">
        <v>4130000</v>
      </c>
      <c r="J9" t="str">
        <f>IFERROR(VLOOKUP(A9,Resources!A:B,2,FALSE),"")</f>
        <v>https://www.sourcewatch.org/index.php/TC4_Trust</v>
      </c>
    </row>
    <row r="10" spans="1:11" x14ac:dyDescent="0.2">
      <c r="A10" s="8" t="s">
        <v>22</v>
      </c>
      <c r="B10" s="4"/>
      <c r="C10" s="4"/>
      <c r="D10" s="4"/>
      <c r="E10" s="4"/>
      <c r="F10" s="4">
        <v>998507</v>
      </c>
      <c r="G10" s="4"/>
      <c r="H10" s="4"/>
      <c r="I10" s="4">
        <v>998507</v>
      </c>
      <c r="J10" t="str">
        <f>IFERROR(VLOOKUP(A10,Resources!A:B,2,FALSE),"")</f>
        <v>https://www.sourcewatch.org/index.php/Themis</v>
      </c>
    </row>
    <row r="11" spans="1:11" x14ac:dyDescent="0.2">
      <c r="A11" s="8" t="s">
        <v>13</v>
      </c>
      <c r="B11" s="4"/>
      <c r="C11" s="4">
        <v>29211</v>
      </c>
      <c r="D11" s="4"/>
      <c r="E11" s="4"/>
      <c r="F11" s="4"/>
      <c r="G11" s="4"/>
      <c r="H11" s="4"/>
      <c r="I11" s="4">
        <v>29211</v>
      </c>
      <c r="J11" t="str">
        <f>IFERROR(VLOOKUP(A11,Resources!A:B,2,FALSE),"")</f>
        <v>https://www.desmogblog.com/american-encore</v>
      </c>
    </row>
    <row r="12" spans="1:11" x14ac:dyDescent="0.2">
      <c r="A12" s="8" t="s">
        <v>18</v>
      </c>
      <c r="B12" s="4"/>
      <c r="C12" s="4"/>
      <c r="D12" s="4"/>
      <c r="E12" s="4"/>
      <c r="F12" s="4"/>
      <c r="G12" s="4">
        <v>25000</v>
      </c>
      <c r="H12" s="4"/>
      <c r="I12" s="4">
        <v>25000</v>
      </c>
      <c r="J12" t="str">
        <f>IFERROR(VLOOKUP(A12,Resources!A:B,2,FALSE),"")</f>
        <v>https://www.sourcewatch.org/index.php/Einhorn_Family_Foundation</v>
      </c>
    </row>
    <row r="13" spans="1:11" x14ac:dyDescent="0.2">
      <c r="A13" s="6" t="s">
        <v>11</v>
      </c>
      <c r="B13" s="4"/>
      <c r="C13" s="4"/>
      <c r="D13" s="4"/>
      <c r="E13" s="4">
        <v>25000</v>
      </c>
      <c r="F13" s="4">
        <v>150000</v>
      </c>
      <c r="G13" s="4">
        <v>250000</v>
      </c>
      <c r="H13" s="4">
        <v>259040</v>
      </c>
      <c r="I13" s="4">
        <v>684040</v>
      </c>
      <c r="J13" t="str">
        <f>IFERROR(VLOOKUP(A13,Resources!A:B,2,FALSE),"")</f>
        <v/>
      </c>
    </row>
    <row r="14" spans="1:11" x14ac:dyDescent="0.2">
      <c r="A14" s="8" t="s">
        <v>9</v>
      </c>
      <c r="B14" s="4"/>
      <c r="C14" s="4"/>
      <c r="D14" s="4"/>
      <c r="E14" s="4"/>
      <c r="F14" s="4"/>
      <c r="G14" s="4"/>
      <c r="H14" s="4">
        <v>259040</v>
      </c>
      <c r="I14" s="4">
        <v>259040</v>
      </c>
      <c r="J14" t="str">
        <f>IFERROR(VLOOKUP(A14,Resources!A:B,2,FALSE),"")</f>
        <v>https://www.sourcewatch.org/index.php/Generation_Opportunity</v>
      </c>
    </row>
    <row r="15" spans="1:11" x14ac:dyDescent="0.2">
      <c r="A15" s="8" t="s">
        <v>10</v>
      </c>
      <c r="B15" s="4"/>
      <c r="C15" s="4"/>
      <c r="D15" s="4"/>
      <c r="E15" s="4"/>
      <c r="F15" s="4"/>
      <c r="G15" s="4">
        <v>200000</v>
      </c>
      <c r="H15" s="4"/>
      <c r="I15" s="4">
        <v>200000</v>
      </c>
      <c r="J15" t="str">
        <f>IFERROR(VLOOKUP(A15,Resources!A:B,2,FALSE),"")</f>
        <v>https://www.desmogblog.com/freedom-partners</v>
      </c>
    </row>
    <row r="16" spans="1:11" x14ac:dyDescent="0.2">
      <c r="A16" s="8" t="s">
        <v>16</v>
      </c>
      <c r="B16" s="4"/>
      <c r="C16" s="4"/>
      <c r="D16" s="4"/>
      <c r="E16" s="4">
        <v>25000</v>
      </c>
      <c r="F16" s="4">
        <v>50000</v>
      </c>
      <c r="G16" s="4">
        <v>50000</v>
      </c>
      <c r="H16" s="4"/>
      <c r="I16" s="4">
        <v>125000</v>
      </c>
      <c r="J16" t="str">
        <f>IFERROR(VLOOKUP(A16,Resources!A:B,2,FALSE),"")</f>
        <v>https://www.sourcewatch.org/index.php/Bradley_Impact_Fund</v>
      </c>
    </row>
    <row r="17" spans="1:10" x14ac:dyDescent="0.2">
      <c r="A17" s="8" t="s">
        <v>17</v>
      </c>
      <c r="B17" s="4"/>
      <c r="C17" s="4"/>
      <c r="D17" s="4"/>
      <c r="E17" s="4"/>
      <c r="F17" s="4">
        <v>100000</v>
      </c>
      <c r="G17" s="4"/>
      <c r="H17" s="4"/>
      <c r="I17" s="4">
        <v>100000</v>
      </c>
      <c r="J17" t="str">
        <f>IFERROR(VLOOKUP(A17,Resources!A:B,2,FALSE),"")</f>
        <v>https://www.desmogblog.com/who-donors-trust</v>
      </c>
    </row>
    <row r="18" spans="1:10" x14ac:dyDescent="0.2">
      <c r="A18" s="6" t="s">
        <v>24</v>
      </c>
      <c r="B18" s="4">
        <v>2000000</v>
      </c>
      <c r="C18" s="4">
        <v>7199211</v>
      </c>
      <c r="D18" s="4">
        <v>6000000</v>
      </c>
      <c r="E18" s="4">
        <v>14250000</v>
      </c>
      <c r="F18" s="4">
        <v>6248507</v>
      </c>
      <c r="G18" s="4">
        <v>4875000</v>
      </c>
      <c r="H18" s="4">
        <v>334040</v>
      </c>
      <c r="I18" s="4">
        <v>40906758</v>
      </c>
      <c r="J18" t="str">
        <f>IFERROR(VLOOKUP(A18,Resources!A:B,2,FALSE),"")</f>
        <v/>
      </c>
    </row>
  </sheetData>
  <hyperlinks>
    <hyperlink ref="A3" r:id="rId2" xr:uid="{E5163723-3761-CC42-99FF-19CE408907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90CD-A88B-3A49-8337-D51D6F79B9B8}">
  <dimension ref="A1:H22"/>
  <sheetViews>
    <sheetView workbookViewId="0">
      <selection activeCell="C1" sqref="C1:C1048576"/>
    </sheetView>
  </sheetViews>
  <sheetFormatPr baseColWidth="10" defaultRowHeight="16" x14ac:dyDescent="0.2"/>
  <cols>
    <col min="1" max="1" width="11.1640625" bestFit="1" customWidth="1"/>
    <col min="2" max="2" width="69.33203125" bestFit="1" customWidth="1"/>
    <col min="3" max="3" width="43.5" customWidth="1"/>
    <col min="4" max="4" width="32.5" customWidth="1"/>
    <col min="5" max="5" width="11" bestFit="1" customWidth="1"/>
    <col min="6" max="6" width="5.1640625" bestFit="1" customWidth="1"/>
    <col min="7" max="7" width="7.5" bestFit="1" customWidth="1"/>
    <col min="8" max="8" width="5.6640625" bestFit="1" customWidth="1"/>
  </cols>
  <sheetData>
    <row r="1" spans="1:8" s="3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</row>
    <row r="2" spans="1:8" x14ac:dyDescent="0.2">
      <c r="A2">
        <v>990</v>
      </c>
      <c r="B2" t="str">
        <f t="shared" ref="B2:B4" si="0">C2&amp;"_"&amp;D2&amp;F2&amp;E2</f>
        <v>Freedom Partners Chamber of Commerce_Generation Opportunity20155100000</v>
      </c>
      <c r="C2" t="s">
        <v>8</v>
      </c>
      <c r="D2" t="s">
        <v>9</v>
      </c>
      <c r="E2" s="4">
        <v>5100000</v>
      </c>
      <c r="F2">
        <v>2015</v>
      </c>
      <c r="G2" t="s">
        <v>12</v>
      </c>
    </row>
    <row r="3" spans="1:8" x14ac:dyDescent="0.2">
      <c r="A3">
        <v>990</v>
      </c>
      <c r="B3" t="str">
        <f t="shared" si="0"/>
        <v>Freedom Partners Chamber of Commerce_Generation Opportunity20164600000</v>
      </c>
      <c r="C3" t="s">
        <v>8</v>
      </c>
      <c r="D3" t="s">
        <v>9</v>
      </c>
      <c r="E3" s="4">
        <v>4600000</v>
      </c>
      <c r="F3">
        <v>2016</v>
      </c>
      <c r="G3" t="s">
        <v>12</v>
      </c>
    </row>
    <row r="4" spans="1:8" x14ac:dyDescent="0.2">
      <c r="A4">
        <v>990</v>
      </c>
      <c r="B4" t="str">
        <f t="shared" si="0"/>
        <v>Freedom Partners Chamber of Commerce_Generation Opportunity201775000</v>
      </c>
      <c r="C4" t="s">
        <v>8</v>
      </c>
      <c r="D4" t="s">
        <v>9</v>
      </c>
      <c r="E4" s="4">
        <v>75000</v>
      </c>
      <c r="F4">
        <v>2017</v>
      </c>
      <c r="G4" t="s">
        <v>12</v>
      </c>
    </row>
    <row r="5" spans="1:8" x14ac:dyDescent="0.2">
      <c r="A5">
        <v>990</v>
      </c>
      <c r="B5" t="str">
        <f>C5&amp;"_"&amp;D5&amp;F5&amp;E5</f>
        <v>Freedom Partners Chamber of Commerce_Generation Opportunity201414225000</v>
      </c>
      <c r="C5" t="s">
        <v>8</v>
      </c>
      <c r="D5" t="s">
        <v>9</v>
      </c>
      <c r="E5" s="4">
        <v>14225000</v>
      </c>
      <c r="F5">
        <v>2014</v>
      </c>
      <c r="G5" t="s">
        <v>12</v>
      </c>
    </row>
    <row r="6" spans="1:8" x14ac:dyDescent="0.2">
      <c r="A6">
        <v>990</v>
      </c>
      <c r="B6" t="str">
        <f t="shared" ref="B6:B22" si="1">C6&amp;"_"&amp;D6&amp;F6&amp;E6</f>
        <v>Freedom Partners Chamber of Commerce_Generation Opportunity20133500000</v>
      </c>
      <c r="C6" t="s">
        <v>8</v>
      </c>
      <c r="D6" t="s">
        <v>9</v>
      </c>
      <c r="E6" s="4">
        <v>3500000</v>
      </c>
      <c r="F6">
        <v>2013</v>
      </c>
      <c r="G6" t="s">
        <v>12</v>
      </c>
    </row>
    <row r="7" spans="1:8" x14ac:dyDescent="0.2">
      <c r="A7">
        <v>990</v>
      </c>
      <c r="B7" t="str">
        <f t="shared" si="1"/>
        <v>Freedom Partners Chamber of Commerce_Generation Opportunity20132450000</v>
      </c>
      <c r="C7" t="s">
        <v>8</v>
      </c>
      <c r="D7" t="s">
        <v>9</v>
      </c>
      <c r="E7" s="4">
        <v>2450000</v>
      </c>
      <c r="F7">
        <v>2013</v>
      </c>
      <c r="G7" t="s">
        <v>12</v>
      </c>
    </row>
    <row r="8" spans="1:8" x14ac:dyDescent="0.2">
      <c r="A8">
        <v>990</v>
      </c>
      <c r="B8" t="str">
        <f t="shared" si="1"/>
        <v>Freedom Partners Chamber of Commerce_Generation Opportunity201350000</v>
      </c>
      <c r="C8" t="s">
        <v>8</v>
      </c>
      <c r="D8" t="s">
        <v>9</v>
      </c>
      <c r="E8" s="4">
        <v>50000</v>
      </c>
      <c r="F8">
        <v>2013</v>
      </c>
      <c r="G8" t="s">
        <v>12</v>
      </c>
    </row>
    <row r="9" spans="1:8" x14ac:dyDescent="0.2">
      <c r="A9">
        <v>990</v>
      </c>
      <c r="B9" t="str">
        <f t="shared" si="1"/>
        <v>Freedom Partners Chamber of Commerce_Generation Opportunity20125040000</v>
      </c>
      <c r="C9" t="s">
        <v>8</v>
      </c>
      <c r="D9" t="s">
        <v>9</v>
      </c>
      <c r="E9" s="4">
        <v>5040000</v>
      </c>
      <c r="F9">
        <v>2012</v>
      </c>
      <c r="G9" t="s">
        <v>12</v>
      </c>
    </row>
    <row r="10" spans="1:8" x14ac:dyDescent="0.2">
      <c r="A10">
        <v>990</v>
      </c>
      <c r="B10" t="str">
        <f t="shared" si="1"/>
        <v>Freedom Partners Institute_Generation Opportunity Institute2016200000</v>
      </c>
      <c r="C10" t="s">
        <v>10</v>
      </c>
      <c r="D10" t="s">
        <v>11</v>
      </c>
      <c r="E10" s="4">
        <v>200000</v>
      </c>
      <c r="F10">
        <v>2016</v>
      </c>
      <c r="G10" t="s">
        <v>12</v>
      </c>
    </row>
    <row r="11" spans="1:8" x14ac:dyDescent="0.2">
      <c r="A11" t="s">
        <v>15</v>
      </c>
      <c r="B11" t="str">
        <f t="shared" si="1"/>
        <v>Center to Protect Patient Rights_Generation Opportunity201229211</v>
      </c>
      <c r="C11" t="s">
        <v>13</v>
      </c>
      <c r="D11" t="s">
        <v>9</v>
      </c>
      <c r="E11" s="4">
        <v>29211</v>
      </c>
      <c r="F11">
        <v>2012</v>
      </c>
    </row>
    <row r="12" spans="1:8" x14ac:dyDescent="0.2">
      <c r="A12" t="s">
        <v>15</v>
      </c>
      <c r="B12" t="str">
        <f t="shared" si="1"/>
        <v>TC4 Trust_Generation Opportunity20122130000</v>
      </c>
      <c r="C12" t="s">
        <v>14</v>
      </c>
      <c r="D12" t="s">
        <v>9</v>
      </c>
      <c r="E12" s="4">
        <v>2130000</v>
      </c>
      <c r="F12">
        <v>2012</v>
      </c>
      <c r="H12" t="s">
        <v>21</v>
      </c>
    </row>
    <row r="13" spans="1:8" x14ac:dyDescent="0.2">
      <c r="A13" t="s">
        <v>15</v>
      </c>
      <c r="B13" t="str">
        <f t="shared" si="1"/>
        <v>TC4 Trust_Generation Opportunity20111500000</v>
      </c>
      <c r="C13" t="s">
        <v>14</v>
      </c>
      <c r="D13" t="s">
        <v>9</v>
      </c>
      <c r="E13" s="4">
        <v>1500000</v>
      </c>
      <c r="F13">
        <v>2011</v>
      </c>
      <c r="G13" t="s">
        <v>6</v>
      </c>
      <c r="H13" t="s">
        <v>21</v>
      </c>
    </row>
    <row r="14" spans="1:8" x14ac:dyDescent="0.2">
      <c r="A14" t="s">
        <v>15</v>
      </c>
      <c r="B14" t="str">
        <f t="shared" si="1"/>
        <v>TC4 Trust_Generation Opportunity2011500000</v>
      </c>
      <c r="C14" t="s">
        <v>14</v>
      </c>
      <c r="D14" t="s">
        <v>9</v>
      </c>
      <c r="E14" s="4">
        <v>500000</v>
      </c>
      <c r="F14">
        <v>2011</v>
      </c>
      <c r="G14" t="s">
        <v>6</v>
      </c>
      <c r="H14" t="s">
        <v>19</v>
      </c>
    </row>
    <row r="15" spans="1:8" x14ac:dyDescent="0.2">
      <c r="A15">
        <v>990</v>
      </c>
      <c r="B15" t="str">
        <f t="shared" si="1"/>
        <v>Bradley Impact Fund_Generation Opportunity Institute201650000</v>
      </c>
      <c r="C15" t="s">
        <v>16</v>
      </c>
      <c r="D15" t="s">
        <v>11</v>
      </c>
      <c r="E15" s="4">
        <v>50000</v>
      </c>
      <c r="F15">
        <v>2016</v>
      </c>
      <c r="G15" t="s">
        <v>12</v>
      </c>
    </row>
    <row r="16" spans="1:8" x14ac:dyDescent="0.2">
      <c r="A16">
        <v>990</v>
      </c>
      <c r="B16" t="str">
        <f t="shared" ref="B16:B17" si="2">C16&amp;"_"&amp;D16&amp;F16&amp;E16</f>
        <v>Bradley Impact Fund_Generation Opportunity Institute201550000</v>
      </c>
      <c r="C16" t="s">
        <v>16</v>
      </c>
      <c r="D16" t="s">
        <v>11</v>
      </c>
      <c r="E16" s="4">
        <v>50000</v>
      </c>
      <c r="F16">
        <v>2015</v>
      </c>
      <c r="G16" t="s">
        <v>12</v>
      </c>
    </row>
    <row r="17" spans="1:8" x14ac:dyDescent="0.2">
      <c r="A17">
        <v>990</v>
      </c>
      <c r="B17" t="str">
        <f t="shared" si="2"/>
        <v>Bradley Impact Fund_Generation Opportunity Institute201425000</v>
      </c>
      <c r="C17" t="s">
        <v>16</v>
      </c>
      <c r="D17" t="s">
        <v>11</v>
      </c>
      <c r="E17" s="4">
        <v>25000</v>
      </c>
      <c r="F17">
        <v>2014</v>
      </c>
      <c r="G17" t="s">
        <v>12</v>
      </c>
    </row>
    <row r="18" spans="1:8" x14ac:dyDescent="0.2">
      <c r="A18">
        <v>990</v>
      </c>
      <c r="B18" t="str">
        <f t="shared" si="1"/>
        <v>DonorsTrust_Generation Opportunity Institute2015100000</v>
      </c>
      <c r="C18" t="s">
        <v>17</v>
      </c>
      <c r="D18" t="s">
        <v>11</v>
      </c>
      <c r="E18" s="4">
        <v>100000</v>
      </c>
      <c r="F18">
        <v>2015</v>
      </c>
      <c r="G18" t="s">
        <v>12</v>
      </c>
    </row>
    <row r="19" spans="1:8" x14ac:dyDescent="0.2">
      <c r="A19">
        <v>990</v>
      </c>
      <c r="B19" t="str">
        <f t="shared" si="1"/>
        <v>Einhorn Family Foundation_Generation Opportunity201625000</v>
      </c>
      <c r="C19" t="s">
        <v>18</v>
      </c>
      <c r="D19" t="s">
        <v>9</v>
      </c>
      <c r="E19" s="4">
        <v>25000</v>
      </c>
      <c r="F19">
        <v>2016</v>
      </c>
      <c r="G19" t="s">
        <v>12</v>
      </c>
    </row>
    <row r="20" spans="1:8" x14ac:dyDescent="0.2">
      <c r="A20">
        <v>990</v>
      </c>
      <c r="B20" t="str">
        <f t="shared" si="1"/>
        <v>Generation Opportunity_Americans for Prosperity201762777</v>
      </c>
      <c r="C20" t="s">
        <v>9</v>
      </c>
      <c r="D20" t="s">
        <v>20</v>
      </c>
      <c r="E20" s="4">
        <v>62777</v>
      </c>
      <c r="F20">
        <v>2017</v>
      </c>
      <c r="G20" t="s">
        <v>12</v>
      </c>
    </row>
    <row r="21" spans="1:8" x14ac:dyDescent="0.2">
      <c r="A21">
        <v>990</v>
      </c>
      <c r="B21" t="str">
        <f t="shared" si="1"/>
        <v>Generation Opportunity_Generation Opportunity Institute2017259040</v>
      </c>
      <c r="C21" t="s">
        <v>9</v>
      </c>
      <c r="D21" t="s">
        <v>11</v>
      </c>
      <c r="E21" s="4">
        <v>259040</v>
      </c>
      <c r="F21">
        <v>2017</v>
      </c>
      <c r="G21" t="s">
        <v>12</v>
      </c>
    </row>
    <row r="22" spans="1:8" x14ac:dyDescent="0.2">
      <c r="A22">
        <v>990</v>
      </c>
      <c r="B22" t="str">
        <f t="shared" si="1"/>
        <v>Themis Trust_Generation Opportunity2015998507</v>
      </c>
      <c r="C22" t="s">
        <v>22</v>
      </c>
      <c r="D22" t="s">
        <v>9</v>
      </c>
      <c r="E22" s="4">
        <v>998507</v>
      </c>
      <c r="F22">
        <v>2015</v>
      </c>
      <c r="G22" t="s">
        <v>12</v>
      </c>
      <c r="H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F31D-46D1-F149-BF47-082E83871B16}">
  <dimension ref="A1:B10"/>
  <sheetViews>
    <sheetView workbookViewId="0">
      <selection activeCell="A4" sqref="A4"/>
    </sheetView>
  </sheetViews>
  <sheetFormatPr baseColWidth="10" defaultRowHeight="16" x14ac:dyDescent="0.2"/>
  <cols>
    <col min="1" max="1" width="43.5" customWidth="1"/>
    <col min="2" max="2" width="59.83203125" bestFit="1" customWidth="1"/>
  </cols>
  <sheetData>
    <row r="1" spans="1:2" x14ac:dyDescent="0.2">
      <c r="A1" s="1" t="s">
        <v>2</v>
      </c>
      <c r="B1" s="3" t="s">
        <v>32</v>
      </c>
    </row>
    <row r="2" spans="1:2" x14ac:dyDescent="0.2">
      <c r="A2" t="s">
        <v>8</v>
      </c>
      <c r="B2" t="s">
        <v>33</v>
      </c>
    </row>
    <row r="3" spans="1:2" x14ac:dyDescent="0.2">
      <c r="A3" t="s">
        <v>10</v>
      </c>
      <c r="B3" t="s">
        <v>33</v>
      </c>
    </row>
    <row r="4" spans="1:2" x14ac:dyDescent="0.2">
      <c r="A4" t="s">
        <v>13</v>
      </c>
      <c r="B4" t="s">
        <v>34</v>
      </c>
    </row>
    <row r="5" spans="1:2" x14ac:dyDescent="0.2">
      <c r="A5" t="s">
        <v>14</v>
      </c>
      <c r="B5" t="s">
        <v>35</v>
      </c>
    </row>
    <row r="6" spans="1:2" x14ac:dyDescent="0.2">
      <c r="A6" t="s">
        <v>16</v>
      </c>
      <c r="B6" t="s">
        <v>36</v>
      </c>
    </row>
    <row r="7" spans="1:2" x14ac:dyDescent="0.2">
      <c r="A7" t="s">
        <v>17</v>
      </c>
      <c r="B7" t="s">
        <v>37</v>
      </c>
    </row>
    <row r="8" spans="1:2" x14ac:dyDescent="0.2">
      <c r="A8" t="s">
        <v>18</v>
      </c>
      <c r="B8" t="s">
        <v>38</v>
      </c>
    </row>
    <row r="9" spans="1:2" x14ac:dyDescent="0.2">
      <c r="A9" t="s">
        <v>9</v>
      </c>
      <c r="B9" t="s">
        <v>39</v>
      </c>
    </row>
    <row r="10" spans="1:2" x14ac:dyDescent="0.2">
      <c r="A10" t="s">
        <v>22</v>
      </c>
      <c r="B1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2019-06-20T23:35:41Z</dcterms:created>
  <dcterms:modified xsi:type="dcterms:W3CDTF">2019-06-24T21:27:52Z</dcterms:modified>
</cp:coreProperties>
</file>