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hidePivotFieldList="1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H-I/Heartland Institute/Funding/"/>
    </mc:Choice>
  </mc:AlternateContent>
  <xr:revisionPtr revIDLastSave="0" documentId="13_ncr:1_{8E032365-D221-824A-B410-AE61CCD504A3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4" r:id="rId1"/>
    <sheet name="Data" sheetId="3" r:id="rId2"/>
    <sheet name="Resources" sheetId="5" r:id="rId3"/>
  </sheets>
  <definedNames>
    <definedName name="_xlnm._FilterDatabase" localSheetId="1" hidden="1">Data!$A$1:$H$370</definedName>
    <definedName name="_xlnm._FilterDatabase" localSheetId="2" hidden="1">Resources!$A$1:$B$49</definedName>
  </definedNames>
  <calcPr calcId="191029"/>
  <pivotCaches>
    <pivotCache cacheId="17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0" i="3" l="1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C49" i="4" l="1"/>
  <c r="C50" i="4"/>
  <c r="C51" i="4"/>
  <c r="C52" i="4"/>
  <c r="C53" i="4"/>
  <c r="C54" i="4"/>
  <c r="C55" i="4"/>
  <c r="C56" i="4"/>
  <c r="C57" i="4"/>
  <c r="C58" i="4"/>
  <c r="C59" i="4"/>
  <c r="C60" i="4"/>
  <c r="C61" i="4"/>
  <c r="B173" i="3"/>
  <c r="B174" i="3"/>
  <c r="B175" i="3"/>
  <c r="B176" i="3"/>
  <c r="B178" i="3"/>
  <c r="B177" i="3"/>
  <c r="B179" i="3"/>
  <c r="B180" i="3"/>
  <c r="B181" i="3"/>
  <c r="B182" i="3"/>
  <c r="B183" i="3"/>
  <c r="B184" i="3"/>
  <c r="B185" i="3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10" i="4"/>
  <c r="B349" i="3"/>
  <c r="B334" i="3"/>
  <c r="B320" i="3"/>
  <c r="B297" i="3"/>
  <c r="B296" i="3"/>
  <c r="B233" i="3"/>
  <c r="B238" i="3"/>
  <c r="B235" i="3"/>
  <c r="B234" i="3"/>
  <c r="B241" i="3"/>
  <c r="B240" i="3"/>
  <c r="B239" i="3"/>
  <c r="B237" i="3"/>
  <c r="B236" i="3"/>
  <c r="B242" i="3"/>
  <c r="B243" i="3"/>
  <c r="B244" i="3"/>
  <c r="B245" i="3"/>
  <c r="B220" i="3"/>
  <c r="B212" i="3"/>
  <c r="B213" i="3"/>
  <c r="B200" i="3"/>
  <c r="B126" i="3"/>
  <c r="B125" i="3"/>
  <c r="B114" i="3"/>
  <c r="B115" i="3"/>
  <c r="B116" i="3"/>
  <c r="B104" i="3" l="1"/>
  <c r="B103" i="3"/>
  <c r="B102" i="3"/>
  <c r="B87" i="3" l="1"/>
  <c r="B80" i="3"/>
  <c r="B81" i="3"/>
  <c r="B82" i="3"/>
  <c r="B83" i="3"/>
  <c r="B84" i="3"/>
  <c r="B86" i="3"/>
  <c r="B85" i="3"/>
  <c r="B79" i="3"/>
  <c r="B73" i="3"/>
  <c r="B42" i="3"/>
  <c r="B39" i="3"/>
  <c r="B40" i="3"/>
  <c r="B41" i="3"/>
  <c r="B38" i="3"/>
  <c r="B36" i="3"/>
  <c r="B19" i="3"/>
  <c r="B18" i="3"/>
  <c r="B2" i="3"/>
  <c r="B3" i="3"/>
  <c r="B127" i="3"/>
  <c r="B128" i="3"/>
  <c r="B172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5" i="3"/>
  <c r="B34" i="3"/>
  <c r="B37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2" i="3"/>
  <c r="B71" i="3"/>
  <c r="B70" i="3"/>
  <c r="B74" i="3"/>
  <c r="B75" i="3"/>
  <c r="B76" i="3"/>
  <c r="B77" i="3"/>
  <c r="B78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5" i="3"/>
  <c r="B106" i="3"/>
  <c r="B107" i="3"/>
  <c r="B108" i="3"/>
  <c r="B109" i="3"/>
  <c r="B110" i="3"/>
  <c r="B111" i="3"/>
  <c r="B117" i="3"/>
  <c r="B118" i="3"/>
  <c r="B119" i="3"/>
  <c r="B120" i="3"/>
  <c r="B121" i="3"/>
  <c r="B122" i="3"/>
  <c r="B123" i="3"/>
  <c r="B124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1" i="3"/>
  <c r="B202" i="3"/>
  <c r="B203" i="3"/>
  <c r="B204" i="3"/>
  <c r="B205" i="3"/>
  <c r="B206" i="3"/>
  <c r="B207" i="3"/>
  <c r="B208" i="3"/>
  <c r="B211" i="3"/>
  <c r="B210" i="3"/>
  <c r="B209" i="3"/>
  <c r="B214" i="3"/>
  <c r="B215" i="3"/>
  <c r="B216" i="3"/>
  <c r="B217" i="3"/>
  <c r="B218" i="3"/>
  <c r="B219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46" i="3"/>
  <c r="B247" i="3"/>
  <c r="B250" i="3"/>
  <c r="B249" i="3"/>
  <c r="B248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5" i="3"/>
  <c r="B294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9" i="3"/>
  <c r="B318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5" i="3"/>
  <c r="B336" i="3"/>
  <c r="B337" i="3"/>
  <c r="B338" i="3"/>
  <c r="B339" i="3"/>
  <c r="B340" i="3"/>
  <c r="B341" i="3"/>
  <c r="B342" i="3"/>
  <c r="B343" i="3"/>
  <c r="B344" i="3"/>
  <c r="B345" i="3"/>
  <c r="B348" i="3"/>
  <c r="B347" i="3"/>
  <c r="B346" i="3"/>
  <c r="F30" i="4"/>
</calcChain>
</file>

<file path=xl/sharedStrings.xml><?xml version="1.0" encoding="utf-8"?>
<sst xmlns="http://schemas.openxmlformats.org/spreadsheetml/2006/main" count="1360" uniqueCount="158">
  <si>
    <t>donor_name</t>
  </si>
  <si>
    <t>recipient_name</t>
  </si>
  <si>
    <t>contribution</t>
  </si>
  <si>
    <t>year</t>
  </si>
  <si>
    <t>Ed Uihlein Family Foundation</t>
  </si>
  <si>
    <t>Heartland Institute</t>
  </si>
  <si>
    <t>Donors Capital Fund</t>
  </si>
  <si>
    <t>Dunn's Foundation for the Advancement of Right Thinking</t>
  </si>
  <si>
    <t>The Robertson-Finley Foundation</t>
  </si>
  <si>
    <t>The McWethy Foundation</t>
  </si>
  <si>
    <t>The Rodney Fund</t>
  </si>
  <si>
    <t>The Lynde and Harry Bradley Foundation</t>
  </si>
  <si>
    <t>John William Pope Foundation</t>
  </si>
  <si>
    <t>Chase Foundation of Virginia</t>
  </si>
  <si>
    <t>Windway Foundation</t>
  </si>
  <si>
    <t>Armstrong Foundation</t>
  </si>
  <si>
    <t>Barney Family Foundation</t>
  </si>
  <si>
    <t>Mercer Family Foundation</t>
  </si>
  <si>
    <t>DonorsTrust</t>
  </si>
  <si>
    <t>Charles G. Koch Charitable Foundation</t>
  </si>
  <si>
    <t>Deramus Foundation</t>
  </si>
  <si>
    <t>American Action Network</t>
  </si>
  <si>
    <t>Robert P. Rotella Foundation</t>
  </si>
  <si>
    <t>Woodhouse Family Foundation</t>
  </si>
  <si>
    <t>Jaquelin Hume Foundation</t>
  </si>
  <si>
    <t>PhRMA</t>
  </si>
  <si>
    <t>Galen Institute</t>
  </si>
  <si>
    <t>Pacific Research Institute for Public Policy</t>
  </si>
  <si>
    <t>Council for Affordable Health Insurance</t>
  </si>
  <si>
    <t>Arthur N. Rupe Foundation</t>
  </si>
  <si>
    <t>Castle Rock Foundation</t>
  </si>
  <si>
    <t>Hickory Foundation</t>
  </si>
  <si>
    <t>Searle Freedom Trust</t>
  </si>
  <si>
    <t>The Roe Foundation</t>
  </si>
  <si>
    <t>The Challenge Foundation</t>
  </si>
  <si>
    <t>Foundation for Economic Education</t>
  </si>
  <si>
    <t>The Heartland Institute</t>
  </si>
  <si>
    <t>American Petroleum Institute</t>
  </si>
  <si>
    <t>Stuart Family Foundation</t>
  </si>
  <si>
    <t>Barbara and Barre Seid Foundation</t>
  </si>
  <si>
    <t>Science &amp;amp; Environmental Policy Project</t>
  </si>
  <si>
    <t>New Zealand Climate Science Coalition</t>
  </si>
  <si>
    <t>Natural Resources Stewardship Project</t>
  </si>
  <si>
    <t>International Climate Science Coalition</t>
  </si>
  <si>
    <t>Frontier Centre for Public Policy</t>
  </si>
  <si>
    <t>Friedman Foundation For Educational Choice</t>
  </si>
  <si>
    <t>National Association of Manufacturers</t>
  </si>
  <si>
    <t>Exxon Mobil</t>
  </si>
  <si>
    <t>Walton Family Foundation</t>
  </si>
  <si>
    <t>Texas Public Policy Foundation</t>
  </si>
  <si>
    <t>Evergreen Freedom Foundation</t>
  </si>
  <si>
    <t>South Carolina Policy Council</t>
  </si>
  <si>
    <t>Shimer College</t>
  </si>
  <si>
    <t>Moving Picture Institute</t>
  </si>
  <si>
    <t>Maine Heritage Policy Center</t>
  </si>
  <si>
    <t>Kansas Taxpayers Network</t>
  </si>
  <si>
    <t>James Madison Institute</t>
  </si>
  <si>
    <t>Free Enterprise Education Institute</t>
  </si>
  <si>
    <t>Americans for Prosperity Foundation</t>
  </si>
  <si>
    <t>Alabama Policy Institute</t>
  </si>
  <si>
    <t>Africa Fighting Malaria</t>
  </si>
  <si>
    <t>Charlotte and Walter Kohler Charitable Trust</t>
  </si>
  <si>
    <t>JM Foundation</t>
  </si>
  <si>
    <t>Claude R. Lambe Charitable Foundation</t>
  </si>
  <si>
    <t>John M. Olin Foundation</t>
  </si>
  <si>
    <t>Sarah Scaife Foundation</t>
  </si>
  <si>
    <t>The Carthage Foundation</t>
  </si>
  <si>
    <t>transaction_id</t>
  </si>
  <si>
    <t>CT2017</t>
  </si>
  <si>
    <t>verified</t>
  </si>
  <si>
    <t>added</t>
  </si>
  <si>
    <t>(All)</t>
  </si>
  <si>
    <t>Grand Total</t>
  </si>
  <si>
    <t>Sum of contribution</t>
  </si>
  <si>
    <t>Heartland as Recipient</t>
  </si>
  <si>
    <t>Heartland as Donor</t>
  </si>
  <si>
    <t>Heartland Institute Funding</t>
  </si>
  <si>
    <t>Data updated</t>
  </si>
  <si>
    <t>http://desmogblog.com/heartland-institute</t>
  </si>
  <si>
    <t>Resource URL</t>
  </si>
  <si>
    <t>Org</t>
  </si>
  <si>
    <t>URL</t>
  </si>
  <si>
    <t>https://www.desmogblog.com/donors-capital-fund</t>
  </si>
  <si>
    <t>https://www.desmogblog.com/mercer-family-foundation</t>
  </si>
  <si>
    <t>http://www.sourcewatch.org/index.php/Lynde_and_Harry_Bradley_Foundation</t>
  </si>
  <si>
    <t>http://www.sourcewatch.org/index.php/Seid_Foundation</t>
  </si>
  <si>
    <t>http://www.sourcewatch.org/index.php/William_A._Dunn</t>
  </si>
  <si>
    <t>https://www.desmogblog.com/who-donors-trust</t>
  </si>
  <si>
    <t>https://www.desmogblog.com/exxonmobil-funding-climate-science-denial</t>
  </si>
  <si>
    <t>http://www.sourcewatch.org/index.php/Walton_Family_Foundation</t>
  </si>
  <si>
    <t>http://www.sourcewatch.org/index.php/Chase_Foundation_of_Virginia</t>
  </si>
  <si>
    <t>https://www.desmogblog.com/scaife-family-foundations</t>
  </si>
  <si>
    <t>http://www.sourcewatch.org/index.php/Searle_Freedom_Trust</t>
  </si>
  <si>
    <t>http://www.sourcewatch.org/index.php/American_Action_Network</t>
  </si>
  <si>
    <t>http://www.sourcewatch.org/index.php/EdChoice</t>
  </si>
  <si>
    <t>http://www.sourcewatch.org/index.php/Jaquelin_Hume_Foundation</t>
  </si>
  <si>
    <t>http://www.sourcewatch.org/index.php/Rodney_Fund</t>
  </si>
  <si>
    <t>http://www.sourcewatch.org/index.php/Richard_Uihlein#Ed_Uihlein_Family_Foundation</t>
  </si>
  <si>
    <t>http://www.sourcewatch.org/index.php/Castle_Rock_Foundation</t>
  </si>
  <si>
    <t>http://www.sourcewatch.org/index.php/Pharmaceutical_Research_and_Manufacturers_of_America</t>
  </si>
  <si>
    <t>http://www.sourcewatch.org/index.php/JM_Foundation</t>
  </si>
  <si>
    <t>https://www.desmogblog.com/koch-family-foundations</t>
  </si>
  <si>
    <t>http://www.sourcewatch.org/index.php/National_Association_of_Manufacturers</t>
  </si>
  <si>
    <t>http://www.sourcewatch.org/index.php/John_William_Pope_Foundation</t>
  </si>
  <si>
    <t>http://www.sourcewatch.org/index.php/Roe_Foundation</t>
  </si>
  <si>
    <t>http://www.sourcewatch.org/index.php/John_M._Olin_Foundation</t>
  </si>
  <si>
    <t>https://www.desmogblog.com/american-petroleum-institute</t>
  </si>
  <si>
    <t>http://www.sourcewatch.org/index.php/Robertson_Foundation</t>
  </si>
  <si>
    <t>https://www.desmogblog.com/foundation-economic-education</t>
  </si>
  <si>
    <t>http://www.sourcewatch.org/index.php/Moving_Picture_Institute</t>
  </si>
  <si>
    <t>https://www.desmogblog.com/texas-public-policy-foundation</t>
  </si>
  <si>
    <t>https://www.desmogblog.com/americans-for-prosperity</t>
  </si>
  <si>
    <t>https://www.desmogblog.com/pacific-research-institute</t>
  </si>
  <si>
    <t>http://www.sourcewatch.org/index.php/Freedom_Foundation</t>
  </si>
  <si>
    <t>http://www.sourcewatch.org/index.php/Maine_Heritage_Policy_Center</t>
  </si>
  <si>
    <t>https://www.desmogblog.com/james-madison-institute</t>
  </si>
  <si>
    <t>https://www.desmogblog.com/international-climate-science-coalition</t>
  </si>
  <si>
    <t>http://www.sourcewatch.org/index.php/Galen_Institute</t>
  </si>
  <si>
    <t>http://www.sourcewatch.org/index.php/Alabama_Policy_Institute</t>
  </si>
  <si>
    <t>http://www.sourcewatch.org/index.php/Free_Enterprise_Education_Institute</t>
  </si>
  <si>
    <t>http://www.sourcewatch.org/index.php/Africa_Fighting_Malaria</t>
  </si>
  <si>
    <t>https://www.desmogblog.com/frontier-centre-public-policy</t>
  </si>
  <si>
    <t>http://www.sourcewatch.org/index.php/Kansas_Taxpayers_Network</t>
  </si>
  <si>
    <t>https://www.desmogblog.com/new-zealand-climate-science-coalition</t>
  </si>
  <si>
    <t>http://www.sourcewatch.org/index.php/Natural_Resources_Stewardship_Project</t>
  </si>
  <si>
    <t>http://www.sourcewatch.org/index.php/Council_for_Affordable_Health_Insurance</t>
  </si>
  <si>
    <t>https://www.desmogblog.com/science-and-environmental-policy-project</t>
  </si>
  <si>
    <t>http://www.sourcewatch.org/index.php/South_Carolina_Policy_Council</t>
  </si>
  <si>
    <t>Dunn's Foundation for the Advancement of Right Thinking_Heartland Institute2015500000</t>
  </si>
  <si>
    <t>modified</t>
  </si>
  <si>
    <t>Hoover Institution</t>
  </si>
  <si>
    <t>data_source</t>
  </si>
  <si>
    <t>Donor &amp; Year</t>
  </si>
  <si>
    <t>*Click on donor name for funding by year.</t>
  </si>
  <si>
    <t>Exxon Website Screensave Via Greenpeace</t>
  </si>
  <si>
    <t>Adolph Coors Foundation</t>
  </si>
  <si>
    <t>Bradley Impact Fund</t>
  </si>
  <si>
    <t>Dodge Jones Foundation</t>
  </si>
  <si>
    <t>"2015 UN Framework Convention on Climate change"</t>
  </si>
  <si>
    <t>Dunn's Foundation for the Advancement of Right Thinking_Heartland Institute2015500001</t>
  </si>
  <si>
    <t>E L Craig Foundation</t>
  </si>
  <si>
    <t>Edgar and Elsa Prince Foundation</t>
  </si>
  <si>
    <t>Richard Seth Staley Educational Foundation</t>
  </si>
  <si>
    <t>Schwab Charitable Fund</t>
  </si>
  <si>
    <t>2007 990</t>
  </si>
  <si>
    <t>2006 990</t>
  </si>
  <si>
    <t>2002 990</t>
  </si>
  <si>
    <t>The Rauner Family Foundation</t>
  </si>
  <si>
    <t>https://www.desmogblog.com/heartland-institute</t>
  </si>
  <si>
    <t>https://www.desmogblog.com/hoover-institution</t>
  </si>
  <si>
    <t>https://www.sourcewatch.org/index.php/Adolph_Coors_Foundation</t>
  </si>
  <si>
    <t>https://www.sourcewatch.org/index.php/Bradley_Impact_Fund</t>
  </si>
  <si>
    <t>https://www.sourcewatch.org/index.php/Edgar_and_Elsa_Prince_Foundation</t>
  </si>
  <si>
    <t>https://www.sourcewatch.org/index.php?title=The_Rauner_Family_Foundation&amp;action=edit&amp;redlink=1</t>
  </si>
  <si>
    <t>notes</t>
  </si>
  <si>
    <t>Huizenga Foundation</t>
  </si>
  <si>
    <t>Koch Funding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</si>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</sst>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5" fontId="5" fillId="0" borderId="0" xfId="0" applyNumberFormat="1" applyFont="1"/>
    <xf numFmtId="0" fontId="7" fillId="0" borderId="0" xfId="1" applyFont="1"/>
    <xf numFmtId="0" fontId="0" fillId="3" borderId="0" xfId="0" applyFill="1"/>
    <xf numFmtId="0" fontId="1" fillId="0" borderId="0" xfId="0" applyFont="1"/>
    <xf numFmtId="164" fontId="1" fillId="0" borderId="0" xfId="0" applyNumberFormat="1" applyFont="1"/>
    <xf numFmtId="0" fontId="0" fillId="0" borderId="0" xfId="0" applyFill="1"/>
    <xf numFmtId="165" fontId="0" fillId="0" borderId="0" xfId="0" applyNumberFormat="1"/>
    <xf numFmtId="0" fontId="9" fillId="0" borderId="0" xfId="0" applyFon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12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11.634378356481" createdVersion="4" refreshedVersion="6" minRefreshableVersion="3" recordCount="371" xr:uid="{00000000-000A-0000-FFFF-FFFF1C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53">
        <s v="Adolph Coors Foundation"/>
        <s v="American Action Network"/>
        <s v="American Petroleum Institute"/>
        <s v="Armstrong Foundation"/>
        <s v="Arthur N. Rupe Foundation"/>
        <s v="Barbara and Barre Seid Foundation"/>
        <s v="Barney Family Foundation"/>
        <s v="Bradley Impact Fund"/>
        <s v="Castle Rock Foundation"/>
        <s v="Charles G. Koch Charitable Foundation"/>
        <s v="Charlotte and Walter Kohler Charitable Trust"/>
        <s v="Chase Foundation of Virginia"/>
        <s v="Claude R. Lambe Charitable Foundation"/>
        <s v="Deramus Foundation"/>
        <s v="Dodge Jones Foundation"/>
        <s v="Donors Capital Fund"/>
        <s v="Dunn's Foundation for the Advancement of Right Thinking"/>
        <s v="E L Craig Foundation"/>
        <s v="Ed Uihlein Family Foundation"/>
        <s v="Edgar and Elsa Prince Foundation"/>
        <s v="Exxon Mobil"/>
        <s v="Foundation for Economic Education"/>
        <s v="Friedman Foundation For Educational Choice"/>
        <s v="Heartland Institute"/>
        <s v="Hickory Foundation"/>
        <s v="Hoover Institution"/>
        <s v="Huizenga Foundation"/>
        <s v="Jaquelin Hume Foundation"/>
        <s v="JM Foundation"/>
        <s v="John M. Olin Foundation"/>
        <s v="John William Pope Foundation"/>
        <s v="Mercer Family Foundation"/>
        <s v="National Association of Manufacturers"/>
        <s v="PhRMA"/>
        <s v="Richard Seth Staley Educational Foundation"/>
        <s v="Robert P. Rotella Foundation"/>
        <s v="Sarah Scaife Foundation"/>
        <s v="Schwab Charitable Fund"/>
        <s v="Searle Freedom Trust"/>
        <s v="Stuart Family Foundation"/>
        <s v="The Carthage Foundation"/>
        <s v="The Challenge Foundation"/>
        <s v="The Lynde and Harry Bradley Foundation"/>
        <s v="The McWethy Foundation"/>
        <s v="The Rauner Family Foundation"/>
        <s v="The Robertson-Finley Foundation"/>
        <s v="The Rodney Fund"/>
        <s v="The Roe Foundation"/>
        <s v="Walton Family Foundation"/>
        <s v="Windway Foundation"/>
        <s v="Woodhouse Family Foundation"/>
        <s v="DonorsTrust"/>
        <m/>
      </sharedItems>
    </cacheField>
    <cacheField name="recipient_name" numFmtId="0">
      <sharedItems containsBlank="1" count="23">
        <s v="Heartland Institute"/>
        <s v="The Heartland Institute"/>
        <s v="Texas Public Policy Foundation"/>
        <s v="Evergreen Freedom Foundation"/>
        <s v="South Carolina Policy Council"/>
        <s v="Shimer College"/>
        <s v="Moving Picture Institute"/>
        <s v="Maine Heritage Policy Center"/>
        <s v="Kansas Taxpayers Network"/>
        <s v="James Madison Institute"/>
        <s v="Free Enterprise Education Institute"/>
        <s v="Americans for Prosperity Foundation"/>
        <s v="Alabama Policy Institute"/>
        <s v="Africa Fighting Malaria"/>
        <s v="Science &amp;amp; Environmental Policy Project"/>
        <s v="New Zealand Climate Science Coalition"/>
        <s v="Natural Resources Stewardship Project"/>
        <s v="International Climate Science Coalition"/>
        <s v="Frontier Centre for Public Policy"/>
        <s v="Galen Institute"/>
        <s v="Pacific Research Institute for Public Policy"/>
        <s v="Council for Affordable Health Insurance"/>
        <m/>
      </sharedItems>
    </cacheField>
    <cacheField name="contribution" numFmtId="0">
      <sharedItems containsString="0" containsBlank="1" containsNumber="1" containsInteger="1" minValue="200" maxValue="4610000"/>
    </cacheField>
    <cacheField name="year" numFmtId="0">
      <sharedItems containsString="0" containsBlank="1" containsNumber="1" containsInteger="1" minValue="1986" maxValue="2018" count="34">
        <n v="2014"/>
        <n v="2017"/>
        <n v="2011"/>
        <n v="2008"/>
        <n v="1999"/>
        <n v="2003"/>
        <n v="2004"/>
        <n v="2005"/>
        <n v="2006"/>
        <n v="2007"/>
        <n v="2009"/>
        <n v="2010"/>
        <n v="2012"/>
        <n v="2013"/>
        <n v="2015"/>
        <n v="2016"/>
        <n v="1998"/>
        <n v="2000"/>
        <n v="2001"/>
        <n v="2002"/>
        <n v="1986"/>
        <n v="1987"/>
        <n v="1988"/>
        <n v="1989"/>
        <n v="1995"/>
        <n v="1996"/>
        <n v="1992"/>
        <n v="1997"/>
        <n v="1993"/>
        <n v="1990"/>
        <n v="1991"/>
        <n v="1994"/>
        <n v="2018"/>
        <m/>
      </sharedItems>
    </cacheField>
    <cacheField name="verified" numFmtId="0">
      <sharedItems containsBlank="1" count="4">
        <s v="added"/>
        <m/>
        <s v="verified"/>
        <s v="modifi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">
  <r>
    <n v="990"/>
    <s v="Adolph Coors Foundation_Heartland Institute201430000"/>
    <x v="0"/>
    <x v="0"/>
    <n v="30000"/>
    <x v="0"/>
    <x v="0"/>
  </r>
  <r>
    <n v="990"/>
    <s v="Adolph Coors Foundation_Heartland Institute201740000"/>
    <x v="0"/>
    <x v="0"/>
    <n v="40000"/>
    <x v="1"/>
    <x v="0"/>
  </r>
  <r>
    <s v="CT2017"/>
    <s v="American Action Network_Heartland Institute2011300000"/>
    <x v="1"/>
    <x v="0"/>
    <n v="300000"/>
    <x v="2"/>
    <x v="1"/>
  </r>
  <r>
    <s v="CT2017"/>
    <s v="American Petroleum Institute_Heartland Institute200825000"/>
    <x v="2"/>
    <x v="0"/>
    <n v="25000"/>
    <x v="3"/>
    <x v="1"/>
  </r>
  <r>
    <s v="CT2017"/>
    <s v="Armstrong Foundation_Heartland Institute19992500"/>
    <x v="3"/>
    <x v="0"/>
    <n v="2500"/>
    <x v="4"/>
    <x v="1"/>
  </r>
  <r>
    <s v="CT2017"/>
    <s v="Armstrong Foundation_Heartland Institute20032500"/>
    <x v="3"/>
    <x v="0"/>
    <n v="2500"/>
    <x v="5"/>
    <x v="1"/>
  </r>
  <r>
    <s v="CT2017"/>
    <s v="Armstrong Foundation_Heartland Institute20045000"/>
    <x v="3"/>
    <x v="0"/>
    <n v="5000"/>
    <x v="6"/>
    <x v="1"/>
  </r>
  <r>
    <s v="CT2017"/>
    <s v="Armstrong Foundation_Heartland Institute20055000"/>
    <x v="3"/>
    <x v="0"/>
    <n v="5000"/>
    <x v="7"/>
    <x v="1"/>
  </r>
  <r>
    <s v="CT2017"/>
    <s v="Armstrong Foundation_Heartland Institute20065000"/>
    <x v="3"/>
    <x v="0"/>
    <n v="5000"/>
    <x v="8"/>
    <x v="1"/>
  </r>
  <r>
    <s v="CT2017"/>
    <s v="Armstrong Foundation_Heartland Institute20075000"/>
    <x v="3"/>
    <x v="0"/>
    <n v="5000"/>
    <x v="9"/>
    <x v="1"/>
  </r>
  <r>
    <s v="CT2017"/>
    <s v="Armstrong Foundation_Heartland Institute20085000"/>
    <x v="3"/>
    <x v="0"/>
    <n v="5000"/>
    <x v="3"/>
    <x v="1"/>
  </r>
  <r>
    <s v="CT2017"/>
    <s v="Armstrong Foundation_Heartland Institute20095000"/>
    <x v="3"/>
    <x v="0"/>
    <n v="5000"/>
    <x v="10"/>
    <x v="1"/>
  </r>
  <r>
    <s v="CT2017"/>
    <s v="Armstrong Foundation_Heartland Institute20105000"/>
    <x v="3"/>
    <x v="0"/>
    <n v="5000"/>
    <x v="11"/>
    <x v="1"/>
  </r>
  <r>
    <s v="CT2017"/>
    <s v="Armstrong Foundation_Heartland Institute20115000"/>
    <x v="3"/>
    <x v="0"/>
    <n v="5000"/>
    <x v="2"/>
    <x v="1"/>
  </r>
  <r>
    <s v="CT2017"/>
    <s v="Armstrong Foundation_Heartland Institute201210000"/>
    <x v="3"/>
    <x v="0"/>
    <n v="10000"/>
    <x v="12"/>
    <x v="1"/>
  </r>
  <r>
    <n v="990"/>
    <s v="Armstrong Foundation_Heartland Institute20135000"/>
    <x v="3"/>
    <x v="0"/>
    <n v="5000"/>
    <x v="13"/>
    <x v="0"/>
  </r>
  <r>
    <n v="990"/>
    <s v="Armstrong Foundation_Heartland Institute20155000"/>
    <x v="3"/>
    <x v="0"/>
    <n v="5000"/>
    <x v="14"/>
    <x v="0"/>
  </r>
  <r>
    <n v="990"/>
    <s v="Armstrong Foundation_Heartland Institute20167500"/>
    <x v="3"/>
    <x v="0"/>
    <n v="7500"/>
    <x v="15"/>
    <x v="0"/>
  </r>
  <r>
    <s v="CT2017"/>
    <s v="Arthur N. Rupe Foundation_Heartland Institute201044000"/>
    <x v="4"/>
    <x v="0"/>
    <n v="44000"/>
    <x v="11"/>
    <x v="2"/>
  </r>
  <r>
    <s v="CT2017"/>
    <s v="Barbara and Barre Seid Foundation_Heartland Institute1998150000"/>
    <x v="5"/>
    <x v="0"/>
    <n v="150000"/>
    <x v="16"/>
    <x v="1"/>
  </r>
  <r>
    <s v="CT2017"/>
    <s v="Barbara and Barre Seid Foundation_Heartland Institute199925000"/>
    <x v="5"/>
    <x v="0"/>
    <n v="25000"/>
    <x v="4"/>
    <x v="1"/>
  </r>
  <r>
    <s v="CT2017"/>
    <s v="Barbara and Barre Seid Foundation_Heartland Institute2000250000"/>
    <x v="5"/>
    <x v="0"/>
    <n v="250000"/>
    <x v="17"/>
    <x v="1"/>
  </r>
  <r>
    <s v="CT2017"/>
    <s v="Barbara and Barre Seid Foundation_Heartland Institute2001110000"/>
    <x v="5"/>
    <x v="0"/>
    <n v="110000"/>
    <x v="18"/>
    <x v="1"/>
  </r>
  <r>
    <s v="CT2017"/>
    <s v="Barbara and Barre Seid Foundation_Heartland Institute2002150000"/>
    <x v="5"/>
    <x v="0"/>
    <n v="150000"/>
    <x v="19"/>
    <x v="1"/>
  </r>
  <r>
    <s v="CT2017"/>
    <s v="Barbara and Barre Seid Foundation_Heartland Institute2003154689"/>
    <x v="5"/>
    <x v="0"/>
    <n v="154689"/>
    <x v="5"/>
    <x v="1"/>
  </r>
  <r>
    <s v="CT2017"/>
    <s v="Barbara and Barre Seid Foundation_Heartland Institute2004176788"/>
    <x v="5"/>
    <x v="0"/>
    <n v="176788"/>
    <x v="6"/>
    <x v="1"/>
  </r>
  <r>
    <s v="CT2017"/>
    <s v="Barbara and Barre Seid Foundation_Heartland Institute200721500"/>
    <x v="5"/>
    <x v="0"/>
    <n v="21500"/>
    <x v="9"/>
    <x v="1"/>
  </r>
  <r>
    <s v="CT2017"/>
    <s v="Barney Family Foundation_Heartland Institute200825000"/>
    <x v="6"/>
    <x v="0"/>
    <n v="25000"/>
    <x v="3"/>
    <x v="1"/>
  </r>
  <r>
    <s v="CT2017"/>
    <s v="Barney Family Foundation_Heartland Institute200925000"/>
    <x v="6"/>
    <x v="0"/>
    <n v="25000"/>
    <x v="10"/>
    <x v="1"/>
  </r>
  <r>
    <s v="CT2017"/>
    <s v="Barney Family Foundation_Heartland Institute201050000"/>
    <x v="6"/>
    <x v="0"/>
    <n v="50000"/>
    <x v="11"/>
    <x v="1"/>
  </r>
  <r>
    <s v="CT2017"/>
    <s v="Barney Family Foundation_Heartland Institute201150000"/>
    <x v="6"/>
    <x v="0"/>
    <n v="50000"/>
    <x v="2"/>
    <x v="1"/>
  </r>
  <r>
    <s v="CT2017"/>
    <s v="Barney Family Foundation_Heartland Institute201225000"/>
    <x v="6"/>
    <x v="0"/>
    <n v="25000"/>
    <x v="12"/>
    <x v="1"/>
  </r>
  <r>
    <n v="990"/>
    <s v="Barney Family Foundation_Heartland Institute201325000"/>
    <x v="6"/>
    <x v="0"/>
    <n v="25000"/>
    <x v="13"/>
    <x v="0"/>
  </r>
  <r>
    <n v="990"/>
    <s v="Barney Family Foundation_Heartland Institute201440000"/>
    <x v="6"/>
    <x v="0"/>
    <n v="40000"/>
    <x v="0"/>
    <x v="0"/>
  </r>
  <r>
    <n v="990"/>
    <s v="Barney Family Foundation_Heartland Institute201540000"/>
    <x v="6"/>
    <x v="0"/>
    <n v="40000"/>
    <x v="14"/>
    <x v="0"/>
  </r>
  <r>
    <n v="990"/>
    <s v="Barney Family Foundation_Heartland Institute201540000"/>
    <x v="6"/>
    <x v="0"/>
    <n v="40000"/>
    <x v="14"/>
    <x v="0"/>
  </r>
  <r>
    <n v="990"/>
    <s v="Barney Family Foundation_Heartland Institute201640000"/>
    <x v="6"/>
    <x v="0"/>
    <n v="40000"/>
    <x v="15"/>
    <x v="0"/>
  </r>
  <r>
    <n v="990"/>
    <s v="Bradley Impact Fund_Heartland Institute201351000"/>
    <x v="7"/>
    <x v="0"/>
    <n v="51000"/>
    <x v="13"/>
    <x v="0"/>
  </r>
  <r>
    <n v="990"/>
    <s v="Bradley Impact Fund_Heartland Institute201452000"/>
    <x v="7"/>
    <x v="0"/>
    <n v="52000"/>
    <x v="0"/>
    <x v="0"/>
  </r>
  <r>
    <n v="990"/>
    <s v="Bradley Impact Fund_Heartland Institute201553000"/>
    <x v="7"/>
    <x v="0"/>
    <n v="53000"/>
    <x v="14"/>
    <x v="0"/>
  </r>
  <r>
    <n v="990"/>
    <s v="Bradley Impact Fund_Heartland Institute201650000"/>
    <x v="7"/>
    <x v="0"/>
    <n v="50000"/>
    <x v="15"/>
    <x v="0"/>
  </r>
  <r>
    <n v="990"/>
    <s v="Castle Rock Foundation_Heartland Institute200330000"/>
    <x v="8"/>
    <x v="0"/>
    <n v="30000"/>
    <x v="5"/>
    <x v="0"/>
  </r>
  <r>
    <s v="CT2017"/>
    <s v="Castle Rock Foundation_Heartland Institute200640000"/>
    <x v="8"/>
    <x v="0"/>
    <n v="40000"/>
    <x v="8"/>
    <x v="1"/>
  </r>
  <r>
    <s v="CT2017"/>
    <s v="Castle Rock Foundation_Heartland Institute200940000"/>
    <x v="8"/>
    <x v="0"/>
    <n v="40000"/>
    <x v="10"/>
    <x v="1"/>
  </r>
  <r>
    <s v="CT2017"/>
    <s v="Charles G. Koch Charitable Foundation_Heartland Institute19862578"/>
    <x v="9"/>
    <x v="0"/>
    <n v="2578"/>
    <x v="20"/>
    <x v="1"/>
  </r>
  <r>
    <s v="CT2017"/>
    <s v="Charles G. Koch Charitable Foundation_Heartland Institute19875000"/>
    <x v="9"/>
    <x v="0"/>
    <n v="5000"/>
    <x v="21"/>
    <x v="1"/>
  </r>
  <r>
    <s v="CT2017"/>
    <s v="Charles G. Koch Charitable Foundation_Heartland Institute19885000"/>
    <x v="9"/>
    <x v="0"/>
    <n v="5000"/>
    <x v="22"/>
    <x v="1"/>
  </r>
  <r>
    <s v="CT2017"/>
    <s v="Charles G. Koch Charitable Foundation_Heartland Institute19895000"/>
    <x v="9"/>
    <x v="0"/>
    <n v="5000"/>
    <x v="23"/>
    <x v="1"/>
  </r>
  <r>
    <s v="CT2017"/>
    <s v="Charles G. Koch Charitable Foundation_Heartland Institute199510000"/>
    <x v="9"/>
    <x v="0"/>
    <n v="10000"/>
    <x v="24"/>
    <x v="1"/>
  </r>
  <r>
    <s v="CT2017"/>
    <s v="Charles G. Koch Charitable Foundation_Heartland Institute199610000"/>
    <x v="9"/>
    <x v="0"/>
    <n v="10000"/>
    <x v="25"/>
    <x v="1"/>
  </r>
  <r>
    <s v="CT2017"/>
    <s v="Charles G. Koch Charitable Foundation_Heartland Institute201125000"/>
    <x v="9"/>
    <x v="0"/>
    <n v="25000"/>
    <x v="2"/>
    <x v="1"/>
  </r>
  <r>
    <s v="CT2017"/>
    <s v="Charlotte and Walter Kohler Charitable Trust_Heartland Institute199925000"/>
    <x v="10"/>
    <x v="0"/>
    <n v="25000"/>
    <x v="4"/>
    <x v="1"/>
  </r>
  <r>
    <s v="CT2017"/>
    <s v="Charlotte and Walter Kohler Charitable Trust_Heartland Institute200025000"/>
    <x v="10"/>
    <x v="0"/>
    <n v="25000"/>
    <x v="17"/>
    <x v="1"/>
  </r>
  <r>
    <s v="CT2017"/>
    <s v="Charlotte and Walter Kohler Charitable Trust_Heartland Institute200125000"/>
    <x v="10"/>
    <x v="0"/>
    <n v="25000"/>
    <x v="18"/>
    <x v="1"/>
  </r>
  <r>
    <s v="CT2017"/>
    <s v="Charlotte and Walter Kohler Charitable Trust_Heartland Institute2002100000"/>
    <x v="10"/>
    <x v="0"/>
    <n v="100000"/>
    <x v="19"/>
    <x v="1"/>
  </r>
  <r>
    <s v="CT2017"/>
    <s v="Charlotte and Walter Kohler Charitable Trust_Heartland Institute200515500"/>
    <x v="10"/>
    <x v="0"/>
    <n v="15500"/>
    <x v="7"/>
    <x v="1"/>
  </r>
  <r>
    <s v="CT2017"/>
    <s v="Chase Foundation of Virginia_Heartland Institute200120000"/>
    <x v="11"/>
    <x v="0"/>
    <n v="20000"/>
    <x v="18"/>
    <x v="1"/>
  </r>
  <r>
    <s v="CT2017"/>
    <s v="Chase Foundation of Virginia_Heartland Institute200230000"/>
    <x v="11"/>
    <x v="0"/>
    <n v="30000"/>
    <x v="19"/>
    <x v="1"/>
  </r>
  <r>
    <s v="CT2017"/>
    <s v="Chase Foundation of Virginia_Heartland Institute200330000"/>
    <x v="11"/>
    <x v="0"/>
    <n v="30000"/>
    <x v="5"/>
    <x v="1"/>
  </r>
  <r>
    <s v="CT2017"/>
    <s v="Chase Foundation of Virginia_Heartland Institute200430500"/>
    <x v="11"/>
    <x v="0"/>
    <n v="30500"/>
    <x v="6"/>
    <x v="1"/>
  </r>
  <r>
    <s v="CT2017"/>
    <s v="Chase Foundation of Virginia_Heartland Institute200525000"/>
    <x v="11"/>
    <x v="0"/>
    <n v="25000"/>
    <x v="7"/>
    <x v="1"/>
  </r>
  <r>
    <s v="CT2017"/>
    <s v="Chase Foundation of Virginia_Heartland Institute200625000"/>
    <x v="11"/>
    <x v="0"/>
    <n v="25000"/>
    <x v="8"/>
    <x v="1"/>
  </r>
  <r>
    <s v="CT2017"/>
    <s v="Chase Foundation of Virginia_Heartland Institute200715000"/>
    <x v="11"/>
    <x v="0"/>
    <n v="15000"/>
    <x v="9"/>
    <x v="1"/>
  </r>
  <r>
    <s v="CT2017"/>
    <s v="Chase Foundation of Virginia_Heartland Institute200815000"/>
    <x v="11"/>
    <x v="0"/>
    <n v="15000"/>
    <x v="3"/>
    <x v="1"/>
  </r>
  <r>
    <s v="CT2017"/>
    <s v="Chase Foundation of Virginia_Heartland Institute200915000"/>
    <x v="11"/>
    <x v="0"/>
    <n v="15000"/>
    <x v="10"/>
    <x v="1"/>
  </r>
  <r>
    <s v="CT2017"/>
    <s v="Chase Foundation of Virginia_Heartland Institute201025000"/>
    <x v="11"/>
    <x v="0"/>
    <n v="25000"/>
    <x v="11"/>
    <x v="1"/>
  </r>
  <r>
    <s v="CT2017"/>
    <s v="Chase Foundation of Virginia_Heartland Institute201125000"/>
    <x v="11"/>
    <x v="0"/>
    <n v="25000"/>
    <x v="2"/>
    <x v="1"/>
  </r>
  <r>
    <s v="CT2017"/>
    <s v="Chase Foundation of Virginia_Heartland Institute201225000"/>
    <x v="11"/>
    <x v="0"/>
    <n v="25000"/>
    <x v="12"/>
    <x v="1"/>
  </r>
  <r>
    <n v="990"/>
    <s v="Chase Foundation of Virginia_Heartland Institute201328000"/>
    <x v="11"/>
    <x v="0"/>
    <n v="28000"/>
    <x v="13"/>
    <x v="0"/>
  </r>
  <r>
    <n v="990"/>
    <s v="Chase Foundation of Virginia_Heartland Institute201428000"/>
    <x v="11"/>
    <x v="0"/>
    <n v="28000"/>
    <x v="0"/>
    <x v="0"/>
  </r>
  <r>
    <n v="990"/>
    <s v="Chase Foundation of Virginia_Heartland Institute201528000"/>
    <x v="11"/>
    <x v="0"/>
    <n v="28000"/>
    <x v="14"/>
    <x v="0"/>
  </r>
  <r>
    <n v="990"/>
    <s v="Chase Foundation of Virginia_Heartland Institute201628000"/>
    <x v="11"/>
    <x v="0"/>
    <n v="28000"/>
    <x v="15"/>
    <x v="0"/>
  </r>
  <r>
    <s v="CT2017"/>
    <s v="Claude R. Lambe Charitable Foundation_Heartland Institute199210000"/>
    <x v="12"/>
    <x v="0"/>
    <n v="10000"/>
    <x v="26"/>
    <x v="1"/>
  </r>
  <r>
    <s v="CT2017"/>
    <s v="Claude R. Lambe Charitable Foundation_Heartland Institute199710000"/>
    <x v="12"/>
    <x v="0"/>
    <n v="10000"/>
    <x v="27"/>
    <x v="1"/>
  </r>
  <r>
    <s v="CT2017"/>
    <s v="Claude R. Lambe Charitable Foundation_Heartland Institute199810000"/>
    <x v="12"/>
    <x v="0"/>
    <n v="10000"/>
    <x v="16"/>
    <x v="1"/>
  </r>
  <r>
    <s v="CT2017"/>
    <s v="Claude R. Lambe Charitable Foundation_Heartland Institute199910000"/>
    <x v="12"/>
    <x v="0"/>
    <n v="10000"/>
    <x v="4"/>
    <x v="1"/>
  </r>
  <r>
    <s v="CT2017"/>
    <s v="Deramus Foundation_Heartland Institute201110000"/>
    <x v="13"/>
    <x v="0"/>
    <n v="10000"/>
    <x v="2"/>
    <x v="1"/>
  </r>
  <r>
    <n v="990"/>
    <s v="Deramus Foundation_Heartland Institute201325000"/>
    <x v="13"/>
    <x v="0"/>
    <n v="25000"/>
    <x v="13"/>
    <x v="0"/>
  </r>
  <r>
    <n v="990"/>
    <s v="Dodge Jones Foundation_Heartland Institute20092500"/>
    <x v="14"/>
    <x v="0"/>
    <n v="2500"/>
    <x v="10"/>
    <x v="0"/>
  </r>
  <r>
    <n v="990"/>
    <s v="Dodge Jones Foundation_Heartland Institute20102000"/>
    <x v="14"/>
    <x v="0"/>
    <n v="2000"/>
    <x v="11"/>
    <x v="0"/>
  </r>
  <r>
    <n v="990"/>
    <s v="Dodge Jones Foundation_Heartland Institute20112000"/>
    <x v="14"/>
    <x v="0"/>
    <n v="2000"/>
    <x v="2"/>
    <x v="0"/>
  </r>
  <r>
    <n v="990"/>
    <s v="Dodge Jones Foundation_Heartland Institute20124000"/>
    <x v="14"/>
    <x v="0"/>
    <n v="4000"/>
    <x v="12"/>
    <x v="0"/>
  </r>
  <r>
    <n v="990"/>
    <s v="Dodge Jones Foundation_Heartland Institute20132000"/>
    <x v="14"/>
    <x v="0"/>
    <n v="2000"/>
    <x v="13"/>
    <x v="0"/>
  </r>
  <r>
    <n v="990"/>
    <s v="Dodge Jones Foundation_Heartland Institute20142000"/>
    <x v="14"/>
    <x v="0"/>
    <n v="2000"/>
    <x v="0"/>
    <x v="0"/>
  </r>
  <r>
    <n v="990"/>
    <s v="Dodge Jones Foundation_Heartland Institute20142000"/>
    <x v="14"/>
    <x v="0"/>
    <n v="2000"/>
    <x v="0"/>
    <x v="0"/>
  </r>
  <r>
    <n v="990"/>
    <s v="Dodge Jones Foundation_Heartland Institute20154000"/>
    <x v="14"/>
    <x v="0"/>
    <n v="4000"/>
    <x v="14"/>
    <x v="0"/>
  </r>
  <r>
    <s v="CT2017"/>
    <s v="Donors Capital Fund_Heartland Institute2005550427"/>
    <x v="15"/>
    <x v="0"/>
    <n v="550427"/>
    <x v="7"/>
    <x v="1"/>
  </r>
  <r>
    <s v="CT2017"/>
    <s v="Donors Capital Fund_Heartland Institute20072955437"/>
    <x v="15"/>
    <x v="0"/>
    <n v="2955437"/>
    <x v="9"/>
    <x v="1"/>
  </r>
  <r>
    <s v="CT2017"/>
    <s v="Donors Capital Fund_Heartland Institute20084610000"/>
    <x v="15"/>
    <x v="0"/>
    <n v="4610000"/>
    <x v="3"/>
    <x v="1"/>
  </r>
  <r>
    <s v="CT2017"/>
    <s v="Donors Capital Fund_Heartland Institute20092171530"/>
    <x v="15"/>
    <x v="0"/>
    <n v="2171530"/>
    <x v="10"/>
    <x v="1"/>
  </r>
  <r>
    <s v="CT2017"/>
    <s v="Donors Capital Fund_Heartland Institute20101664150"/>
    <x v="15"/>
    <x v="0"/>
    <n v="1664150"/>
    <x v="11"/>
    <x v="1"/>
  </r>
  <r>
    <s v="CT2017"/>
    <s v="Donors Capital Fund_Heartland Institute2011850000"/>
    <x v="15"/>
    <x v="0"/>
    <n v="850000"/>
    <x v="2"/>
    <x v="1"/>
  </r>
  <r>
    <s v="CT2017"/>
    <s v="Donors Capital Fund_Heartland Institute2011129000"/>
    <x v="15"/>
    <x v="0"/>
    <n v="129000"/>
    <x v="2"/>
    <x v="1"/>
  </r>
  <r>
    <s v="CT2017"/>
    <s v="Donors Capital Fund_Heartland Institute20121000000"/>
    <x v="15"/>
    <x v="0"/>
    <n v="1000000"/>
    <x v="12"/>
    <x v="1"/>
  </r>
  <r>
    <s v="CT2017"/>
    <s v="Donors Capital Fund_Heartland Institute20131500000"/>
    <x v="15"/>
    <x v="0"/>
    <n v="1500000"/>
    <x v="13"/>
    <x v="1"/>
  </r>
  <r>
    <s v="CT2017"/>
    <s v="Donors Capital Fund_Heartland Institute2013100000"/>
    <x v="15"/>
    <x v="0"/>
    <n v="100000"/>
    <x v="13"/>
    <x v="1"/>
  </r>
  <r>
    <s v="CT2017"/>
    <s v="Donors Capital Fund_Heartland Institute201380000"/>
    <x v="15"/>
    <x v="0"/>
    <n v="80000"/>
    <x v="13"/>
    <x v="1"/>
  </r>
  <r>
    <s v="CT2017"/>
    <s v="Donors Capital Fund_Heartland Institute20141500000"/>
    <x v="15"/>
    <x v="0"/>
    <n v="1500000"/>
    <x v="0"/>
    <x v="1"/>
  </r>
  <r>
    <s v="CT2017"/>
    <s v="Donors Capital Fund_Heartland Institute2014400000"/>
    <x v="15"/>
    <x v="0"/>
    <n v="400000"/>
    <x v="0"/>
    <x v="1"/>
  </r>
  <r>
    <n v="990"/>
    <s v="Donors Capital Fund_Heartland Institute20151800000"/>
    <x v="15"/>
    <x v="0"/>
    <n v="1800000"/>
    <x v="14"/>
    <x v="0"/>
  </r>
  <r>
    <n v="990"/>
    <s v="Donors Capital Fund_Heartland Institute20161800000"/>
    <x v="15"/>
    <x v="0"/>
    <n v="1800000"/>
    <x v="15"/>
    <x v="0"/>
  </r>
  <r>
    <n v="990"/>
    <s v="Donors Capital Fund_Heartland Institute2016125500"/>
    <x v="15"/>
    <x v="0"/>
    <n v="125500"/>
    <x v="15"/>
    <x v="0"/>
  </r>
  <r>
    <n v="990"/>
    <s v="Donors Capital Fund_Heartland Institute2016250000"/>
    <x v="15"/>
    <x v="0"/>
    <n v="250000"/>
    <x v="15"/>
    <x v="0"/>
  </r>
  <r>
    <n v="990"/>
    <s v="Dunn's Foundation for the Advancement of Right Thinking_Heartland Institute200950000"/>
    <x v="16"/>
    <x v="0"/>
    <n v="50000"/>
    <x v="10"/>
    <x v="1"/>
  </r>
  <r>
    <n v="990"/>
    <s v="Dunn's Foundation for the Advancement of Right Thinking_Heartland Institute2011180000"/>
    <x v="16"/>
    <x v="0"/>
    <n v="180000"/>
    <x v="2"/>
    <x v="1"/>
  </r>
  <r>
    <n v="990"/>
    <s v="Dunn's Foundation for the Advancement of Right Thinking_Heartland Institute2012250000"/>
    <x v="16"/>
    <x v="0"/>
    <n v="250000"/>
    <x v="12"/>
    <x v="1"/>
  </r>
  <r>
    <n v="990"/>
    <s v="Dunn's Foundation for the Advancement of Right Thinking_Heartland Institute201250000"/>
    <x v="16"/>
    <x v="0"/>
    <n v="50000"/>
    <x v="12"/>
    <x v="1"/>
  </r>
  <r>
    <n v="990"/>
    <s v="Dunn's Foundation for the Advancement of Right Thinking_Heartland Institute2013100000"/>
    <x v="16"/>
    <x v="0"/>
    <n v="100000"/>
    <x v="13"/>
    <x v="1"/>
  </r>
  <r>
    <s v="CT2017"/>
    <s v="Dunn's Foundation for the Advancement of Right Thinking_Heartland Institute2013150000"/>
    <x v="16"/>
    <x v="0"/>
    <n v="150000"/>
    <x v="13"/>
    <x v="1"/>
  </r>
  <r>
    <s v="CT2017"/>
    <s v="Dunn's Foundation for the Advancement of Right Thinking_Heartland Institute201350000"/>
    <x v="16"/>
    <x v="0"/>
    <n v="50000"/>
    <x v="13"/>
    <x v="3"/>
  </r>
  <r>
    <s v="CT2017"/>
    <s v="Dunn's Foundation for the Advancement of Right Thinking_Heartland Institute2015500000"/>
    <x v="16"/>
    <x v="0"/>
    <n v="500000"/>
    <x v="14"/>
    <x v="0"/>
  </r>
  <r>
    <s v="CT2017"/>
    <s v="Dunn's Foundation for the Advancement of Right Thinking_Heartland Institute2015500001"/>
    <x v="16"/>
    <x v="0"/>
    <n v="100000"/>
    <x v="15"/>
    <x v="0"/>
  </r>
  <r>
    <s v="CT2017"/>
    <s v="E L Craig Foundation_Heartland Institute20045000"/>
    <x v="17"/>
    <x v="0"/>
    <n v="5000"/>
    <x v="6"/>
    <x v="0"/>
  </r>
  <r>
    <s v="CT2017"/>
    <s v="E L Craig Foundation_Heartland Institute20055000"/>
    <x v="17"/>
    <x v="0"/>
    <n v="5000"/>
    <x v="7"/>
    <x v="0"/>
  </r>
  <r>
    <s v="CT2017"/>
    <s v="E L Craig Foundation_Heartland Institute20135000"/>
    <x v="17"/>
    <x v="0"/>
    <n v="5000"/>
    <x v="13"/>
    <x v="0"/>
  </r>
  <r>
    <s v="CT2017"/>
    <s v="Ed Uihlein Family Foundation_Heartland Institute20101000"/>
    <x v="18"/>
    <x v="0"/>
    <n v="1000"/>
    <x v="11"/>
    <x v="1"/>
  </r>
  <r>
    <s v="CT2017"/>
    <s v="Ed Uihlein Family Foundation_Heartland Institute20115000"/>
    <x v="18"/>
    <x v="0"/>
    <n v="5000"/>
    <x v="2"/>
    <x v="1"/>
  </r>
  <r>
    <s v="CT2017"/>
    <s v="Ed Uihlein Family Foundation_Heartland Institute20125000"/>
    <x v="18"/>
    <x v="0"/>
    <n v="5000"/>
    <x v="12"/>
    <x v="1"/>
  </r>
  <r>
    <s v="CT2017"/>
    <s v="Ed Uihlein Family Foundation_Heartland Institute201310000"/>
    <x v="18"/>
    <x v="0"/>
    <n v="10000"/>
    <x v="13"/>
    <x v="1"/>
  </r>
  <r>
    <s v="CT2017"/>
    <s v="Ed Uihlein Family Foundation_Heartland Institute201410000"/>
    <x v="18"/>
    <x v="0"/>
    <n v="10000"/>
    <x v="0"/>
    <x v="1"/>
  </r>
  <r>
    <s v="CT2017"/>
    <s v="Ed Uihlein Family Foundation_Heartland Institute201510000"/>
    <x v="18"/>
    <x v="0"/>
    <n v="10000"/>
    <x v="14"/>
    <x v="0"/>
  </r>
  <r>
    <s v="CT2017"/>
    <s v="Ed Uihlein Family Foundation_Heartland Institute2015100000"/>
    <x v="18"/>
    <x v="0"/>
    <n v="100000"/>
    <x v="14"/>
    <x v="0"/>
  </r>
  <r>
    <s v="CT2017"/>
    <s v="Ed Uihlein Family Foundation_Heartland Institute20159000"/>
    <x v="18"/>
    <x v="0"/>
    <n v="9000"/>
    <x v="14"/>
    <x v="0"/>
  </r>
  <r>
    <n v="990"/>
    <s v="Ed Uihlein Family Foundation_Heartland Institute201625000"/>
    <x v="18"/>
    <x v="0"/>
    <n v="25000"/>
    <x v="15"/>
    <x v="0"/>
  </r>
  <r>
    <n v="990"/>
    <s v="Edgar and Elsa Prince Foundation_Heartland Institute20165000"/>
    <x v="19"/>
    <x v="0"/>
    <n v="5000"/>
    <x v="15"/>
    <x v="0"/>
  </r>
  <r>
    <s v="Exxon Website Screensave Via Greenpeace"/>
    <s v="Exxon Mobil_Heartland Institute199830000"/>
    <x v="20"/>
    <x v="0"/>
    <n v="30000"/>
    <x v="16"/>
    <x v="0"/>
  </r>
  <r>
    <s v="CT2017"/>
    <s v="Exxon Mobil_Heartland Institute200190000"/>
    <x v="20"/>
    <x v="0"/>
    <n v="90000"/>
    <x v="18"/>
    <x v="1"/>
  </r>
  <r>
    <s v="CT2017"/>
    <s v="Exxon Mobil_Heartland Institute200215000"/>
    <x v="20"/>
    <x v="0"/>
    <n v="15000"/>
    <x v="19"/>
    <x v="1"/>
  </r>
  <r>
    <s v="CT2017"/>
    <s v="Exxon Mobil_Heartland Institute20037500"/>
    <x v="20"/>
    <x v="0"/>
    <n v="7500"/>
    <x v="5"/>
    <x v="1"/>
  </r>
  <r>
    <s v="CT2017"/>
    <s v="Exxon Mobil_Heartland Institute200385000"/>
    <x v="20"/>
    <x v="0"/>
    <n v="85000"/>
    <x v="5"/>
    <x v="1"/>
  </r>
  <r>
    <s v="CT2017"/>
    <s v="Exxon Mobil_Heartland Institute200410000"/>
    <x v="20"/>
    <x v="0"/>
    <n v="10000"/>
    <x v="6"/>
    <x v="1"/>
  </r>
  <r>
    <s v="CT2017"/>
    <s v="Exxon Mobil_Heartland Institute200415000"/>
    <x v="20"/>
    <x v="0"/>
    <n v="15000"/>
    <x v="6"/>
    <x v="1"/>
  </r>
  <r>
    <s v="CT2017"/>
    <s v="Exxon Mobil_Heartland Institute200475000"/>
    <x v="20"/>
    <x v="0"/>
    <n v="75000"/>
    <x v="6"/>
    <x v="1"/>
  </r>
  <r>
    <s v="CT2017"/>
    <s v="Exxon Mobil_Heartland Institute200590000"/>
    <x v="20"/>
    <x v="0"/>
    <n v="90000"/>
    <x v="7"/>
    <x v="1"/>
  </r>
  <r>
    <s v="CT2017"/>
    <s v="Exxon Mobil_Heartland Institute200529000"/>
    <x v="20"/>
    <x v="0"/>
    <n v="29000"/>
    <x v="7"/>
    <x v="1"/>
  </r>
  <r>
    <s v="CT2017"/>
    <s v="Exxon Mobil_Heartland Institute200610000"/>
    <x v="20"/>
    <x v="0"/>
    <n v="10000"/>
    <x v="8"/>
    <x v="1"/>
  </r>
  <r>
    <s v="CT2017"/>
    <s v="Exxon Mobil_Heartland Institute200615000"/>
    <x v="20"/>
    <x v="0"/>
    <n v="15000"/>
    <x v="8"/>
    <x v="1"/>
  </r>
  <r>
    <s v="CT2017"/>
    <s v="Exxon Mobil_Heartland Institute200690000"/>
    <x v="20"/>
    <x v="0"/>
    <n v="90000"/>
    <x v="8"/>
    <x v="1"/>
  </r>
  <r>
    <s v="CT2017"/>
    <s v="Foundation for Economic Education_The Heartland Institute2009255"/>
    <x v="21"/>
    <x v="1"/>
    <n v="255"/>
    <x v="10"/>
    <x v="1"/>
  </r>
  <r>
    <s v="CT2017"/>
    <s v="Friedman Foundation For Educational Choice_Heartland Institute200259400"/>
    <x v="22"/>
    <x v="0"/>
    <n v="59400"/>
    <x v="19"/>
    <x v="1"/>
  </r>
  <r>
    <s v="CT2017"/>
    <s v="Friedman Foundation For Educational Choice_Heartland Institute200370600"/>
    <x v="22"/>
    <x v="0"/>
    <n v="70600"/>
    <x v="5"/>
    <x v="1"/>
  </r>
  <r>
    <s v="CT2017"/>
    <s v="Friedman Foundation For Educational Choice_Heartland Institute200474100"/>
    <x v="22"/>
    <x v="0"/>
    <n v="74100"/>
    <x v="6"/>
    <x v="1"/>
  </r>
  <r>
    <s v="CT2017"/>
    <s v="Friedman Foundation For Educational Choice_Heartland Institute20071000"/>
    <x v="22"/>
    <x v="0"/>
    <n v="1000"/>
    <x v="9"/>
    <x v="1"/>
  </r>
  <r>
    <s v="CT2017"/>
    <s v="Heartland Institute_Texas Public Policy Foundation2006100000"/>
    <x v="23"/>
    <x v="2"/>
    <n v="100000"/>
    <x v="8"/>
    <x v="1"/>
  </r>
  <r>
    <s v="CT2017"/>
    <s v="Heartland Institute_Evergreen Freedom Foundation200650000"/>
    <x v="23"/>
    <x v="3"/>
    <n v="50000"/>
    <x v="8"/>
    <x v="1"/>
  </r>
  <r>
    <s v="CT2017"/>
    <s v="Heartland Institute_South Carolina Policy Council200610000"/>
    <x v="23"/>
    <x v="4"/>
    <n v="10000"/>
    <x v="8"/>
    <x v="1"/>
  </r>
  <r>
    <s v="CT2017"/>
    <s v="Heartland Institute_Shimer College2006500000"/>
    <x v="23"/>
    <x v="5"/>
    <n v="500000"/>
    <x v="8"/>
    <x v="1"/>
  </r>
  <r>
    <s v="CT2017"/>
    <s v="Heartland Institute_Moving Picture Institute2006250000"/>
    <x v="23"/>
    <x v="6"/>
    <n v="250000"/>
    <x v="8"/>
    <x v="1"/>
  </r>
  <r>
    <s v="CT2017"/>
    <s v="Heartland Institute_Maine Heritage Policy Center200650000"/>
    <x v="23"/>
    <x v="7"/>
    <n v="50000"/>
    <x v="8"/>
    <x v="1"/>
  </r>
  <r>
    <s v="CT2017"/>
    <s v="Heartland Institute_Kansas Taxpayers Network200625000"/>
    <x v="23"/>
    <x v="8"/>
    <n v="25000"/>
    <x v="8"/>
    <x v="1"/>
  </r>
  <r>
    <s v="CT2017"/>
    <s v="Heartland Institute_James Madison Institute200650000"/>
    <x v="23"/>
    <x v="9"/>
    <n v="50000"/>
    <x v="8"/>
    <x v="1"/>
  </r>
  <r>
    <s v="CT2017"/>
    <s v="Heartland Institute_Free Enterprise Education Institute200625000"/>
    <x v="23"/>
    <x v="10"/>
    <n v="25000"/>
    <x v="8"/>
    <x v="1"/>
  </r>
  <r>
    <s v="CT2017"/>
    <s v="Heartland Institute_Americans for Prosperity Foundation200650000"/>
    <x v="23"/>
    <x v="11"/>
    <n v="50000"/>
    <x v="8"/>
    <x v="1"/>
  </r>
  <r>
    <s v="CT2017"/>
    <s v="Heartland Institute_Alabama Policy Institute200640000"/>
    <x v="23"/>
    <x v="12"/>
    <n v="40000"/>
    <x v="8"/>
    <x v="1"/>
  </r>
  <r>
    <s v="CT2017"/>
    <s v="Heartland Institute_Africa Fighting Malaria200625000"/>
    <x v="23"/>
    <x v="13"/>
    <n v="25000"/>
    <x v="8"/>
    <x v="1"/>
  </r>
  <r>
    <s v="CT2017"/>
    <s v="Heartland Institute_Science &amp;amp; Environmental Policy Project200715000"/>
    <x v="23"/>
    <x v="14"/>
    <n v="15000"/>
    <x v="9"/>
    <x v="1"/>
  </r>
  <r>
    <s v="CT2017"/>
    <s v="Heartland Institute_New Zealand Climate Science Coalition200725000"/>
    <x v="23"/>
    <x v="15"/>
    <n v="25000"/>
    <x v="9"/>
    <x v="1"/>
  </r>
  <r>
    <s v="CT2017"/>
    <s v="Heartland Institute_Natural Resources Stewardship Project200725000"/>
    <x v="23"/>
    <x v="16"/>
    <n v="25000"/>
    <x v="9"/>
    <x v="1"/>
  </r>
  <r>
    <s v="CT2017"/>
    <s v="Heartland Institute_International Climate Science Coalition200745000"/>
    <x v="23"/>
    <x v="17"/>
    <n v="45000"/>
    <x v="9"/>
    <x v="1"/>
  </r>
  <r>
    <s v="CT2017"/>
    <s v="Heartland Institute_Frontier Centre for Public Policy200725000"/>
    <x v="23"/>
    <x v="18"/>
    <n v="25000"/>
    <x v="9"/>
    <x v="1"/>
  </r>
  <r>
    <s v="CT2017"/>
    <s v="Heartland Institute_Galen Institute201043000"/>
    <x v="23"/>
    <x v="19"/>
    <n v="43000"/>
    <x v="11"/>
    <x v="1"/>
  </r>
  <r>
    <s v="CT2017"/>
    <s v="Heartland Institute_Pacific Research Institute for Public Policy201050000"/>
    <x v="23"/>
    <x v="20"/>
    <n v="50000"/>
    <x v="11"/>
    <x v="1"/>
  </r>
  <r>
    <s v="CT2017"/>
    <s v="Heartland Institute_Council for Affordable Health Insurance201020000"/>
    <x v="23"/>
    <x v="21"/>
    <n v="20000"/>
    <x v="11"/>
    <x v="1"/>
  </r>
  <r>
    <s v="CT2017"/>
    <s v="Hickory Foundation_Heartland Institute2002500"/>
    <x v="24"/>
    <x v="0"/>
    <n v="500"/>
    <x v="19"/>
    <x v="1"/>
  </r>
  <r>
    <s v="CT2017"/>
    <s v="Hickory Foundation_Heartland Institute20031500"/>
    <x v="24"/>
    <x v="0"/>
    <n v="1500"/>
    <x v="5"/>
    <x v="1"/>
  </r>
  <r>
    <s v="CT2017"/>
    <s v="Hickory Foundation_Heartland Institute20053000"/>
    <x v="24"/>
    <x v="0"/>
    <n v="3000"/>
    <x v="7"/>
    <x v="1"/>
  </r>
  <r>
    <s v="CT2017"/>
    <s v="Hickory Foundation_Heartland Institute20063000"/>
    <x v="24"/>
    <x v="0"/>
    <n v="3000"/>
    <x v="8"/>
    <x v="1"/>
  </r>
  <r>
    <s v="CT2017"/>
    <s v="Hickory Foundation_Heartland Institute20075000"/>
    <x v="24"/>
    <x v="0"/>
    <n v="5000"/>
    <x v="9"/>
    <x v="1"/>
  </r>
  <r>
    <s v="CT2017"/>
    <s v="Hickory Foundation_Heartland Institute20085000"/>
    <x v="24"/>
    <x v="0"/>
    <n v="5000"/>
    <x v="3"/>
    <x v="1"/>
  </r>
  <r>
    <s v="CT2017"/>
    <s v="Hickory Foundation_Heartland Institute20095000"/>
    <x v="24"/>
    <x v="0"/>
    <n v="5000"/>
    <x v="10"/>
    <x v="1"/>
  </r>
  <r>
    <n v="990"/>
    <s v="Hoover Institution_Heartland Institute201210000"/>
    <x v="25"/>
    <x v="0"/>
    <n v="10000"/>
    <x v="12"/>
    <x v="0"/>
  </r>
  <r>
    <n v="990"/>
    <s v="Huizenga Foundation_Heartland Institute20011000"/>
    <x v="26"/>
    <x v="0"/>
    <n v="1000"/>
    <x v="18"/>
    <x v="0"/>
  </r>
  <r>
    <n v="990"/>
    <s v="Huizenga Foundation_Heartland Institute20021000"/>
    <x v="26"/>
    <x v="0"/>
    <n v="1000"/>
    <x v="19"/>
    <x v="0"/>
  </r>
  <r>
    <n v="990"/>
    <s v="Huizenga Foundation_Heartland Institute20031000"/>
    <x v="26"/>
    <x v="0"/>
    <n v="1000"/>
    <x v="5"/>
    <x v="0"/>
  </r>
  <r>
    <n v="990"/>
    <s v="Huizenga Foundation_Heartland Institute20041000"/>
    <x v="26"/>
    <x v="0"/>
    <n v="1000"/>
    <x v="6"/>
    <x v="0"/>
  </r>
  <r>
    <n v="990"/>
    <s v="Huizenga Foundation_Heartland Institute20072000"/>
    <x v="26"/>
    <x v="0"/>
    <n v="2000"/>
    <x v="9"/>
    <x v="0"/>
  </r>
  <r>
    <n v="990"/>
    <s v="Huizenga Foundation_Heartland Institute20074500"/>
    <x v="26"/>
    <x v="0"/>
    <n v="4500"/>
    <x v="9"/>
    <x v="0"/>
  </r>
  <r>
    <n v="990"/>
    <s v="Huizenga Foundation_Heartland Institute20081000"/>
    <x v="26"/>
    <x v="0"/>
    <n v="1000"/>
    <x v="3"/>
    <x v="0"/>
  </r>
  <r>
    <n v="990"/>
    <s v="Huizenga Foundation_Heartland Institute20091000"/>
    <x v="26"/>
    <x v="0"/>
    <n v="1000"/>
    <x v="10"/>
    <x v="0"/>
  </r>
  <r>
    <n v="990"/>
    <s v="Huizenga Foundation_Heartland Institute20101000"/>
    <x v="26"/>
    <x v="0"/>
    <n v="1000"/>
    <x v="11"/>
    <x v="0"/>
  </r>
  <r>
    <n v="990"/>
    <s v="Huizenga Foundation_Heartland Institute20111000"/>
    <x v="26"/>
    <x v="0"/>
    <n v="1000"/>
    <x v="2"/>
    <x v="0"/>
  </r>
  <r>
    <n v="990"/>
    <s v="Huizenga Foundation_Heartland Institute20121000"/>
    <x v="26"/>
    <x v="0"/>
    <n v="1000"/>
    <x v="12"/>
    <x v="0"/>
  </r>
  <r>
    <n v="990"/>
    <s v="Huizenga Foundation_Heartland Institute20132000"/>
    <x v="26"/>
    <x v="0"/>
    <n v="2000"/>
    <x v="13"/>
    <x v="0"/>
  </r>
  <r>
    <n v="990"/>
    <s v="Huizenga Foundation_Heartland Institute20142000"/>
    <x v="26"/>
    <x v="0"/>
    <n v="2000"/>
    <x v="0"/>
    <x v="0"/>
  </r>
  <r>
    <s v="CT2017"/>
    <s v="Jaquelin Hume Foundation_Heartland Institute199916000"/>
    <x v="27"/>
    <x v="0"/>
    <n v="16000"/>
    <x v="4"/>
    <x v="1"/>
  </r>
  <r>
    <s v="CT2017"/>
    <s v="Jaquelin Hume Foundation_Heartland Institute200025000"/>
    <x v="27"/>
    <x v="0"/>
    <n v="25000"/>
    <x v="17"/>
    <x v="1"/>
  </r>
  <r>
    <s v="CT2017"/>
    <s v="Jaquelin Hume Foundation_Heartland Institute200125000"/>
    <x v="27"/>
    <x v="0"/>
    <n v="25000"/>
    <x v="18"/>
    <x v="1"/>
  </r>
  <r>
    <s v="CT2017"/>
    <s v="Jaquelin Hume Foundation_Heartland Institute200225000"/>
    <x v="27"/>
    <x v="0"/>
    <n v="25000"/>
    <x v="19"/>
    <x v="1"/>
  </r>
  <r>
    <s v="CT2017"/>
    <s v="Jaquelin Hume Foundation_Heartland Institute200325000"/>
    <x v="27"/>
    <x v="0"/>
    <n v="25000"/>
    <x v="5"/>
    <x v="1"/>
  </r>
  <r>
    <s v="CT2017"/>
    <s v="Jaquelin Hume Foundation_Heartland Institute200525000"/>
    <x v="27"/>
    <x v="0"/>
    <n v="25000"/>
    <x v="7"/>
    <x v="1"/>
  </r>
  <r>
    <s v="CT2017"/>
    <s v="Jaquelin Hume Foundation_Heartland Institute200625000"/>
    <x v="27"/>
    <x v="0"/>
    <n v="25000"/>
    <x v="8"/>
    <x v="1"/>
  </r>
  <r>
    <s v="CT2017"/>
    <s v="Jaquelin Hume Foundation_Heartland Institute200910000"/>
    <x v="27"/>
    <x v="0"/>
    <n v="10000"/>
    <x v="10"/>
    <x v="1"/>
  </r>
  <r>
    <s v="CT2017"/>
    <s v="Jaquelin Hume Foundation_Heartland Institute201025000"/>
    <x v="27"/>
    <x v="0"/>
    <n v="25000"/>
    <x v="11"/>
    <x v="1"/>
  </r>
  <r>
    <s v="CT2017"/>
    <s v="JM Foundation_Heartland Institute199710000"/>
    <x v="28"/>
    <x v="0"/>
    <n v="10000"/>
    <x v="27"/>
    <x v="1"/>
  </r>
  <r>
    <s v="CT2017"/>
    <s v="JM Foundation_Heartland Institute200072000"/>
    <x v="28"/>
    <x v="0"/>
    <n v="72000"/>
    <x v="17"/>
    <x v="1"/>
  </r>
  <r>
    <s v="CT2017"/>
    <s v="John M. Olin Foundation_Heartland Institute199310000"/>
    <x v="29"/>
    <x v="0"/>
    <n v="10000"/>
    <x v="28"/>
    <x v="1"/>
  </r>
  <r>
    <s v="CT2017"/>
    <s v="John M. Olin Foundation_Heartland Institute199615000"/>
    <x v="29"/>
    <x v="0"/>
    <n v="15000"/>
    <x v="25"/>
    <x v="1"/>
  </r>
  <r>
    <s v="CT2017"/>
    <s v="John M. Olin Foundation_Heartland Institute199715000"/>
    <x v="29"/>
    <x v="0"/>
    <n v="15000"/>
    <x v="27"/>
    <x v="1"/>
  </r>
  <r>
    <n v="990"/>
    <s v="John William Pope Foundation_Heartland Institute20075000"/>
    <x v="30"/>
    <x v="0"/>
    <n v="5000"/>
    <x v="9"/>
    <x v="0"/>
  </r>
  <r>
    <s v="CT2017"/>
    <s v="John William Pope Foundation_Heartland Institute201025000"/>
    <x v="30"/>
    <x v="0"/>
    <n v="25000"/>
    <x v="11"/>
    <x v="1"/>
  </r>
  <r>
    <s v="CT2017"/>
    <s v="John William Pope Foundation_Heartland Institute201115000"/>
    <x v="30"/>
    <x v="0"/>
    <n v="15000"/>
    <x v="2"/>
    <x v="1"/>
  </r>
  <r>
    <s v="CT2017"/>
    <s v="John William Pope Foundation_Heartland Institute201210000"/>
    <x v="30"/>
    <x v="0"/>
    <n v="10000"/>
    <x v="12"/>
    <x v="1"/>
  </r>
  <r>
    <s v="CT2017"/>
    <s v="Mercer Family Foundation_Heartland Institute20081000000"/>
    <x v="31"/>
    <x v="0"/>
    <n v="1000000"/>
    <x v="3"/>
    <x v="1"/>
  </r>
  <r>
    <s v="CT2017"/>
    <s v="Mercer Family Foundation_Heartland Institute2009500000"/>
    <x v="31"/>
    <x v="0"/>
    <n v="500000"/>
    <x v="10"/>
    <x v="1"/>
  </r>
  <r>
    <s v="CT2017"/>
    <s v="Mercer Family Foundation_Heartland Institute2010370000"/>
    <x v="31"/>
    <x v="0"/>
    <n v="370000"/>
    <x v="11"/>
    <x v="1"/>
  </r>
  <r>
    <s v="CT2017"/>
    <s v="Mercer Family Foundation_Heartland Institute2011444000"/>
    <x v="31"/>
    <x v="0"/>
    <n v="444000"/>
    <x v="2"/>
    <x v="1"/>
  </r>
  <r>
    <s v="CT2017"/>
    <s v="Mercer Family Foundation_Heartland Institute2012912000"/>
    <x v="31"/>
    <x v="0"/>
    <n v="912000"/>
    <x v="12"/>
    <x v="1"/>
  </r>
  <r>
    <n v="990"/>
    <s v="Mercer Family Foundation_Heartland Institute2013877000"/>
    <x v="31"/>
    <x v="0"/>
    <n v="877000"/>
    <x v="13"/>
    <x v="0"/>
  </r>
  <r>
    <n v="990"/>
    <s v="Mercer Family Foundation_Heartland Institute2014885000"/>
    <x v="31"/>
    <x v="0"/>
    <n v="885000"/>
    <x v="0"/>
    <x v="0"/>
  </r>
  <r>
    <n v="990"/>
    <s v="Mercer Family Foundation_Heartland Institute2015100000"/>
    <x v="31"/>
    <x v="0"/>
    <n v="100000"/>
    <x v="14"/>
    <x v="0"/>
  </r>
  <r>
    <n v="990"/>
    <s v="Mercer Family Foundation_Heartland Institute2016800000"/>
    <x v="31"/>
    <x v="0"/>
    <n v="800000"/>
    <x v="15"/>
    <x v="0"/>
  </r>
  <r>
    <n v="990"/>
    <s v="Mercer Family Foundation_Heartland Institute2017800000"/>
    <x v="31"/>
    <x v="0"/>
    <n v="800000"/>
    <x v="1"/>
    <x v="0"/>
  </r>
  <r>
    <s v="CT2017"/>
    <s v="National Association of Manufacturers_Heartland Institute200615000"/>
    <x v="32"/>
    <x v="0"/>
    <n v="15000"/>
    <x v="8"/>
    <x v="1"/>
  </r>
  <r>
    <s v="CT2017"/>
    <s v="National Association of Manufacturers_Heartland Institute200737500"/>
    <x v="32"/>
    <x v="0"/>
    <n v="37500"/>
    <x v="9"/>
    <x v="1"/>
  </r>
  <r>
    <s v="CT2017"/>
    <s v="PhRMA_Heartland Institute200810000"/>
    <x v="33"/>
    <x v="0"/>
    <n v="10000"/>
    <x v="3"/>
    <x v="1"/>
  </r>
  <r>
    <s v="CT2017"/>
    <s v="PhRMA_Heartland Institute200915000"/>
    <x v="33"/>
    <x v="0"/>
    <n v="15000"/>
    <x v="10"/>
    <x v="1"/>
  </r>
  <r>
    <s v="CT2017"/>
    <s v="PhRMA_Heartland Institute201020000"/>
    <x v="33"/>
    <x v="0"/>
    <n v="20000"/>
    <x v="11"/>
    <x v="1"/>
  </r>
  <r>
    <n v="990"/>
    <s v="PhRMA_Heartland Institute201345000"/>
    <x v="33"/>
    <x v="0"/>
    <n v="45000"/>
    <x v="13"/>
    <x v="0"/>
  </r>
  <r>
    <n v="990"/>
    <s v="Richard Seth Staley Educational Foundation_Heartland Institute2007200"/>
    <x v="34"/>
    <x v="0"/>
    <n v="200"/>
    <x v="9"/>
    <x v="0"/>
  </r>
  <r>
    <s v="CT2017"/>
    <s v="Robert P. Rotella Foundation_Heartland Institute20037500"/>
    <x v="35"/>
    <x v="0"/>
    <n v="7500"/>
    <x v="5"/>
    <x v="1"/>
  </r>
  <r>
    <s v="CT2017"/>
    <s v="Robert P. Rotella Foundation_Heartland Institute20047500"/>
    <x v="35"/>
    <x v="0"/>
    <n v="7500"/>
    <x v="6"/>
    <x v="1"/>
  </r>
  <r>
    <s v="CT2017"/>
    <s v="Robert P. Rotella Foundation_Heartland Institute20057500"/>
    <x v="35"/>
    <x v="0"/>
    <n v="7500"/>
    <x v="7"/>
    <x v="1"/>
  </r>
  <r>
    <s v="CT2017"/>
    <s v="Robert P. Rotella Foundation_Heartland Institute201010000"/>
    <x v="35"/>
    <x v="0"/>
    <n v="10000"/>
    <x v="11"/>
    <x v="1"/>
  </r>
  <r>
    <s v="CT2017"/>
    <s v="Robert P. Rotella Foundation_Heartland Institute201110000"/>
    <x v="35"/>
    <x v="0"/>
    <n v="10000"/>
    <x v="2"/>
    <x v="1"/>
  </r>
  <r>
    <s v="CT2017"/>
    <s v="Sarah Scaife Foundation_Heartland Institute198850000"/>
    <x v="36"/>
    <x v="0"/>
    <n v="50000"/>
    <x v="22"/>
    <x v="1"/>
  </r>
  <r>
    <s v="CT2017"/>
    <s v="Sarah Scaife Foundation_Heartland Institute198950000"/>
    <x v="36"/>
    <x v="0"/>
    <n v="50000"/>
    <x v="23"/>
    <x v="1"/>
  </r>
  <r>
    <s v="CT2017"/>
    <s v="Sarah Scaife Foundation_Heartland Institute199050000"/>
    <x v="36"/>
    <x v="0"/>
    <n v="50000"/>
    <x v="29"/>
    <x v="1"/>
  </r>
  <r>
    <s v="CT2017"/>
    <s v="Sarah Scaife Foundation_Heartland Institute199150000"/>
    <x v="36"/>
    <x v="0"/>
    <n v="50000"/>
    <x v="30"/>
    <x v="1"/>
  </r>
  <r>
    <s v="CT2017"/>
    <s v="Sarah Scaife Foundation_Heartland Institute199250000"/>
    <x v="36"/>
    <x v="0"/>
    <n v="50000"/>
    <x v="26"/>
    <x v="1"/>
  </r>
  <r>
    <s v="CT2017"/>
    <s v="Sarah Scaife Foundation_Heartland Institute199350000"/>
    <x v="36"/>
    <x v="0"/>
    <n v="50000"/>
    <x v="28"/>
    <x v="1"/>
  </r>
  <r>
    <s v="CT2017"/>
    <s v="Sarah Scaife Foundation_Heartland Institute199525000"/>
    <x v="36"/>
    <x v="0"/>
    <n v="25000"/>
    <x v="24"/>
    <x v="1"/>
  </r>
  <r>
    <n v="990"/>
    <s v="Schwab Charitable Fund_Heartland Institute2002500"/>
    <x v="37"/>
    <x v="0"/>
    <n v="500"/>
    <x v="19"/>
    <x v="0"/>
  </r>
  <r>
    <n v="990"/>
    <s v="Schwab Charitable Fund_Heartland Institute2006500"/>
    <x v="37"/>
    <x v="0"/>
    <n v="500"/>
    <x v="8"/>
    <x v="0"/>
  </r>
  <r>
    <n v="990"/>
    <s v="Schwab Charitable Fund_Heartland Institute20061000"/>
    <x v="37"/>
    <x v="0"/>
    <n v="1000"/>
    <x v="8"/>
    <x v="0"/>
  </r>
  <r>
    <n v="990"/>
    <s v="Schwab Charitable Fund_Heartland Institute2007200"/>
    <x v="37"/>
    <x v="0"/>
    <n v="200"/>
    <x v="9"/>
    <x v="0"/>
  </r>
  <r>
    <n v="990"/>
    <s v="Schwab Charitable Fund_Heartland Institute20075000"/>
    <x v="37"/>
    <x v="0"/>
    <n v="5000"/>
    <x v="9"/>
    <x v="0"/>
  </r>
  <r>
    <n v="990"/>
    <s v="Schwab Charitable Fund_Heartland Institute2007500"/>
    <x v="37"/>
    <x v="0"/>
    <n v="500"/>
    <x v="9"/>
    <x v="0"/>
  </r>
  <r>
    <n v="990"/>
    <s v="Schwab Charitable Fund_Heartland Institute200850000"/>
    <x v="37"/>
    <x v="0"/>
    <n v="50000"/>
    <x v="3"/>
    <x v="0"/>
  </r>
  <r>
    <n v="990"/>
    <s v="Schwab Charitable Fund_Heartland Institute20082500"/>
    <x v="37"/>
    <x v="0"/>
    <n v="2500"/>
    <x v="3"/>
    <x v="0"/>
  </r>
  <r>
    <n v="990"/>
    <s v="Schwab Charitable Fund_Heartland Institute2008250"/>
    <x v="37"/>
    <x v="0"/>
    <n v="250"/>
    <x v="3"/>
    <x v="0"/>
  </r>
  <r>
    <n v="990"/>
    <s v="Schwab Charitable Fund_Heartland Institute200963000"/>
    <x v="37"/>
    <x v="0"/>
    <n v="63000"/>
    <x v="10"/>
    <x v="0"/>
  </r>
  <r>
    <n v="990"/>
    <s v="Schwab Charitable Fund_Heartland Institute2010103900"/>
    <x v="37"/>
    <x v="0"/>
    <n v="103900"/>
    <x v="11"/>
    <x v="0"/>
  </r>
  <r>
    <n v="990"/>
    <s v="Schwab Charitable Fund_Heartland Institute201182250"/>
    <x v="37"/>
    <x v="0"/>
    <n v="82250"/>
    <x v="2"/>
    <x v="0"/>
  </r>
  <r>
    <n v="990"/>
    <s v="Schwab Charitable Fund_Heartland Institute2012450000"/>
    <x v="37"/>
    <x v="0"/>
    <n v="450000"/>
    <x v="12"/>
    <x v="0"/>
  </r>
  <r>
    <s v="CT2017"/>
    <s v="Searle Freedom Trust_Heartland Institute2009100000"/>
    <x v="38"/>
    <x v="0"/>
    <n v="100000"/>
    <x v="10"/>
    <x v="1"/>
  </r>
  <r>
    <s v="CT2017"/>
    <s v="Searle Freedom Trust_Heartland Institute200950000"/>
    <x v="38"/>
    <x v="0"/>
    <n v="50000"/>
    <x v="10"/>
    <x v="1"/>
  </r>
  <r>
    <n v="990"/>
    <s v="Searle Freedom Trust_Heartland Institute201350000"/>
    <x v="38"/>
    <x v="0"/>
    <n v="50000"/>
    <x v="13"/>
    <x v="0"/>
  </r>
  <r>
    <n v="990"/>
    <s v="Searle Freedom Trust_Heartland Institute201450000"/>
    <x v="38"/>
    <x v="0"/>
    <n v="50000"/>
    <x v="0"/>
    <x v="0"/>
  </r>
  <r>
    <n v="990"/>
    <s v="Searle Freedom Trust_Heartland Institute201550000"/>
    <x v="38"/>
    <x v="0"/>
    <n v="50000"/>
    <x v="14"/>
    <x v="0"/>
  </r>
  <r>
    <s v="CT2017"/>
    <s v="Stuart Family Foundation_Heartland Institute200350000"/>
    <x v="39"/>
    <x v="0"/>
    <n v="50000"/>
    <x v="5"/>
    <x v="1"/>
  </r>
  <r>
    <s v="CT2017"/>
    <s v="Stuart Family Foundation_Heartland Institute200550000"/>
    <x v="39"/>
    <x v="0"/>
    <n v="50000"/>
    <x v="7"/>
    <x v="1"/>
  </r>
  <r>
    <s v="CT2017"/>
    <s v="Stuart Family Foundation_Heartland Institute200625000"/>
    <x v="39"/>
    <x v="0"/>
    <n v="25000"/>
    <x v="8"/>
    <x v="1"/>
  </r>
  <r>
    <s v="CT2017"/>
    <s v="Stuart Family Foundation_Heartland Institute200725000"/>
    <x v="39"/>
    <x v="0"/>
    <n v="25000"/>
    <x v="9"/>
    <x v="1"/>
  </r>
  <r>
    <s v="CT2017"/>
    <s v="Stuart Family Foundation_Heartland Institute200825000"/>
    <x v="39"/>
    <x v="0"/>
    <n v="25000"/>
    <x v="3"/>
    <x v="1"/>
  </r>
  <r>
    <s v="CT2017"/>
    <s v="The Carthage Foundation_Heartland Institute198610000"/>
    <x v="40"/>
    <x v="0"/>
    <n v="10000"/>
    <x v="20"/>
    <x v="1"/>
  </r>
  <r>
    <s v="CT2017"/>
    <s v="The Challenge Foundation_Heartland Institute20071000"/>
    <x v="41"/>
    <x v="0"/>
    <n v="1000"/>
    <x v="9"/>
    <x v="1"/>
  </r>
  <r>
    <s v="CT2017"/>
    <s v="The Challenge Foundation_Heartland Institute20095000"/>
    <x v="41"/>
    <x v="0"/>
    <n v="5000"/>
    <x v="10"/>
    <x v="1"/>
  </r>
  <r>
    <s v="CT2017"/>
    <s v="The Lynde and Harry Bradley Foundation_Heartland Institute19943000"/>
    <x v="42"/>
    <x v="0"/>
    <n v="3000"/>
    <x v="31"/>
    <x v="1"/>
  </r>
  <r>
    <s v="CT2017"/>
    <s v="The Lynde and Harry Bradley Foundation_Heartland Institute199525000"/>
    <x v="42"/>
    <x v="0"/>
    <n v="25000"/>
    <x v="24"/>
    <x v="1"/>
  </r>
  <r>
    <s v="CT2017"/>
    <s v="The Lynde and Harry Bradley Foundation_Heartland Institute199815000"/>
    <x v="42"/>
    <x v="0"/>
    <n v="15000"/>
    <x v="16"/>
    <x v="1"/>
  </r>
  <r>
    <s v="CT2017"/>
    <s v="The Lynde and Harry Bradley Foundation_Heartland Institute199925000"/>
    <x v="42"/>
    <x v="0"/>
    <n v="25000"/>
    <x v="4"/>
    <x v="1"/>
  </r>
  <r>
    <s v="CT2017"/>
    <s v="The Lynde and Harry Bradley Foundation_Heartland Institute200025000"/>
    <x v="42"/>
    <x v="0"/>
    <n v="25000"/>
    <x v="17"/>
    <x v="1"/>
  </r>
  <r>
    <s v="CT2017"/>
    <s v="The Lynde and Harry Bradley Foundation_Heartland Institute200125000"/>
    <x v="42"/>
    <x v="0"/>
    <n v="25000"/>
    <x v="18"/>
    <x v="1"/>
  </r>
  <r>
    <s v="CT2017"/>
    <s v="The Lynde and Harry Bradley Foundation_Heartland Institute200220000"/>
    <x v="42"/>
    <x v="0"/>
    <n v="20000"/>
    <x v="19"/>
    <x v="1"/>
  </r>
  <r>
    <s v="CT2017"/>
    <s v="The Lynde and Harry Bradley Foundation_Heartland Institute200275000"/>
    <x v="42"/>
    <x v="0"/>
    <n v="75000"/>
    <x v="19"/>
    <x v="1"/>
  </r>
  <r>
    <s v="CT2017"/>
    <s v="The Lynde and Harry Bradley Foundation_Heartland Institute200330000"/>
    <x v="42"/>
    <x v="0"/>
    <n v="30000"/>
    <x v="5"/>
    <x v="1"/>
  </r>
  <r>
    <s v="CT2017"/>
    <s v="The Lynde and Harry Bradley Foundation_Heartland Institute200375000"/>
    <x v="42"/>
    <x v="0"/>
    <n v="75000"/>
    <x v="5"/>
    <x v="1"/>
  </r>
  <r>
    <s v="CT2017"/>
    <s v="The Lynde and Harry Bradley Foundation_Heartland Institute200475000"/>
    <x v="42"/>
    <x v="0"/>
    <n v="75000"/>
    <x v="6"/>
    <x v="1"/>
  </r>
  <r>
    <s v="CT2017"/>
    <s v="The Lynde and Harry Bradley Foundation_Heartland Institute200450000"/>
    <x v="42"/>
    <x v="0"/>
    <n v="50000"/>
    <x v="6"/>
    <x v="1"/>
  </r>
  <r>
    <s v="CT2017"/>
    <s v="The Lynde and Harry Bradley Foundation_Heartland Institute200575000"/>
    <x v="42"/>
    <x v="0"/>
    <n v="75000"/>
    <x v="7"/>
    <x v="1"/>
  </r>
  <r>
    <s v="CT2017"/>
    <s v="The Lynde and Harry Bradley Foundation_Heartland Institute200530000"/>
    <x v="42"/>
    <x v="0"/>
    <n v="30000"/>
    <x v="7"/>
    <x v="1"/>
  </r>
  <r>
    <s v="CT2017"/>
    <s v="The Lynde and Harry Bradley Foundation_Heartland Institute200675000"/>
    <x v="42"/>
    <x v="0"/>
    <n v="75000"/>
    <x v="8"/>
    <x v="1"/>
  </r>
  <r>
    <s v="CT2017"/>
    <s v="The Lynde and Harry Bradley Foundation_Heartland Institute200625000"/>
    <x v="42"/>
    <x v="0"/>
    <n v="25000"/>
    <x v="8"/>
    <x v="1"/>
  </r>
  <r>
    <s v="CT2017"/>
    <s v="The Lynde and Harry Bradley Foundation_Heartland Institute200775000"/>
    <x v="42"/>
    <x v="0"/>
    <n v="75000"/>
    <x v="9"/>
    <x v="1"/>
  </r>
  <r>
    <s v="CT2017"/>
    <s v="The Lynde and Harry Bradley Foundation_Heartland Institute200825000"/>
    <x v="42"/>
    <x v="0"/>
    <n v="25000"/>
    <x v="3"/>
    <x v="1"/>
  </r>
  <r>
    <s v="CT2017"/>
    <s v="The Lynde and Harry Bradley Foundation_Heartland Institute200925000"/>
    <x v="42"/>
    <x v="0"/>
    <n v="25000"/>
    <x v="10"/>
    <x v="1"/>
  </r>
  <r>
    <s v="CT2017"/>
    <s v="The Lynde and Harry Bradley Foundation_Heartland Institute2009100000"/>
    <x v="42"/>
    <x v="0"/>
    <n v="100000"/>
    <x v="10"/>
    <x v="1"/>
  </r>
  <r>
    <s v="CT2017"/>
    <s v="The Lynde and Harry Bradley Foundation_Heartland Institute201025000"/>
    <x v="42"/>
    <x v="0"/>
    <n v="25000"/>
    <x v="11"/>
    <x v="1"/>
  </r>
  <r>
    <s v="CT2017"/>
    <s v="The Lynde and Harry Bradley Foundation_Heartland Institute201062500"/>
    <x v="42"/>
    <x v="0"/>
    <n v="62500"/>
    <x v="11"/>
    <x v="1"/>
  </r>
  <r>
    <s v="CT2017"/>
    <s v="The Lynde and Harry Bradley Foundation_Heartland Institute201062500"/>
    <x v="42"/>
    <x v="0"/>
    <n v="62500"/>
    <x v="11"/>
    <x v="1"/>
  </r>
  <r>
    <s v="CT2017"/>
    <s v="The Lynde and Harry Bradley Foundation_Heartland Institute201125000"/>
    <x v="42"/>
    <x v="0"/>
    <n v="25000"/>
    <x v="2"/>
    <x v="1"/>
  </r>
  <r>
    <s v="CT2017"/>
    <s v="The Lynde and Harry Bradley Foundation_Heartland Institute201150000"/>
    <x v="42"/>
    <x v="0"/>
    <n v="50000"/>
    <x v="2"/>
    <x v="1"/>
  </r>
  <r>
    <s v="CT2017"/>
    <s v="The Lynde and Harry Bradley Foundation_Heartland Institute201225000"/>
    <x v="42"/>
    <x v="0"/>
    <n v="25000"/>
    <x v="12"/>
    <x v="1"/>
  </r>
  <r>
    <s v="CT2017"/>
    <s v="The Lynde and Harry Bradley Foundation_Heartland Institute201392500"/>
    <x v="42"/>
    <x v="0"/>
    <n v="92500"/>
    <x v="13"/>
    <x v="1"/>
  </r>
  <r>
    <s v="CT2017"/>
    <s v="The McWethy Foundation_Heartland Institute20065000"/>
    <x v="43"/>
    <x v="0"/>
    <n v="5000"/>
    <x v="8"/>
    <x v="1"/>
  </r>
  <r>
    <s v="CT2017"/>
    <s v="The McWethy Foundation_Heartland Institute20075000"/>
    <x v="43"/>
    <x v="0"/>
    <n v="5000"/>
    <x v="9"/>
    <x v="1"/>
  </r>
  <r>
    <s v="CT2017"/>
    <s v="The McWethy Foundation_Heartland Institute20085000"/>
    <x v="43"/>
    <x v="0"/>
    <n v="5000"/>
    <x v="3"/>
    <x v="1"/>
  </r>
  <r>
    <s v="CT2017"/>
    <s v="The McWethy Foundation_Heartland Institute200920000"/>
    <x v="43"/>
    <x v="0"/>
    <n v="20000"/>
    <x v="10"/>
    <x v="1"/>
  </r>
  <r>
    <s v="CT2017"/>
    <s v="The McWethy Foundation_Heartland Institute201020000"/>
    <x v="43"/>
    <x v="0"/>
    <n v="20000"/>
    <x v="11"/>
    <x v="1"/>
  </r>
  <r>
    <s v="CT2017"/>
    <s v="The McWethy Foundation_Heartland Institute201120000"/>
    <x v="43"/>
    <x v="0"/>
    <n v="20000"/>
    <x v="2"/>
    <x v="1"/>
  </r>
  <r>
    <s v="CT2017"/>
    <s v="The McWethy Foundation_Heartland Institute201220000"/>
    <x v="43"/>
    <x v="0"/>
    <n v="20000"/>
    <x v="12"/>
    <x v="1"/>
  </r>
  <r>
    <s v="CT2017"/>
    <s v="The McWethy Foundation_Heartland Institute201310000"/>
    <x v="43"/>
    <x v="0"/>
    <n v="10000"/>
    <x v="13"/>
    <x v="1"/>
  </r>
  <r>
    <n v="990"/>
    <s v="The McWethy Foundation_Heartland Institute201410000"/>
    <x v="43"/>
    <x v="0"/>
    <n v="10000"/>
    <x v="0"/>
    <x v="0"/>
  </r>
  <r>
    <n v="990"/>
    <s v="The McWethy Foundation_Heartland Institute201510000"/>
    <x v="43"/>
    <x v="0"/>
    <n v="10000"/>
    <x v="14"/>
    <x v="0"/>
  </r>
  <r>
    <n v="990"/>
    <s v="The Rauner Family Foundation_Heartland Institute201250000"/>
    <x v="44"/>
    <x v="0"/>
    <n v="50000"/>
    <x v="12"/>
    <x v="0"/>
  </r>
  <r>
    <n v="990"/>
    <s v="The Rauner Family Foundation_Heartland Institute201350000"/>
    <x v="44"/>
    <x v="0"/>
    <n v="50000"/>
    <x v="13"/>
    <x v="0"/>
  </r>
  <r>
    <s v="CT2017"/>
    <s v="The Robertson-Finley Foundation_Heartland Institute20082500"/>
    <x v="45"/>
    <x v="0"/>
    <n v="2500"/>
    <x v="3"/>
    <x v="1"/>
  </r>
  <r>
    <s v="CT2017"/>
    <s v="The Robertson-Finley Foundation_Heartland Institute20092500"/>
    <x v="45"/>
    <x v="0"/>
    <n v="2500"/>
    <x v="10"/>
    <x v="1"/>
  </r>
  <r>
    <s v="CT2017"/>
    <s v="The Robertson-Finley Foundation_Heartland Institute20102500"/>
    <x v="45"/>
    <x v="0"/>
    <n v="2500"/>
    <x v="11"/>
    <x v="1"/>
  </r>
  <r>
    <s v="CT2017"/>
    <s v="The Robertson-Finley Foundation_Heartland Institute20112500"/>
    <x v="45"/>
    <x v="0"/>
    <n v="2500"/>
    <x v="2"/>
    <x v="1"/>
  </r>
  <r>
    <s v="CT2017"/>
    <s v="The Robertson-Finley Foundation_Heartland Institute20124000"/>
    <x v="45"/>
    <x v="0"/>
    <n v="4000"/>
    <x v="12"/>
    <x v="1"/>
  </r>
  <r>
    <s v="CT2017"/>
    <s v="The Robertson-Finley Foundation_Heartland Institute20134000"/>
    <x v="45"/>
    <x v="0"/>
    <n v="4000"/>
    <x v="13"/>
    <x v="1"/>
  </r>
  <r>
    <s v="CT2017"/>
    <s v="The Rodney Fund_Heartland Institute199825000"/>
    <x v="46"/>
    <x v="0"/>
    <n v="25000"/>
    <x v="16"/>
    <x v="1"/>
  </r>
  <r>
    <s v="CT2017"/>
    <s v="The Rodney Fund_Heartland Institute20009000"/>
    <x v="46"/>
    <x v="0"/>
    <n v="9000"/>
    <x v="17"/>
    <x v="1"/>
  </r>
  <r>
    <s v="CT2017"/>
    <s v="The Rodney Fund_Heartland Institute200110000"/>
    <x v="46"/>
    <x v="0"/>
    <n v="10000"/>
    <x v="18"/>
    <x v="1"/>
  </r>
  <r>
    <s v="CT2017"/>
    <s v="The Rodney Fund_Heartland Institute200211000"/>
    <x v="46"/>
    <x v="0"/>
    <n v="11000"/>
    <x v="19"/>
    <x v="1"/>
  </r>
  <r>
    <s v="CT2017"/>
    <s v="The Rodney Fund_Heartland Institute200312000"/>
    <x v="46"/>
    <x v="0"/>
    <n v="12000"/>
    <x v="5"/>
    <x v="1"/>
  </r>
  <r>
    <s v="CT2017"/>
    <s v="The Rodney Fund_Heartland Institute20049000"/>
    <x v="46"/>
    <x v="0"/>
    <n v="9000"/>
    <x v="6"/>
    <x v="1"/>
  </r>
  <r>
    <s v="CT2017"/>
    <s v="The Rodney Fund_Heartland Institute200515000"/>
    <x v="46"/>
    <x v="0"/>
    <n v="15000"/>
    <x v="7"/>
    <x v="1"/>
  </r>
  <r>
    <s v="CT2017"/>
    <s v="The Rodney Fund_Heartland Institute200612000"/>
    <x v="46"/>
    <x v="0"/>
    <n v="12000"/>
    <x v="8"/>
    <x v="1"/>
  </r>
  <r>
    <s v="CT2017"/>
    <s v="The Rodney Fund_Heartland Institute200712000"/>
    <x v="46"/>
    <x v="0"/>
    <n v="12000"/>
    <x v="9"/>
    <x v="1"/>
  </r>
  <r>
    <s v="CT2017"/>
    <s v="The Rodney Fund_Heartland Institute200812000"/>
    <x v="46"/>
    <x v="0"/>
    <n v="12000"/>
    <x v="3"/>
    <x v="1"/>
  </r>
  <r>
    <s v="CT2017"/>
    <s v="The Rodney Fund_Heartland Institute20098000"/>
    <x v="46"/>
    <x v="0"/>
    <n v="8000"/>
    <x v="10"/>
    <x v="1"/>
  </r>
  <r>
    <s v="CT2017"/>
    <s v="The Rodney Fund_Heartland Institute201112000"/>
    <x v="46"/>
    <x v="0"/>
    <n v="12000"/>
    <x v="2"/>
    <x v="1"/>
  </r>
  <r>
    <s v="CT2017"/>
    <s v="The Rodney Fund_Heartland Institute201212000"/>
    <x v="46"/>
    <x v="0"/>
    <n v="12000"/>
    <x v="12"/>
    <x v="1"/>
  </r>
  <r>
    <s v="CT2017"/>
    <s v="The Rodney Fund_Heartland Institute201312000"/>
    <x v="46"/>
    <x v="0"/>
    <n v="12000"/>
    <x v="13"/>
    <x v="1"/>
  </r>
  <r>
    <n v="990"/>
    <s v="The Rodney Fund_Heartland Institute201411000"/>
    <x v="46"/>
    <x v="0"/>
    <n v="11000"/>
    <x v="0"/>
    <x v="0"/>
  </r>
  <r>
    <n v="990"/>
    <s v="The Rodney Fund_Heartland Institute201512000"/>
    <x v="46"/>
    <x v="0"/>
    <n v="12000"/>
    <x v="14"/>
    <x v="0"/>
  </r>
  <r>
    <n v="990"/>
    <s v="The Rodney Fund_Heartland Institute20168000"/>
    <x v="46"/>
    <x v="0"/>
    <n v="8000"/>
    <x v="15"/>
    <x v="0"/>
  </r>
  <r>
    <s v="CT2017"/>
    <s v="The Roe Foundation_Heartland Institute19984000"/>
    <x v="47"/>
    <x v="0"/>
    <n v="4000"/>
    <x v="16"/>
    <x v="1"/>
  </r>
  <r>
    <s v="CT2017"/>
    <s v="The Roe Foundation_Heartland Institute19995000"/>
    <x v="47"/>
    <x v="0"/>
    <n v="5000"/>
    <x v="4"/>
    <x v="1"/>
  </r>
  <r>
    <s v="CT2017"/>
    <s v="The Roe Foundation_Heartland Institute20005000"/>
    <x v="47"/>
    <x v="0"/>
    <n v="5000"/>
    <x v="17"/>
    <x v="1"/>
  </r>
  <r>
    <s v="CT2017"/>
    <s v="The Roe Foundation_Heartland Institute20015000"/>
    <x v="47"/>
    <x v="0"/>
    <n v="5000"/>
    <x v="18"/>
    <x v="1"/>
  </r>
  <r>
    <s v="CT2017"/>
    <s v="The Roe Foundation_Heartland Institute20025000"/>
    <x v="47"/>
    <x v="0"/>
    <n v="5000"/>
    <x v="19"/>
    <x v="1"/>
  </r>
  <r>
    <s v="CT2017"/>
    <s v="The Roe Foundation_Heartland Institute20045000"/>
    <x v="47"/>
    <x v="0"/>
    <n v="5000"/>
    <x v="6"/>
    <x v="1"/>
  </r>
  <r>
    <s v="CT2017"/>
    <s v="The Roe Foundation_Heartland Institute20055000"/>
    <x v="47"/>
    <x v="0"/>
    <n v="5000"/>
    <x v="7"/>
    <x v="1"/>
  </r>
  <r>
    <s v="CT2017"/>
    <s v="The Roe Foundation_Heartland Institute20065000"/>
    <x v="47"/>
    <x v="0"/>
    <n v="5000"/>
    <x v="8"/>
    <x v="1"/>
  </r>
  <r>
    <s v="CT2017"/>
    <s v="The Roe Foundation_Heartland Institute20092500"/>
    <x v="47"/>
    <x v="0"/>
    <n v="2500"/>
    <x v="10"/>
    <x v="1"/>
  </r>
  <r>
    <s v="CT2017"/>
    <s v="Walton Family Foundation_Heartland Institute2002110000"/>
    <x v="48"/>
    <x v="0"/>
    <n v="110000"/>
    <x v="19"/>
    <x v="1"/>
  </r>
  <r>
    <s v="CT2017"/>
    <s v="Walton Family Foundation_Heartland Institute2003110000"/>
    <x v="48"/>
    <x v="0"/>
    <n v="110000"/>
    <x v="5"/>
    <x v="1"/>
  </r>
  <r>
    <s v="CT2017"/>
    <s v="Walton Family Foundation_Heartland Institute200490000"/>
    <x v="48"/>
    <x v="0"/>
    <n v="90000"/>
    <x v="6"/>
    <x v="1"/>
  </r>
  <r>
    <s v="CT2017"/>
    <s v="Walton Family Foundation_Heartland Institute200690000"/>
    <x v="48"/>
    <x v="0"/>
    <n v="90000"/>
    <x v="8"/>
    <x v="1"/>
  </r>
  <r>
    <n v="990"/>
    <s v="Walton Family Foundation_Heartland Institute201610000"/>
    <x v="48"/>
    <x v="0"/>
    <n v="10000"/>
    <x v="15"/>
    <x v="0"/>
  </r>
  <r>
    <s v="CT2017"/>
    <s v="Windway Foundation_Heartland Institute20015000"/>
    <x v="49"/>
    <x v="0"/>
    <n v="5000"/>
    <x v="18"/>
    <x v="1"/>
  </r>
  <r>
    <s v="CT2017"/>
    <s v="Windway Foundation_Heartland Institute20065000"/>
    <x v="49"/>
    <x v="0"/>
    <n v="5000"/>
    <x v="8"/>
    <x v="1"/>
  </r>
  <r>
    <s v="CT2017"/>
    <s v="Windway Foundation_Heartland Institute20077000"/>
    <x v="49"/>
    <x v="0"/>
    <n v="7000"/>
    <x v="9"/>
    <x v="1"/>
  </r>
  <r>
    <s v="CT2017"/>
    <s v="Windway Foundation_Heartland Institute20095000"/>
    <x v="49"/>
    <x v="0"/>
    <n v="5000"/>
    <x v="10"/>
    <x v="1"/>
  </r>
  <r>
    <s v="CT2017"/>
    <s v="Windway Foundation_Heartland Institute20115000"/>
    <x v="49"/>
    <x v="0"/>
    <n v="5000"/>
    <x v="2"/>
    <x v="1"/>
  </r>
  <r>
    <s v="CT2017"/>
    <s v="Windway Foundation_Heartland Institute201210000"/>
    <x v="49"/>
    <x v="0"/>
    <n v="10000"/>
    <x v="12"/>
    <x v="1"/>
  </r>
  <r>
    <n v="990"/>
    <s v="Windway Foundation_Heartland Institute201410000"/>
    <x v="49"/>
    <x v="0"/>
    <n v="10000"/>
    <x v="0"/>
    <x v="0"/>
  </r>
  <r>
    <s v="CT2017"/>
    <s v="Woodhouse Family Foundation_Heartland Institute20081500"/>
    <x v="50"/>
    <x v="0"/>
    <n v="1500"/>
    <x v="3"/>
    <x v="1"/>
  </r>
  <r>
    <s v="CT2017"/>
    <s v="Woodhouse Family Foundation_Heartland Institute20091500"/>
    <x v="50"/>
    <x v="0"/>
    <n v="1500"/>
    <x v="10"/>
    <x v="1"/>
  </r>
  <r>
    <s v="CT2017"/>
    <s v="Woodhouse Family Foundation_Heartland Institute20101500"/>
    <x v="50"/>
    <x v="0"/>
    <n v="1500"/>
    <x v="11"/>
    <x v="1"/>
  </r>
  <r>
    <s v="CT2017"/>
    <s v="Woodhouse Family Foundation_Heartland Institute20111000"/>
    <x v="50"/>
    <x v="0"/>
    <n v="1000"/>
    <x v="2"/>
    <x v="1"/>
  </r>
  <r>
    <n v="990"/>
    <s v="Woodhouse Family Foundation_Heartland Institute20133000"/>
    <x v="50"/>
    <x v="0"/>
    <n v="3000"/>
    <x v="13"/>
    <x v="0"/>
  </r>
  <r>
    <n v="990"/>
    <s v="Woodhouse Family Foundation_Heartland Institute20142000"/>
    <x v="50"/>
    <x v="0"/>
    <n v="2000"/>
    <x v="0"/>
    <x v="0"/>
  </r>
  <r>
    <n v="990"/>
    <s v="Woodhouse Family Foundation_Heartland Institute20152000"/>
    <x v="50"/>
    <x v="0"/>
    <n v="2000"/>
    <x v="14"/>
    <x v="0"/>
  </r>
  <r>
    <n v="990"/>
    <s v="Woodhouse Family Foundation_Heartland Institute20162000"/>
    <x v="50"/>
    <x v="0"/>
    <n v="2000"/>
    <x v="15"/>
    <x v="0"/>
  </r>
  <r>
    <n v="990"/>
    <s v="DonorsTrust_Heartland Institute201850000"/>
    <x v="51"/>
    <x v="0"/>
    <n v="50000"/>
    <x v="32"/>
    <x v="0"/>
  </r>
  <r>
    <n v="990"/>
    <s v="DonorsTrust_Heartland Institute20182811100"/>
    <x v="51"/>
    <x v="0"/>
    <n v="2811100"/>
    <x v="32"/>
    <x v="0"/>
  </r>
  <r>
    <n v="990"/>
    <s v="DonorsTrust_Heartland Institute201840000"/>
    <x v="51"/>
    <x v="0"/>
    <n v="40000"/>
    <x v="32"/>
    <x v="0"/>
  </r>
  <r>
    <n v="990"/>
    <s v="DonorsTrust_Heartland Institute201740000"/>
    <x v="51"/>
    <x v="0"/>
    <n v="40000"/>
    <x v="1"/>
    <x v="0"/>
  </r>
  <r>
    <n v="990"/>
    <s v="DonorsTrust_Heartland Institute201775000"/>
    <x v="51"/>
    <x v="0"/>
    <n v="75000"/>
    <x v="1"/>
    <x v="0"/>
  </r>
  <r>
    <n v="990"/>
    <s v="DonorsTrust_Heartland Institute20171750000"/>
    <x v="51"/>
    <x v="0"/>
    <n v="1750000"/>
    <x v="1"/>
    <x v="0"/>
  </r>
  <r>
    <s v="CT2017"/>
    <s v="DonorsTrust_Heartland Institute2012100000"/>
    <x v="51"/>
    <x v="0"/>
    <n v="100000"/>
    <x v="12"/>
    <x v="1"/>
  </r>
  <r>
    <s v="CT2017"/>
    <s v="DonorsTrust_Heartland Institute2012250"/>
    <x v="51"/>
    <x v="0"/>
    <n v="250"/>
    <x v="12"/>
    <x v="1"/>
  </r>
  <r>
    <s v="CT2017"/>
    <s v="DonorsTrust_Heartland Institute2012500"/>
    <x v="51"/>
    <x v="0"/>
    <n v="500"/>
    <x v="12"/>
    <x v="1"/>
  </r>
  <r>
    <s v="CT2017"/>
    <s v="DonorsTrust_Heartland Institute2010250"/>
    <x v="51"/>
    <x v="0"/>
    <n v="250"/>
    <x v="11"/>
    <x v="1"/>
  </r>
  <r>
    <s v="CT2017"/>
    <s v="DonorsTrust_Heartland Institute20101000"/>
    <x v="51"/>
    <x v="0"/>
    <n v="1000"/>
    <x v="11"/>
    <x v="1"/>
  </r>
  <r>
    <s v="CT2017"/>
    <s v="DonorsTrust_Heartland Institute20101000"/>
    <x v="51"/>
    <x v="0"/>
    <n v="1000"/>
    <x v="11"/>
    <x v="1"/>
  </r>
  <r>
    <s v="CT2017"/>
    <s v="DonorsTrust_Heartland Institute2009250"/>
    <x v="51"/>
    <x v="0"/>
    <n v="250"/>
    <x v="10"/>
    <x v="1"/>
  </r>
  <r>
    <s v="CT2017"/>
    <s v="DonorsTrust_Heartland Institute20091000"/>
    <x v="51"/>
    <x v="0"/>
    <n v="1000"/>
    <x v="10"/>
    <x v="1"/>
  </r>
  <r>
    <s v="CT2017"/>
    <s v="DonorsTrust_Heartland Institute20091000"/>
    <x v="51"/>
    <x v="0"/>
    <n v="1000"/>
    <x v="10"/>
    <x v="1"/>
  </r>
  <r>
    <s v="CT2017"/>
    <s v="DonorsTrust_Heartland Institute20093000"/>
    <x v="51"/>
    <x v="0"/>
    <n v="3000"/>
    <x v="10"/>
    <x v="1"/>
  </r>
  <r>
    <s v="CT2017"/>
    <s v="DonorsTrust_Heartland Institute20095000"/>
    <x v="51"/>
    <x v="0"/>
    <n v="5000"/>
    <x v="10"/>
    <x v="1"/>
  </r>
  <r>
    <s v="CT2017"/>
    <s v="DonorsTrust_Heartland Institute20096500"/>
    <x v="51"/>
    <x v="0"/>
    <n v="6500"/>
    <x v="10"/>
    <x v="1"/>
  </r>
  <r>
    <s v="CT2017"/>
    <s v="DonorsTrust_Heartland Institute2009500000"/>
    <x v="51"/>
    <x v="0"/>
    <n v="500000"/>
    <x v="10"/>
    <x v="1"/>
  </r>
  <r>
    <s v="CT2017"/>
    <s v="DonorsTrust_Heartland Institute200811750"/>
    <x v="51"/>
    <x v="0"/>
    <n v="11750"/>
    <x v="3"/>
    <x v="1"/>
  </r>
  <r>
    <s v="CT2017"/>
    <s v="DonorsTrust_Heartland Institute2007500"/>
    <x v="51"/>
    <x v="0"/>
    <n v="500"/>
    <x v="9"/>
    <x v="1"/>
  </r>
  <r>
    <m/>
    <m/>
    <x v="52"/>
    <x v="22"/>
    <m/>
    <x v="33"/>
    <x v="1"/>
  </r>
  <r>
    <m/>
    <m/>
    <x v="52"/>
    <x v="22"/>
    <m/>
    <x v="3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D9:E30" firstHeaderRow="1" firstDataRow="1" firstDataCol="1" rowPageCount="1" colPageCount="1"/>
  <pivotFields count="7"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24">
        <item sd="0" x="13"/>
        <item sd="0" x="12"/>
        <item sd="0" x="11"/>
        <item sd="0" x="21"/>
        <item sd="0" x="3"/>
        <item sd="0" x="10"/>
        <item sd="0" x="18"/>
        <item sd="0" x="19"/>
        <item h="1" sd="0" x="0"/>
        <item sd="0" x="17"/>
        <item sd="0" x="9"/>
        <item sd="0" x="8"/>
        <item sd="0" x="7"/>
        <item sd="0" x="6"/>
        <item sd="0" x="16"/>
        <item sd="0" x="15"/>
        <item sd="0" x="20"/>
        <item sd="0" x="14"/>
        <item sd="0" x="5"/>
        <item sd="0" x="4"/>
        <item sd="0" x="2"/>
        <item h="1" sd="0" x="1"/>
        <item h="1" sd="0" x="2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5">
        <item x="20"/>
        <item x="21"/>
        <item x="22"/>
        <item x="23"/>
        <item x="29"/>
        <item x="30"/>
        <item x="26"/>
        <item x="28"/>
        <item x="31"/>
        <item x="24"/>
        <item x="25"/>
        <item x="27"/>
        <item x="16"/>
        <item x="4"/>
        <item x="17"/>
        <item x="18"/>
        <item x="19"/>
        <item x="5"/>
        <item x="6"/>
        <item x="7"/>
        <item x="8"/>
        <item x="9"/>
        <item x="3"/>
        <item x="10"/>
        <item x="11"/>
        <item x="2"/>
        <item x="12"/>
        <item x="13"/>
        <item x="0"/>
        <item x="14"/>
        <item x="33"/>
        <item x="15"/>
        <item x="1"/>
        <item x="32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</pivotFields>
  <rowFields count="2">
    <field x="3"/>
    <field x="5"/>
  </rowFields>
  <rowItems count="21">
    <i>
      <x v="18"/>
    </i>
    <i>
      <x v="13"/>
    </i>
    <i>
      <x v="20"/>
    </i>
    <i>
      <x v="2"/>
    </i>
    <i>
      <x v="16"/>
    </i>
    <i>
      <x v="4"/>
    </i>
    <i>
      <x v="12"/>
    </i>
    <i>
      <x v="10"/>
    </i>
    <i>
      <x v="9"/>
    </i>
    <i>
      <x v="7"/>
    </i>
    <i>
      <x v="1"/>
    </i>
    <i>
      <x v="5"/>
    </i>
    <i>
      <x/>
    </i>
    <i>
      <x v="6"/>
    </i>
    <i>
      <x v="11"/>
    </i>
    <i>
      <x v="15"/>
    </i>
    <i>
      <x v="14"/>
    </i>
    <i>
      <x v="3"/>
    </i>
    <i>
      <x v="17"/>
    </i>
    <i>
      <x v="19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A9:B61" firstHeaderRow="1" firstDataRow="1" firstDataCol="1" rowPageCount="1" colPageCount="1"/>
  <pivotFields count="7">
    <pivotField showAll="0"/>
    <pivotField showAll="0"/>
    <pivotField axis="axisRow" showAll="0" sortType="descending">
      <items count="54">
        <item sd="0" x="1"/>
        <item sd="0" x="2"/>
        <item sd="0" x="3"/>
        <item sd="0" x="4"/>
        <item sd="0" x="5"/>
        <item sd="0" x="6"/>
        <item sd="0" x="8"/>
        <item sd="0" x="9"/>
        <item sd="0" x="10"/>
        <item sd="0" x="11"/>
        <item sd="0" x="12"/>
        <item sd="0" x="13"/>
        <item sd="0" x="15"/>
        <item sd="0" x="51"/>
        <item sd="0" x="16"/>
        <item sd="0" x="18"/>
        <item sd="0" x="20"/>
        <item sd="0" x="21"/>
        <item sd="0" x="22"/>
        <item h="1" sd="0" x="23"/>
        <item sd="0" x="24"/>
        <item sd="0" x="25"/>
        <item sd="0" x="27"/>
        <item sd="0" x="28"/>
        <item sd="0" x="29"/>
        <item sd="0" x="30"/>
        <item sd="0" x="31"/>
        <item sd="0" x="32"/>
        <item sd="0" x="33"/>
        <item sd="0" x="35"/>
        <item sd="0" x="36"/>
        <item sd="0" x="38"/>
        <item sd="0" x="39"/>
        <item sd="0" x="40"/>
        <item sd="0" x="41"/>
        <item sd="0" x="42"/>
        <item sd="0" x="43"/>
        <item sd="0" x="45"/>
        <item sd="0" x="46"/>
        <item sd="0" x="47"/>
        <item sd="0" x="48"/>
        <item sd="0" x="49"/>
        <item sd="0" x="50"/>
        <item h="1" sd="0" x="52"/>
        <item sd="0" x="0"/>
        <item sd="0" x="7"/>
        <item sd="0" x="14"/>
        <item sd="0" x="17"/>
        <item sd="0" x="19"/>
        <item sd="0" x="34"/>
        <item sd="0" x="37"/>
        <item sd="0" x="44"/>
        <item sd="0" x="2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5">
        <item x="20"/>
        <item x="21"/>
        <item x="22"/>
        <item x="23"/>
        <item x="29"/>
        <item x="30"/>
        <item x="26"/>
        <item x="28"/>
        <item x="31"/>
        <item x="24"/>
        <item x="25"/>
        <item x="27"/>
        <item x="16"/>
        <item x="4"/>
        <item x="17"/>
        <item x="18"/>
        <item x="19"/>
        <item x="5"/>
        <item x="6"/>
        <item x="7"/>
        <item x="8"/>
        <item x="9"/>
        <item x="3"/>
        <item x="10"/>
        <item x="11"/>
        <item x="2"/>
        <item x="12"/>
        <item x="13"/>
        <item x="0"/>
        <item x="14"/>
        <item x="33"/>
        <item x="15"/>
        <item x="1"/>
        <item x="32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</pivotFields>
  <rowFields count="2">
    <field x="2"/>
    <field x="5"/>
  </rowFields>
  <rowItems count="52">
    <i>
      <x v="12"/>
    </i>
    <i>
      <x v="26"/>
    </i>
    <i>
      <x v="13"/>
    </i>
    <i>
      <x v="14"/>
    </i>
    <i>
      <x v="35"/>
    </i>
    <i>
      <x v="4"/>
    </i>
    <i>
      <x v="50"/>
    </i>
    <i>
      <x v="16"/>
    </i>
    <i>
      <x v="40"/>
    </i>
    <i>
      <x v="9"/>
    </i>
    <i>
      <x v="5"/>
    </i>
    <i>
      <x v="30"/>
    </i>
    <i>
      <x v="31"/>
    </i>
    <i>
      <x/>
    </i>
    <i>
      <x v="45"/>
    </i>
    <i>
      <x v="18"/>
    </i>
    <i>
      <x v="38"/>
    </i>
    <i>
      <x v="22"/>
    </i>
    <i>
      <x v="8"/>
    </i>
    <i>
      <x v="15"/>
    </i>
    <i>
      <x v="32"/>
    </i>
    <i>
      <x v="36"/>
    </i>
    <i>
      <x v="6"/>
    </i>
    <i>
      <x v="51"/>
    </i>
    <i>
      <x v="28"/>
    </i>
    <i>
      <x v="23"/>
    </i>
    <i>
      <x v="2"/>
    </i>
    <i>
      <x v="44"/>
    </i>
    <i>
      <x v="7"/>
    </i>
    <i>
      <x v="25"/>
    </i>
    <i>
      <x v="27"/>
    </i>
    <i>
      <x v="41"/>
    </i>
    <i>
      <x v="3"/>
    </i>
    <i>
      <x v="29"/>
    </i>
    <i>
      <x v="39"/>
    </i>
    <i>
      <x v="10"/>
    </i>
    <i>
      <x v="24"/>
    </i>
    <i>
      <x v="11"/>
    </i>
    <i>
      <x v="1"/>
    </i>
    <i>
      <x v="20"/>
    </i>
    <i>
      <x v="46"/>
    </i>
    <i>
      <x v="52"/>
    </i>
    <i>
      <x v="37"/>
    </i>
    <i>
      <x v="47"/>
    </i>
    <i>
      <x v="42"/>
    </i>
    <i>
      <x v="21"/>
    </i>
    <i>
      <x v="33"/>
    </i>
    <i>
      <x v="34"/>
    </i>
    <i>
      <x v="48"/>
    </i>
    <i>
      <x v="17"/>
    </i>
    <i>
      <x v="49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05B98B-EF70-C94A-B487-D0FC8BCCD9A9}" name="PivotTable4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H9:K22" firstHeaderRow="1" firstDataRow="2" firstDataCol="1" rowPageCount="1" colPageCount="1"/>
  <pivotFields count="7">
    <pivotField showAll="0"/>
    <pivotField showAll="0"/>
    <pivotField axis="axisCol" showAll="0" sortType="descending">
      <items count="54">
        <item h="1" sd="0" x="1"/>
        <item h="1" sd="0" x="2"/>
        <item h="1" sd="0" x="3"/>
        <item h="1" sd="0" x="4"/>
        <item h="1" sd="0" x="5"/>
        <item h="1" sd="0" x="6"/>
        <item h="1" sd="0" x="8"/>
        <item sd="0" x="9"/>
        <item h="1" sd="0" x="10"/>
        <item h="1" sd="0" x="11"/>
        <item sd="0" x="12"/>
        <item h="1" sd="0" x="13"/>
        <item h="1" sd="0" x="15"/>
        <item h="1" sd="0" x="51"/>
        <item h="1" sd="0" x="16"/>
        <item h="1" sd="0" x="18"/>
        <item h="1" sd="0" x="20"/>
        <item h="1" sd="0" x="21"/>
        <item h="1" sd="0" x="22"/>
        <item h="1" sd="0" x="23"/>
        <item h="1" sd="0" x="24"/>
        <item h="1" sd="0" x="25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5"/>
        <item h="1" sd="0" x="36"/>
        <item h="1" sd="0" x="38"/>
        <item h="1" sd="0" x="39"/>
        <item h="1" sd="0" x="40"/>
        <item h="1" sd="0" x="41"/>
        <item h="1" sd="0" x="42"/>
        <item h="1" sd="0" x="43"/>
        <item h="1" sd="0" x="45"/>
        <item h="1" sd="0" x="46"/>
        <item h="1" sd="0" x="47"/>
        <item h="1" sd="0" x="48"/>
        <item h="1" sd="0" x="49"/>
        <item h="1" sd="0" x="50"/>
        <item h="1" sd="0" x="52"/>
        <item h="1" sd="0" x="0"/>
        <item h="1" sd="0" x="7"/>
        <item h="1" sd="0" x="14"/>
        <item h="1" sd="0" x="17"/>
        <item h="1" sd="0" x="19"/>
        <item h="1" sd="0" x="34"/>
        <item h="1" sd="0" x="37"/>
        <item h="1" sd="0" x="44"/>
        <item h="1" sd="0" x="2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5">
        <item x="20"/>
        <item x="21"/>
        <item x="22"/>
        <item x="23"/>
        <item x="29"/>
        <item x="30"/>
        <item x="26"/>
        <item x="28"/>
        <item x="31"/>
        <item x="24"/>
        <item x="25"/>
        <item x="27"/>
        <item x="16"/>
        <item x="4"/>
        <item x="17"/>
        <item x="18"/>
        <item x="19"/>
        <item x="5"/>
        <item x="6"/>
        <item x="7"/>
        <item x="8"/>
        <item x="9"/>
        <item x="3"/>
        <item x="10"/>
        <item x="11"/>
        <item x="2"/>
        <item x="12"/>
        <item x="13"/>
        <item x="0"/>
        <item x="14"/>
        <item x="33"/>
        <item x="15"/>
        <item x="1"/>
        <item x="32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</pivotFields>
  <rowFields count="1">
    <field x="5"/>
  </rowFields>
  <rowItems count="12">
    <i>
      <x/>
    </i>
    <i>
      <x v="1"/>
    </i>
    <i>
      <x v="2"/>
    </i>
    <i>
      <x v="3"/>
    </i>
    <i>
      <x v="6"/>
    </i>
    <i>
      <x v="9"/>
    </i>
    <i>
      <x v="10"/>
    </i>
    <i>
      <x v="11"/>
    </i>
    <i>
      <x v="12"/>
    </i>
    <i>
      <x v="13"/>
    </i>
    <i>
      <x v="25"/>
    </i>
    <i t="grand">
      <x/>
    </i>
  </rowItems>
  <colFields count="1">
    <field x="2"/>
  </colFields>
  <colItems count="3">
    <i>
      <x v="7"/>
    </i>
    <i>
      <x v="10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2">
    <format dxfId="11">
      <pivotArea outline="0" collapsedLevelsAreSubtotals="1" fieldPosition="0"/>
    </format>
    <format dxfId="1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://desmogblog.com/heartland-institu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showRuler="0" topLeftCell="A44" workbookViewId="0">
      <selection activeCell="D61" sqref="D61"/>
    </sheetView>
  </sheetViews>
  <sheetFormatPr baseColWidth="10" defaultRowHeight="16"/>
  <cols>
    <col min="1" max="1" width="51.6640625" bestFit="1" customWidth="1"/>
    <col min="2" max="2" width="17.5" bestFit="1" customWidth="1"/>
    <col min="3" max="3" width="16.6640625" customWidth="1"/>
    <col min="4" max="4" width="40" bestFit="1" customWidth="1"/>
    <col min="5" max="5" width="17.5" bestFit="1" customWidth="1"/>
    <col min="8" max="8" width="35.6640625" bestFit="1" customWidth="1"/>
    <col min="9" max="9" width="33" bestFit="1" customWidth="1"/>
    <col min="10" max="10" width="34" bestFit="1" customWidth="1"/>
    <col min="11" max="11" width="10.83203125" bestFit="1" customWidth="1"/>
    <col min="12" max="12" width="49.5" bestFit="1" customWidth="1"/>
    <col min="13" max="13" width="16.6640625" bestFit="1" customWidth="1"/>
    <col min="14" max="14" width="34.6640625" bestFit="1" customWidth="1"/>
    <col min="15" max="15" width="30.33203125" bestFit="1" customWidth="1"/>
    <col min="16" max="16" width="21" bestFit="1" customWidth="1"/>
    <col min="17" max="17" width="11" bestFit="1" customWidth="1"/>
    <col min="18" max="18" width="23.1640625" bestFit="1" customWidth="1"/>
    <col min="19" max="19" width="25" bestFit="1" customWidth="1"/>
    <col min="20" max="20" width="22.83203125" bestFit="1" customWidth="1"/>
    <col min="21" max="21" width="21.1640625" bestFit="1" customWidth="1"/>
    <col min="22" max="22" width="19" bestFit="1" customWidth="1"/>
    <col min="23" max="23" width="22.5" bestFit="1" customWidth="1"/>
    <col min="24" max="24" width="18.1640625" bestFit="1" customWidth="1"/>
    <col min="25" max="25" width="38.5" bestFit="1" customWidth="1"/>
    <col min="26" max="26" width="15.1640625" bestFit="1" customWidth="1"/>
    <col min="27" max="27" width="23.1640625" bestFit="1" customWidth="1"/>
    <col min="28" max="28" width="38.33203125" bestFit="1" customWidth="1"/>
    <col min="29" max="29" width="22.1640625" bestFit="1" customWidth="1"/>
    <col min="30" max="30" width="25.5" bestFit="1" customWidth="1"/>
    <col min="31" max="31" width="22.5" bestFit="1" customWidth="1"/>
    <col min="32" max="32" width="20.33203125" bestFit="1" customWidth="1"/>
    <col min="33" max="33" width="26.6640625" bestFit="1" customWidth="1"/>
    <col min="34" max="34" width="7.6640625" bestFit="1" customWidth="1"/>
    <col min="35" max="35" width="13.1640625" bestFit="1" customWidth="1"/>
    <col min="36" max="36" width="19.6640625" bestFit="1" customWidth="1"/>
    <col min="37" max="37" width="21.83203125" bestFit="1" customWidth="1"/>
    <col min="38" max="38" width="33" bestFit="1" customWidth="1"/>
    <col min="39" max="39" width="26.33203125" bestFit="1" customWidth="1"/>
    <col min="40" max="40" width="33.33203125" bestFit="1" customWidth="1"/>
    <col min="41" max="41" width="18.6640625" bestFit="1" customWidth="1"/>
    <col min="42" max="42" width="23.33203125" bestFit="1" customWidth="1"/>
    <col min="43" max="43" width="25" bestFit="1" customWidth="1"/>
    <col min="44" max="44" width="17.6640625" bestFit="1" customWidth="1"/>
    <col min="45" max="45" width="34" bestFit="1" customWidth="1"/>
    <col min="46" max="46" width="21.1640625" bestFit="1" customWidth="1"/>
    <col min="47" max="47" width="18.33203125" bestFit="1" customWidth="1"/>
    <col min="48" max="48" width="25.6640625" bestFit="1" customWidth="1"/>
    <col min="49" max="49" width="16.83203125" bestFit="1" customWidth="1"/>
    <col min="50" max="50" width="21.1640625" bestFit="1" customWidth="1"/>
    <col min="51" max="51" width="18.5" bestFit="1" customWidth="1"/>
    <col min="52" max="52" width="28.6640625" bestFit="1" customWidth="1"/>
    <col min="53" max="53" width="18" bestFit="1" customWidth="1"/>
    <col min="54" max="54" width="27" bestFit="1" customWidth="1"/>
    <col min="55" max="55" width="15.6640625" bestFit="1" customWidth="1"/>
    <col min="56" max="56" width="22" bestFit="1" customWidth="1"/>
    <col min="57" max="57" width="22.6640625" bestFit="1" customWidth="1"/>
    <col min="58" max="58" width="28.83203125" bestFit="1" customWidth="1"/>
    <col min="59" max="59" width="30.5" bestFit="1" customWidth="1"/>
    <col min="60" max="60" width="37.5" bestFit="1" customWidth="1"/>
    <col min="61" max="61" width="6.83203125" bestFit="1" customWidth="1"/>
    <col min="62" max="62" width="11.1640625" bestFit="1" customWidth="1"/>
  </cols>
  <sheetData>
    <row r="1" spans="1:11" ht="26">
      <c r="A1" s="6" t="s">
        <v>76</v>
      </c>
    </row>
    <row r="2" spans="1:11" ht="19">
      <c r="A2" s="7" t="s">
        <v>77</v>
      </c>
      <c r="B2" s="8">
        <v>43522</v>
      </c>
    </row>
    <row r="3" spans="1:11" ht="19">
      <c r="A3" s="9" t="s">
        <v>78</v>
      </c>
      <c r="B3" s="7"/>
    </row>
    <row r="5" spans="1:11" ht="24">
      <c r="A5" s="5" t="s">
        <v>74</v>
      </c>
      <c r="D5" s="5" t="s">
        <v>75</v>
      </c>
      <c r="H5" s="5" t="s">
        <v>156</v>
      </c>
    </row>
    <row r="7" spans="1:11">
      <c r="A7" s="1" t="s">
        <v>69</v>
      </c>
      <c r="B7" t="s">
        <v>71</v>
      </c>
      <c r="D7" s="1" t="s">
        <v>69</v>
      </c>
      <c r="E7" t="s">
        <v>71</v>
      </c>
      <c r="H7" s="1" t="s">
        <v>69</v>
      </c>
      <c r="I7" t="s">
        <v>71</v>
      </c>
    </row>
    <row r="8" spans="1:11">
      <c r="A8" s="10" t="s">
        <v>133</v>
      </c>
      <c r="D8" s="10" t="s">
        <v>133</v>
      </c>
      <c r="H8" s="10" t="s">
        <v>133</v>
      </c>
    </row>
    <row r="9" spans="1:11">
      <c r="A9" s="1" t="s">
        <v>132</v>
      </c>
      <c r="B9" s="3" t="s">
        <v>73</v>
      </c>
      <c r="C9" s="4" t="s">
        <v>79</v>
      </c>
      <c r="D9" s="1" t="s">
        <v>132</v>
      </c>
      <c r="E9" s="3" t="s">
        <v>73</v>
      </c>
      <c r="F9" s="4" t="s">
        <v>79</v>
      </c>
      <c r="H9" s="1" t="s">
        <v>73</v>
      </c>
      <c r="I9" s="1" t="s">
        <v>157</v>
      </c>
    </row>
    <row r="10" spans="1:11">
      <c r="A10" s="2" t="s">
        <v>6</v>
      </c>
      <c r="B10" s="3">
        <v>21486044</v>
      </c>
      <c r="C10" t="str">
        <f>IFERROR(IF(VLOOKUP(A10,Resources!A:B,2,FALSE)=0,"",VLOOKUP(A10,Resources!A:B,2,FALSE)),"")</f>
        <v>https://www.desmogblog.com/donors-capital-fund</v>
      </c>
      <c r="D10" s="2" t="s">
        <v>52</v>
      </c>
      <c r="E10" s="3">
        <v>500000</v>
      </c>
      <c r="F10" t="str">
        <f>IFERROR(IF(VLOOKUP(D10,Resources!A:B,2,FALSE)=0,"",VLOOKUP(D10,Resources!A:B,2,FALSE)),"")</f>
        <v/>
      </c>
      <c r="H10" s="1" t="s">
        <v>132</v>
      </c>
      <c r="I10" t="s">
        <v>19</v>
      </c>
      <c r="J10" t="s">
        <v>63</v>
      </c>
      <c r="K10" t="s">
        <v>72</v>
      </c>
    </row>
    <row r="11" spans="1:11">
      <c r="A11" s="2" t="s">
        <v>17</v>
      </c>
      <c r="B11" s="3">
        <v>6688000</v>
      </c>
      <c r="C11" t="str">
        <f>IFERROR(IF(VLOOKUP(A11,Resources!A:B,2,FALSE)=0,"",VLOOKUP(A11,Resources!A:B,2,FALSE)),"")</f>
        <v>https://www.desmogblog.com/mercer-family-foundation</v>
      </c>
      <c r="D11" s="2" t="s">
        <v>53</v>
      </c>
      <c r="E11" s="3">
        <v>250000</v>
      </c>
      <c r="F11" t="str">
        <f>IFERROR(IF(VLOOKUP(D11,Resources!A:B,2,FALSE)=0,"",VLOOKUP(D11,Resources!A:B,2,FALSE)),"")</f>
        <v>http://www.sourcewatch.org/index.php/Moving_Picture_Institute</v>
      </c>
      <c r="H11" s="2">
        <v>1986</v>
      </c>
      <c r="I11" s="3">
        <v>2578</v>
      </c>
      <c r="J11" s="3"/>
      <c r="K11" s="3">
        <v>2578</v>
      </c>
    </row>
    <row r="12" spans="1:11">
      <c r="A12" s="2" t="s">
        <v>18</v>
      </c>
      <c r="B12" s="3">
        <v>5398100</v>
      </c>
      <c r="C12" t="str">
        <f>IFERROR(IF(VLOOKUP(A12,Resources!A:B,2,FALSE)=0,"",VLOOKUP(A12,Resources!A:B,2,FALSE)),"")</f>
        <v>https://www.desmogblog.com/who-donors-trust</v>
      </c>
      <c r="D12" s="2" t="s">
        <v>49</v>
      </c>
      <c r="E12" s="3">
        <v>100000</v>
      </c>
      <c r="F12" t="str">
        <f>IFERROR(IF(VLOOKUP(D12,Resources!A:B,2,FALSE)=0,"",VLOOKUP(D12,Resources!A:B,2,FALSE)),"")</f>
        <v>https://www.desmogblog.com/texas-public-policy-foundation</v>
      </c>
      <c r="H12" s="2">
        <v>1987</v>
      </c>
      <c r="I12" s="3">
        <v>5000</v>
      </c>
      <c r="J12" s="3"/>
      <c r="K12" s="3">
        <v>5000</v>
      </c>
    </row>
    <row r="13" spans="1:11">
      <c r="A13" s="2" t="s">
        <v>7</v>
      </c>
      <c r="B13" s="3">
        <v>1430000</v>
      </c>
      <c r="C13" t="str">
        <f>IFERROR(IF(VLOOKUP(A13,Resources!A:B,2,FALSE)=0,"",VLOOKUP(A13,Resources!A:B,2,FALSE)),"")</f>
        <v>http://www.sourcewatch.org/index.php/William_A._Dunn</v>
      </c>
      <c r="D13" s="2" t="s">
        <v>58</v>
      </c>
      <c r="E13" s="3">
        <v>50000</v>
      </c>
      <c r="F13" t="str">
        <f>IFERROR(IF(VLOOKUP(D13,Resources!A:B,2,FALSE)=0,"",VLOOKUP(D13,Resources!A:B,2,FALSE)),"")</f>
        <v>https://www.desmogblog.com/americans-for-prosperity</v>
      </c>
      <c r="H13" s="2">
        <v>1988</v>
      </c>
      <c r="I13" s="3">
        <v>5000</v>
      </c>
      <c r="J13" s="3"/>
      <c r="K13" s="3">
        <v>5000</v>
      </c>
    </row>
    <row r="14" spans="1:11">
      <c r="A14" s="2" t="s">
        <v>11</v>
      </c>
      <c r="B14" s="3">
        <v>1215500</v>
      </c>
      <c r="C14" t="str">
        <f>IFERROR(IF(VLOOKUP(A14,Resources!A:B,2,FALSE)=0,"",VLOOKUP(A14,Resources!A:B,2,FALSE)),"")</f>
        <v>http://www.sourcewatch.org/index.php/Lynde_and_Harry_Bradley_Foundation</v>
      </c>
      <c r="D14" s="2" t="s">
        <v>27</v>
      </c>
      <c r="E14" s="3">
        <v>50000</v>
      </c>
      <c r="F14" t="str">
        <f>IFERROR(IF(VLOOKUP(D14,Resources!A:B,2,FALSE)=0,"",VLOOKUP(D14,Resources!A:B,2,FALSE)),"")</f>
        <v>https://www.desmogblog.com/pacific-research-institute</v>
      </c>
      <c r="H14" s="2">
        <v>1989</v>
      </c>
      <c r="I14" s="3">
        <v>5000</v>
      </c>
      <c r="J14" s="3"/>
      <c r="K14" s="3">
        <v>5000</v>
      </c>
    </row>
    <row r="15" spans="1:11">
      <c r="A15" s="2" t="s">
        <v>39</v>
      </c>
      <c r="B15" s="3">
        <v>1037977</v>
      </c>
      <c r="C15" t="str">
        <f>IFERROR(IF(VLOOKUP(A15,Resources!A:B,2,FALSE)=0,"",VLOOKUP(A15,Resources!A:B,2,FALSE)),"")</f>
        <v>http://www.sourcewatch.org/index.php/Seid_Foundation</v>
      </c>
      <c r="D15" s="2" t="s">
        <v>50</v>
      </c>
      <c r="E15" s="3">
        <v>50000</v>
      </c>
      <c r="F15" t="str">
        <f>IFERROR(IF(VLOOKUP(D15,Resources!A:B,2,FALSE)=0,"",VLOOKUP(D15,Resources!A:B,2,FALSE)),"")</f>
        <v>http://www.sourcewatch.org/index.php/Freedom_Foundation</v>
      </c>
      <c r="H15" s="2">
        <v>1992</v>
      </c>
      <c r="I15" s="3"/>
      <c r="J15" s="3">
        <v>10000</v>
      </c>
      <c r="K15" s="3">
        <v>10000</v>
      </c>
    </row>
    <row r="16" spans="1:11">
      <c r="A16" s="2" t="s">
        <v>143</v>
      </c>
      <c r="B16" s="3">
        <v>759600</v>
      </c>
      <c r="C16" t="str">
        <f>IFERROR(IF(VLOOKUP(A16,Resources!A:B,2,FALSE)=0,"",VLOOKUP(A16,Resources!A:B,2,FALSE)),"")</f>
        <v/>
      </c>
      <c r="D16" s="2" t="s">
        <v>54</v>
      </c>
      <c r="E16" s="3">
        <v>50000</v>
      </c>
      <c r="F16" t="str">
        <f>IFERROR(IF(VLOOKUP(D16,Resources!A:B,2,FALSE)=0,"",VLOOKUP(D16,Resources!A:B,2,FALSE)),"")</f>
        <v>http://www.sourcewatch.org/index.php/Maine_Heritage_Policy_Center</v>
      </c>
      <c r="H16" s="2">
        <v>1995</v>
      </c>
      <c r="I16" s="3">
        <v>10000</v>
      </c>
      <c r="J16" s="3"/>
      <c r="K16" s="3">
        <v>10000</v>
      </c>
    </row>
    <row r="17" spans="1:11">
      <c r="A17" s="2" t="s">
        <v>47</v>
      </c>
      <c r="B17" s="3">
        <v>561500</v>
      </c>
      <c r="C17" t="str">
        <f>IFERROR(IF(VLOOKUP(A17,Resources!A:B,2,FALSE)=0,"",VLOOKUP(A17,Resources!A:B,2,FALSE)),"")</f>
        <v>https://www.desmogblog.com/exxonmobil-funding-climate-science-denial</v>
      </c>
      <c r="D17" s="2" t="s">
        <v>56</v>
      </c>
      <c r="E17" s="3">
        <v>50000</v>
      </c>
      <c r="F17" t="str">
        <f>IFERROR(IF(VLOOKUP(D17,Resources!A:B,2,FALSE)=0,"",VLOOKUP(D17,Resources!A:B,2,FALSE)),"")</f>
        <v>https://www.desmogblog.com/james-madison-institute</v>
      </c>
      <c r="H17" s="2">
        <v>1996</v>
      </c>
      <c r="I17" s="3">
        <v>10000</v>
      </c>
      <c r="J17" s="3"/>
      <c r="K17" s="3">
        <v>10000</v>
      </c>
    </row>
    <row r="18" spans="1:11">
      <c r="A18" s="2" t="s">
        <v>48</v>
      </c>
      <c r="B18" s="3">
        <v>410000</v>
      </c>
      <c r="C18" t="str">
        <f>IFERROR(IF(VLOOKUP(A18,Resources!A:B,2,FALSE)=0,"",VLOOKUP(A18,Resources!A:B,2,FALSE)),"")</f>
        <v>http://www.sourcewatch.org/index.php/Walton_Family_Foundation</v>
      </c>
      <c r="D18" s="2" t="s">
        <v>43</v>
      </c>
      <c r="E18" s="3">
        <v>45000</v>
      </c>
      <c r="F18" t="str">
        <f>IFERROR(IF(VLOOKUP(D18,Resources!A:B,2,FALSE)=0,"",VLOOKUP(D18,Resources!A:B,2,FALSE)),"")</f>
        <v>https://www.desmogblog.com/international-climate-science-coalition</v>
      </c>
      <c r="H18" s="2">
        <v>1997</v>
      </c>
      <c r="I18" s="3"/>
      <c r="J18" s="3">
        <v>10000</v>
      </c>
      <c r="K18" s="3">
        <v>10000</v>
      </c>
    </row>
    <row r="19" spans="1:11">
      <c r="A19" s="2" t="s">
        <v>13</v>
      </c>
      <c r="B19" s="3">
        <v>392500</v>
      </c>
      <c r="C19" t="str">
        <f>IFERROR(IF(VLOOKUP(A19,Resources!A:B,2,FALSE)=0,"",VLOOKUP(A19,Resources!A:B,2,FALSE)),"")</f>
        <v>http://www.sourcewatch.org/index.php/Chase_Foundation_of_Virginia</v>
      </c>
      <c r="D19" s="2" t="s">
        <v>26</v>
      </c>
      <c r="E19" s="3">
        <v>43000</v>
      </c>
      <c r="F19" t="str">
        <f>IFERROR(IF(VLOOKUP(D19,Resources!A:B,2,FALSE)=0,"",VLOOKUP(D19,Resources!A:B,2,FALSE)),"")</f>
        <v>http://www.sourcewatch.org/index.php/Galen_Institute</v>
      </c>
      <c r="H19" s="2">
        <v>1998</v>
      </c>
      <c r="I19" s="3"/>
      <c r="J19" s="3">
        <v>10000</v>
      </c>
      <c r="K19" s="3">
        <v>10000</v>
      </c>
    </row>
    <row r="20" spans="1:11">
      <c r="A20" s="2" t="s">
        <v>16</v>
      </c>
      <c r="B20" s="3">
        <v>360000</v>
      </c>
      <c r="C20" t="str">
        <f>IFERROR(IF(VLOOKUP(A20,Resources!A:B,2,FALSE)=0,"",VLOOKUP(A20,Resources!A:B,2,FALSE)),"")</f>
        <v/>
      </c>
      <c r="D20" s="2" t="s">
        <v>59</v>
      </c>
      <c r="E20" s="3">
        <v>40000</v>
      </c>
      <c r="F20" t="str">
        <f>IFERROR(IF(VLOOKUP(D20,Resources!A:B,2,FALSE)=0,"",VLOOKUP(D20,Resources!A:B,2,FALSE)),"")</f>
        <v>http://www.sourcewatch.org/index.php/Alabama_Policy_Institute</v>
      </c>
      <c r="H20" s="2">
        <v>1999</v>
      </c>
      <c r="I20" s="3"/>
      <c r="J20" s="3">
        <v>10000</v>
      </c>
      <c r="K20" s="3">
        <v>10000</v>
      </c>
    </row>
    <row r="21" spans="1:11">
      <c r="A21" s="2" t="s">
        <v>65</v>
      </c>
      <c r="B21" s="3">
        <v>325000</v>
      </c>
      <c r="C21" t="str">
        <f>IFERROR(IF(VLOOKUP(A21,Resources!A:B,2,FALSE)=0,"",VLOOKUP(A21,Resources!A:B,2,FALSE)),"")</f>
        <v>https://www.desmogblog.com/scaife-family-foundations</v>
      </c>
      <c r="D21" s="2" t="s">
        <v>57</v>
      </c>
      <c r="E21" s="3">
        <v>25000</v>
      </c>
      <c r="F21" t="str">
        <f>IFERROR(IF(VLOOKUP(D21,Resources!A:B,2,FALSE)=0,"",VLOOKUP(D21,Resources!A:B,2,FALSE)),"")</f>
        <v>http://www.sourcewatch.org/index.php/Free_Enterprise_Education_Institute</v>
      </c>
      <c r="H21" s="2">
        <v>2011</v>
      </c>
      <c r="I21" s="3">
        <v>25000</v>
      </c>
      <c r="J21" s="3"/>
      <c r="K21" s="3">
        <v>25000</v>
      </c>
    </row>
    <row r="22" spans="1:11">
      <c r="A22" s="2" t="s">
        <v>32</v>
      </c>
      <c r="B22" s="3">
        <v>300000</v>
      </c>
      <c r="C22" t="str">
        <f>IFERROR(IF(VLOOKUP(A22,Resources!A:B,2,FALSE)=0,"",VLOOKUP(A22,Resources!A:B,2,FALSE)),"")</f>
        <v>http://www.sourcewatch.org/index.php/Searle_Freedom_Trust</v>
      </c>
      <c r="D22" s="2" t="s">
        <v>60</v>
      </c>
      <c r="E22" s="3">
        <v>25000</v>
      </c>
      <c r="F22" t="str">
        <f>IFERROR(IF(VLOOKUP(D22,Resources!A:B,2,FALSE)=0,"",VLOOKUP(D22,Resources!A:B,2,FALSE)),"")</f>
        <v>http://www.sourcewatch.org/index.php/Africa_Fighting_Malaria</v>
      </c>
      <c r="H22" s="2" t="s">
        <v>72</v>
      </c>
      <c r="I22" s="3">
        <v>62578</v>
      </c>
      <c r="J22" s="3">
        <v>40000</v>
      </c>
      <c r="K22" s="3">
        <v>102578</v>
      </c>
    </row>
    <row r="23" spans="1:11">
      <c r="A23" s="2" t="s">
        <v>21</v>
      </c>
      <c r="B23" s="3">
        <v>300000</v>
      </c>
      <c r="C23" t="str">
        <f>IFERROR(IF(VLOOKUP(A23,Resources!A:B,2,FALSE)=0,"",VLOOKUP(A23,Resources!A:B,2,FALSE)),"")</f>
        <v>http://www.sourcewatch.org/index.php/American_Action_Network</v>
      </c>
      <c r="D23" s="2" t="s">
        <v>44</v>
      </c>
      <c r="E23" s="3">
        <v>25000</v>
      </c>
      <c r="F23" t="str">
        <f>IFERROR(IF(VLOOKUP(D23,Resources!A:B,2,FALSE)=0,"",VLOOKUP(D23,Resources!A:B,2,FALSE)),"")</f>
        <v>https://www.desmogblog.com/frontier-centre-public-policy</v>
      </c>
    </row>
    <row r="24" spans="1:11">
      <c r="A24" s="2" t="s">
        <v>136</v>
      </c>
      <c r="B24" s="3">
        <v>206000</v>
      </c>
      <c r="C24" t="str">
        <f>IFERROR(IF(VLOOKUP(A24,Resources!A:B,2,FALSE)=0,"",VLOOKUP(A24,Resources!A:B,2,FALSE)),"")</f>
        <v>https://www.sourcewatch.org/index.php/Bradley_Impact_Fund</v>
      </c>
      <c r="D24" s="2" t="s">
        <v>55</v>
      </c>
      <c r="E24" s="3">
        <v>25000</v>
      </c>
      <c r="F24" t="str">
        <f>IFERROR(IF(VLOOKUP(D24,Resources!A:B,2,FALSE)=0,"",VLOOKUP(D24,Resources!A:B,2,FALSE)),"")</f>
        <v>http://www.sourcewatch.org/index.php/Kansas_Taxpayers_Network</v>
      </c>
    </row>
    <row r="25" spans="1:11">
      <c r="A25" s="2" t="s">
        <v>45</v>
      </c>
      <c r="B25" s="3">
        <v>205100</v>
      </c>
      <c r="C25" t="str">
        <f>IFERROR(IF(VLOOKUP(A25,Resources!A:B,2,FALSE)=0,"",VLOOKUP(A25,Resources!A:B,2,FALSE)),"")</f>
        <v>http://www.sourcewatch.org/index.php/EdChoice</v>
      </c>
      <c r="D25" s="2" t="s">
        <v>41</v>
      </c>
      <c r="E25" s="3">
        <v>25000</v>
      </c>
      <c r="F25" t="str">
        <f>IFERROR(IF(VLOOKUP(D25,Resources!A:B,2,FALSE)=0,"",VLOOKUP(D25,Resources!A:B,2,FALSE)),"")</f>
        <v>https://www.desmogblog.com/new-zealand-climate-science-coalition</v>
      </c>
    </row>
    <row r="26" spans="1:11">
      <c r="A26" s="2" t="s">
        <v>10</v>
      </c>
      <c r="B26" s="3">
        <v>202000</v>
      </c>
      <c r="C26" t="str">
        <f>IFERROR(IF(VLOOKUP(A26,Resources!A:B,2,FALSE)=0,"",VLOOKUP(A26,Resources!A:B,2,FALSE)),"")</f>
        <v>http://www.sourcewatch.org/index.php/Rodney_Fund</v>
      </c>
      <c r="D26" s="2" t="s">
        <v>42</v>
      </c>
      <c r="E26" s="3">
        <v>25000</v>
      </c>
      <c r="F26" t="str">
        <f>IFERROR(IF(VLOOKUP(D26,Resources!A:B,2,FALSE)=0,"",VLOOKUP(D26,Resources!A:B,2,FALSE)),"")</f>
        <v>http://www.sourcewatch.org/index.php/Natural_Resources_Stewardship_Project</v>
      </c>
    </row>
    <row r="27" spans="1:11">
      <c r="A27" s="2" t="s">
        <v>24</v>
      </c>
      <c r="B27" s="3">
        <v>201000</v>
      </c>
      <c r="C27" t="str">
        <f>IFERROR(IF(VLOOKUP(A27,Resources!A:B,2,FALSE)=0,"",VLOOKUP(A27,Resources!A:B,2,FALSE)),"")</f>
        <v>http://www.sourcewatch.org/index.php/Jaquelin_Hume_Foundation</v>
      </c>
      <c r="D27" s="2" t="s">
        <v>28</v>
      </c>
      <c r="E27" s="3">
        <v>20000</v>
      </c>
      <c r="F27" t="str">
        <f>IFERROR(IF(VLOOKUP(D27,Resources!A:B,2,FALSE)=0,"",VLOOKUP(D27,Resources!A:B,2,FALSE)),"")</f>
        <v>http://www.sourcewatch.org/index.php/Council_for_Affordable_Health_Insurance</v>
      </c>
    </row>
    <row r="28" spans="1:11">
      <c r="A28" s="2" t="s">
        <v>61</v>
      </c>
      <c r="B28" s="3">
        <v>190500</v>
      </c>
      <c r="C28" t="str">
        <f>IFERROR(IF(VLOOKUP(A28,Resources!A:B,2,FALSE)=0,"",VLOOKUP(A28,Resources!A:B,2,FALSE)),"")</f>
        <v/>
      </c>
      <c r="D28" s="2" t="s">
        <v>40</v>
      </c>
      <c r="E28" s="3">
        <v>15000</v>
      </c>
      <c r="F28" t="str">
        <f>IFERROR(IF(VLOOKUP(D28,Resources!A:B,2,FALSE)=0,"",VLOOKUP(D28,Resources!A:B,2,FALSE)),"")</f>
        <v>https://www.desmogblog.com/science-and-environmental-policy-project</v>
      </c>
    </row>
    <row r="29" spans="1:11">
      <c r="A29" s="2" t="s">
        <v>4</v>
      </c>
      <c r="B29" s="3">
        <v>175000</v>
      </c>
      <c r="C29" t="str">
        <f>IFERROR(IF(VLOOKUP(A29,Resources!A:B,2,FALSE)=0,"",VLOOKUP(A29,Resources!A:B,2,FALSE)),"")</f>
        <v>http://www.sourcewatch.org/index.php/Richard_Uihlein#Ed_Uihlein_Family_Foundation</v>
      </c>
      <c r="D29" s="2" t="s">
        <v>51</v>
      </c>
      <c r="E29" s="3">
        <v>10000</v>
      </c>
      <c r="F29" t="str">
        <f>IFERROR(IF(VLOOKUP(D29,Resources!A:B,2,FALSE)=0,"",VLOOKUP(D29,Resources!A:B,2,FALSE)),"")</f>
        <v>http://www.sourcewatch.org/index.php/South_Carolina_Policy_Council</v>
      </c>
    </row>
    <row r="30" spans="1:11">
      <c r="A30" s="2" t="s">
        <v>38</v>
      </c>
      <c r="B30" s="3">
        <v>175000</v>
      </c>
      <c r="C30" t="str">
        <f>IFERROR(IF(VLOOKUP(A30,Resources!A:B,2,FALSE)=0,"",VLOOKUP(A30,Resources!A:B,2,FALSE)),"")</f>
        <v/>
      </c>
      <c r="D30" s="2" t="s">
        <v>72</v>
      </c>
      <c r="E30" s="3">
        <v>1423000</v>
      </c>
      <c r="F30" t="str">
        <f>IFERROR(VLOOKUP(D30,Resources!A:B,2,FALSE),"")</f>
        <v/>
      </c>
    </row>
    <row r="31" spans="1:11">
      <c r="A31" s="2" t="s">
        <v>9</v>
      </c>
      <c r="B31" s="3">
        <v>125000</v>
      </c>
      <c r="C31" t="str">
        <f>IFERROR(IF(VLOOKUP(A31,Resources!A:B,2,FALSE)=0,"",VLOOKUP(A31,Resources!A:B,2,FALSE)),"")</f>
        <v/>
      </c>
    </row>
    <row r="32" spans="1:11">
      <c r="A32" s="2" t="s">
        <v>30</v>
      </c>
      <c r="B32" s="3">
        <v>110000</v>
      </c>
      <c r="C32" t="str">
        <f>IFERROR(IF(VLOOKUP(A32,Resources!A:B,2,FALSE)=0,"",VLOOKUP(A32,Resources!A:B,2,FALSE)),"")</f>
        <v>http://www.sourcewatch.org/index.php/Castle_Rock_Foundation</v>
      </c>
    </row>
    <row r="33" spans="1:3">
      <c r="A33" s="2" t="s">
        <v>147</v>
      </c>
      <c r="B33" s="3">
        <v>100000</v>
      </c>
      <c r="C33" t="str">
        <f>IFERROR(IF(VLOOKUP(A33,Resources!A:B,2,FALSE)=0,"",VLOOKUP(A33,Resources!A:B,2,FALSE)),"")</f>
        <v>https://www.sourcewatch.org/index.php?title=The_Rauner_Family_Foundation&amp;action=edit&amp;redlink=1</v>
      </c>
    </row>
    <row r="34" spans="1:3">
      <c r="A34" s="2" t="s">
        <v>25</v>
      </c>
      <c r="B34" s="3">
        <v>90000</v>
      </c>
      <c r="C34" t="str">
        <f>IFERROR(IF(VLOOKUP(A34,Resources!A:B,2,FALSE)=0,"",VLOOKUP(A34,Resources!A:B,2,FALSE)),"")</f>
        <v>http://www.sourcewatch.org/index.php/Pharmaceutical_Research_and_Manufacturers_of_America</v>
      </c>
    </row>
    <row r="35" spans="1:3">
      <c r="A35" s="2" t="s">
        <v>62</v>
      </c>
      <c r="B35" s="3">
        <v>82000</v>
      </c>
      <c r="C35" t="str">
        <f>IFERROR(IF(VLOOKUP(A35,Resources!A:B,2,FALSE)=0,"",VLOOKUP(A35,Resources!A:B,2,FALSE)),"")</f>
        <v>http://www.sourcewatch.org/index.php/JM_Foundation</v>
      </c>
    </row>
    <row r="36" spans="1:3">
      <c r="A36" s="2" t="s">
        <v>15</v>
      </c>
      <c r="B36" s="3">
        <v>72500</v>
      </c>
      <c r="C36" t="str">
        <f>IFERROR(IF(VLOOKUP(A36,Resources!A:B,2,FALSE)=0,"",VLOOKUP(A36,Resources!A:B,2,FALSE)),"")</f>
        <v/>
      </c>
    </row>
    <row r="37" spans="1:3">
      <c r="A37" s="2" t="s">
        <v>135</v>
      </c>
      <c r="B37" s="3">
        <v>70000</v>
      </c>
      <c r="C37" t="str">
        <f>IFERROR(IF(VLOOKUP(A37,Resources!A:B,2,FALSE)=0,"",VLOOKUP(A37,Resources!A:B,2,FALSE)),"")</f>
        <v>https://www.sourcewatch.org/index.php/Adolph_Coors_Foundation</v>
      </c>
    </row>
    <row r="38" spans="1:3">
      <c r="A38" s="2" t="s">
        <v>19</v>
      </c>
      <c r="B38" s="3">
        <v>62578</v>
      </c>
      <c r="C38" t="str">
        <f>IFERROR(IF(VLOOKUP(A38,Resources!A:B,2,FALSE)=0,"",VLOOKUP(A38,Resources!A:B,2,FALSE)),"")</f>
        <v>https://www.desmogblog.com/koch-family-foundations</v>
      </c>
    </row>
    <row r="39" spans="1:3">
      <c r="A39" s="2" t="s">
        <v>12</v>
      </c>
      <c r="B39" s="3">
        <v>55000</v>
      </c>
      <c r="C39" t="str">
        <f>IFERROR(IF(VLOOKUP(A39,Resources!A:B,2,FALSE)=0,"",VLOOKUP(A39,Resources!A:B,2,FALSE)),"")</f>
        <v>http://www.sourcewatch.org/index.php/John_William_Pope_Foundation</v>
      </c>
    </row>
    <row r="40" spans="1:3">
      <c r="A40" s="2" t="s">
        <v>46</v>
      </c>
      <c r="B40" s="3">
        <v>52500</v>
      </c>
      <c r="C40" t="str">
        <f>IFERROR(IF(VLOOKUP(A40,Resources!A:B,2,FALSE)=0,"",VLOOKUP(A40,Resources!A:B,2,FALSE)),"")</f>
        <v>http://www.sourcewatch.org/index.php/National_Association_of_Manufacturers</v>
      </c>
    </row>
    <row r="41" spans="1:3">
      <c r="A41" s="2" t="s">
        <v>14</v>
      </c>
      <c r="B41" s="3">
        <v>47000</v>
      </c>
      <c r="C41" t="str">
        <f>IFERROR(IF(VLOOKUP(A41,Resources!A:B,2,FALSE)=0,"",VLOOKUP(A41,Resources!A:B,2,FALSE)),"")</f>
        <v/>
      </c>
    </row>
    <row r="42" spans="1:3">
      <c r="A42" s="2" t="s">
        <v>29</v>
      </c>
      <c r="B42" s="3">
        <v>44000</v>
      </c>
      <c r="C42" t="str">
        <f>IFERROR(IF(VLOOKUP(A42,Resources!A:B,2,FALSE)=0,"",VLOOKUP(A42,Resources!A:B,2,FALSE)),"")</f>
        <v/>
      </c>
    </row>
    <row r="43" spans="1:3">
      <c r="A43" s="2" t="s">
        <v>22</v>
      </c>
      <c r="B43" s="3">
        <v>42500</v>
      </c>
      <c r="C43" t="str">
        <f>IFERROR(IF(VLOOKUP(A43,Resources!A:B,2,FALSE)=0,"",VLOOKUP(A43,Resources!A:B,2,FALSE)),"")</f>
        <v/>
      </c>
    </row>
    <row r="44" spans="1:3">
      <c r="A44" s="2" t="s">
        <v>33</v>
      </c>
      <c r="B44" s="3">
        <v>41500</v>
      </c>
      <c r="C44" t="str">
        <f>IFERROR(IF(VLOOKUP(A44,Resources!A:B,2,FALSE)=0,"",VLOOKUP(A44,Resources!A:B,2,FALSE)),"")</f>
        <v>http://www.sourcewatch.org/index.php/Roe_Foundation</v>
      </c>
    </row>
    <row r="45" spans="1:3">
      <c r="A45" s="2" t="s">
        <v>63</v>
      </c>
      <c r="B45" s="3">
        <v>40000</v>
      </c>
      <c r="C45" t="str">
        <f>IFERROR(IF(VLOOKUP(A45,Resources!A:B,2,FALSE)=0,"",VLOOKUP(A45,Resources!A:B,2,FALSE)),"")</f>
        <v>https://www.desmogblog.com/koch-family-foundations</v>
      </c>
    </row>
    <row r="46" spans="1:3">
      <c r="A46" s="2" t="s">
        <v>64</v>
      </c>
      <c r="B46" s="3">
        <v>40000</v>
      </c>
      <c r="C46" t="str">
        <f>IFERROR(IF(VLOOKUP(A46,Resources!A:B,2,FALSE)=0,"",VLOOKUP(A46,Resources!A:B,2,FALSE)),"")</f>
        <v>http://www.sourcewatch.org/index.php/John_M._Olin_Foundation</v>
      </c>
    </row>
    <row r="47" spans="1:3">
      <c r="A47" s="2" t="s">
        <v>20</v>
      </c>
      <c r="B47" s="3">
        <v>35000</v>
      </c>
      <c r="C47" t="str">
        <f>IFERROR(IF(VLOOKUP(A47,Resources!A:B,2,FALSE)=0,"",VLOOKUP(A47,Resources!A:B,2,FALSE)),"")</f>
        <v/>
      </c>
    </row>
    <row r="48" spans="1:3">
      <c r="A48" s="2" t="s">
        <v>37</v>
      </c>
      <c r="B48" s="3">
        <v>25000</v>
      </c>
      <c r="C48" t="str">
        <f>IFERROR(IF(VLOOKUP(A48,Resources!A:B,2,FALSE)=0,"",VLOOKUP(A48,Resources!A:B,2,FALSE)),"")</f>
        <v>https://www.desmogblog.com/american-petroleum-institute</v>
      </c>
    </row>
    <row r="49" spans="1:3">
      <c r="A49" s="2" t="s">
        <v>31</v>
      </c>
      <c r="B49" s="3">
        <v>23000</v>
      </c>
      <c r="C49" t="str">
        <f>IFERROR(IF(VLOOKUP(A49,Resources!A:B,2,FALSE)=0,"",VLOOKUP(A49,Resources!A:B,2,FALSE)),"")</f>
        <v/>
      </c>
    </row>
    <row r="50" spans="1:3">
      <c r="A50" s="2" t="s">
        <v>137</v>
      </c>
      <c r="B50" s="3">
        <v>20500</v>
      </c>
      <c r="C50" t="str">
        <f>IFERROR(IF(VLOOKUP(A50,Resources!A:B,2,FALSE)=0,"",VLOOKUP(A50,Resources!A:B,2,FALSE)),"")</f>
        <v/>
      </c>
    </row>
    <row r="51" spans="1:3">
      <c r="A51" s="2" t="s">
        <v>155</v>
      </c>
      <c r="B51" s="3">
        <v>19500</v>
      </c>
      <c r="C51" t="str">
        <f>IFERROR(IF(VLOOKUP(A51,Resources!A:B,2,FALSE)=0,"",VLOOKUP(A51,Resources!A:B,2,FALSE)),"")</f>
        <v/>
      </c>
    </row>
    <row r="52" spans="1:3">
      <c r="A52" s="2" t="s">
        <v>8</v>
      </c>
      <c r="B52" s="3">
        <v>18000</v>
      </c>
      <c r="C52" t="str">
        <f>IFERROR(IF(VLOOKUP(A52,Resources!A:B,2,FALSE)=0,"",VLOOKUP(A52,Resources!A:B,2,FALSE)),"")</f>
        <v>http://www.sourcewatch.org/index.php/Robertson_Foundation</v>
      </c>
    </row>
    <row r="53" spans="1:3">
      <c r="A53" s="2" t="s">
        <v>140</v>
      </c>
      <c r="B53" s="3">
        <v>15000</v>
      </c>
      <c r="C53" t="str">
        <f>IFERROR(IF(VLOOKUP(A53,Resources!A:B,2,FALSE)=0,"",VLOOKUP(A53,Resources!A:B,2,FALSE)),"")</f>
        <v/>
      </c>
    </row>
    <row r="54" spans="1:3">
      <c r="A54" s="2" t="s">
        <v>23</v>
      </c>
      <c r="B54" s="3">
        <v>14500</v>
      </c>
      <c r="C54" t="str">
        <f>IFERROR(IF(VLOOKUP(A54,Resources!A:B,2,FALSE)=0,"",VLOOKUP(A54,Resources!A:B,2,FALSE)),"")</f>
        <v/>
      </c>
    </row>
    <row r="55" spans="1:3">
      <c r="A55" s="2" t="s">
        <v>130</v>
      </c>
      <c r="B55" s="3">
        <v>10000</v>
      </c>
      <c r="C55" t="str">
        <f>IFERROR(IF(VLOOKUP(A55,Resources!A:B,2,FALSE)=0,"",VLOOKUP(A55,Resources!A:B,2,FALSE)),"")</f>
        <v>https://www.desmogblog.com/hoover-institution</v>
      </c>
    </row>
    <row r="56" spans="1:3">
      <c r="A56" s="2" t="s">
        <v>66</v>
      </c>
      <c r="B56" s="3">
        <v>10000</v>
      </c>
      <c r="C56" t="str">
        <f>IFERROR(IF(VLOOKUP(A56,Resources!A:B,2,FALSE)=0,"",VLOOKUP(A56,Resources!A:B,2,FALSE)),"")</f>
        <v>https://www.desmogblog.com/scaife-family-foundations</v>
      </c>
    </row>
    <row r="57" spans="1:3">
      <c r="A57" s="2" t="s">
        <v>34</v>
      </c>
      <c r="B57" s="3">
        <v>6000</v>
      </c>
      <c r="C57" t="str">
        <f>IFERROR(IF(VLOOKUP(A57,Resources!A:B,2,FALSE)=0,"",VLOOKUP(A57,Resources!A:B,2,FALSE)),"")</f>
        <v/>
      </c>
    </row>
    <row r="58" spans="1:3">
      <c r="A58" s="2" t="s">
        <v>141</v>
      </c>
      <c r="B58" s="3">
        <v>5000</v>
      </c>
      <c r="C58" t="str">
        <f>IFERROR(IF(VLOOKUP(A58,Resources!A:B,2,FALSE)=0,"",VLOOKUP(A58,Resources!A:B,2,FALSE)),"")</f>
        <v>https://www.sourcewatch.org/index.php/Edgar_and_Elsa_Prince_Foundation</v>
      </c>
    </row>
    <row r="59" spans="1:3">
      <c r="A59" s="2" t="s">
        <v>35</v>
      </c>
      <c r="B59" s="3">
        <v>255</v>
      </c>
      <c r="C59" t="str">
        <f>IFERROR(IF(VLOOKUP(A59,Resources!A:B,2,FALSE)=0,"",VLOOKUP(A59,Resources!A:B,2,FALSE)),"")</f>
        <v>https://www.desmogblog.com/foundation-economic-education</v>
      </c>
    </row>
    <row r="60" spans="1:3">
      <c r="A60" s="2" t="s">
        <v>142</v>
      </c>
      <c r="B60" s="3">
        <v>200</v>
      </c>
      <c r="C60" t="str">
        <f>IFERROR(IF(VLOOKUP(A60,Resources!A:B,2,FALSE)=0,"",VLOOKUP(A60,Resources!A:B,2,FALSE)),"")</f>
        <v/>
      </c>
    </row>
    <row r="61" spans="1:3">
      <c r="A61" s="2" t="s">
        <v>72</v>
      </c>
      <c r="B61" s="3">
        <v>43295354</v>
      </c>
      <c r="C61" t="str">
        <f>IFERROR(IF(VLOOKUP(A61,Resources!A:B,2,FALSE)=0,"",VLOOKUP(A61,Resources!A:B,2,FALSE)),"")</f>
        <v/>
      </c>
    </row>
  </sheetData>
  <hyperlinks>
    <hyperlink ref="A3" r:id="rId4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370"/>
  <sheetViews>
    <sheetView showRuler="0" workbookViewId="0">
      <selection activeCell="B20" sqref="B20"/>
    </sheetView>
  </sheetViews>
  <sheetFormatPr baseColWidth="10" defaultRowHeight="16"/>
  <cols>
    <col min="1" max="1" width="11" customWidth="1"/>
    <col min="2" max="2" width="50.33203125" bestFit="1" customWidth="1"/>
    <col min="3" max="3" width="46.6640625" customWidth="1"/>
    <col min="4" max="4" width="27.6640625" customWidth="1"/>
    <col min="5" max="5" width="20.6640625" style="3" customWidth="1"/>
    <col min="6" max="6" width="5.1640625" bestFit="1" customWidth="1"/>
    <col min="7" max="7" width="7.33203125" bestFit="1" customWidth="1"/>
  </cols>
  <sheetData>
    <row r="1" spans="1:8" s="11" customFormat="1">
      <c r="A1" s="11" t="s">
        <v>131</v>
      </c>
      <c r="B1" s="11" t="s">
        <v>67</v>
      </c>
      <c r="C1" s="11" t="s">
        <v>0</v>
      </c>
      <c r="D1" s="11" t="s">
        <v>1</v>
      </c>
      <c r="E1" s="12" t="s">
        <v>2</v>
      </c>
      <c r="F1" s="11" t="s">
        <v>3</v>
      </c>
      <c r="G1" s="11" t="s">
        <v>69</v>
      </c>
      <c r="H1" s="11" t="s">
        <v>154</v>
      </c>
    </row>
    <row r="2" spans="1:8" hidden="1">
      <c r="A2">
        <v>990</v>
      </c>
      <c r="B2" t="str">
        <f t="shared" ref="B2:B33" si="0">C2&amp;"_"&amp;D2&amp;F2&amp;E2</f>
        <v>Adolph Coors Foundation_Heartland Institute201430000</v>
      </c>
      <c r="C2" t="s">
        <v>135</v>
      </c>
      <c r="D2" t="s">
        <v>5</v>
      </c>
      <c r="E2" s="3">
        <v>30000</v>
      </c>
      <c r="F2" s="13">
        <v>2014</v>
      </c>
      <c r="G2" t="s">
        <v>70</v>
      </c>
    </row>
    <row r="3" spans="1:8" hidden="1">
      <c r="A3">
        <v>990</v>
      </c>
      <c r="B3" t="str">
        <f t="shared" si="0"/>
        <v>Adolph Coors Foundation_Heartland Institute201740000</v>
      </c>
      <c r="C3" t="s">
        <v>135</v>
      </c>
      <c r="D3" t="s">
        <v>5</v>
      </c>
      <c r="E3" s="3">
        <v>40000</v>
      </c>
      <c r="F3" s="13">
        <v>2017</v>
      </c>
      <c r="G3" t="s">
        <v>70</v>
      </c>
    </row>
    <row r="4" spans="1:8" hidden="1">
      <c r="A4" t="s">
        <v>68</v>
      </c>
      <c r="B4" t="str">
        <f t="shared" si="0"/>
        <v>American Action Network_Heartland Institute2011300000</v>
      </c>
      <c r="C4" t="s">
        <v>21</v>
      </c>
      <c r="D4" t="s">
        <v>5</v>
      </c>
      <c r="E4" s="3">
        <v>300000</v>
      </c>
      <c r="F4">
        <v>2011</v>
      </c>
    </row>
    <row r="5" spans="1:8" hidden="1">
      <c r="A5" t="s">
        <v>68</v>
      </c>
      <c r="B5" t="str">
        <f t="shared" si="0"/>
        <v>American Petroleum Institute_Heartland Institute200825000</v>
      </c>
      <c r="C5" t="s">
        <v>37</v>
      </c>
      <c r="D5" t="s">
        <v>5</v>
      </c>
      <c r="E5" s="3">
        <v>25000</v>
      </c>
      <c r="F5">
        <v>2008</v>
      </c>
    </row>
    <row r="6" spans="1:8" hidden="1">
      <c r="A6" t="s">
        <v>68</v>
      </c>
      <c r="B6" t="str">
        <f t="shared" si="0"/>
        <v>Armstrong Foundation_Heartland Institute19992500</v>
      </c>
      <c r="C6" t="s">
        <v>15</v>
      </c>
      <c r="D6" t="s">
        <v>5</v>
      </c>
      <c r="E6" s="3">
        <v>2500</v>
      </c>
      <c r="F6">
        <v>1999</v>
      </c>
    </row>
    <row r="7" spans="1:8" hidden="1">
      <c r="A7" t="s">
        <v>68</v>
      </c>
      <c r="B7" t="str">
        <f t="shared" si="0"/>
        <v>Armstrong Foundation_Heartland Institute20032500</v>
      </c>
      <c r="C7" t="s">
        <v>15</v>
      </c>
      <c r="D7" t="s">
        <v>5</v>
      </c>
      <c r="E7" s="3">
        <v>2500</v>
      </c>
      <c r="F7">
        <v>2003</v>
      </c>
    </row>
    <row r="8" spans="1:8" hidden="1">
      <c r="A8" t="s">
        <v>68</v>
      </c>
      <c r="B8" t="str">
        <f t="shared" si="0"/>
        <v>Armstrong Foundation_Heartland Institute20045000</v>
      </c>
      <c r="C8" t="s">
        <v>15</v>
      </c>
      <c r="D8" t="s">
        <v>5</v>
      </c>
      <c r="E8" s="3">
        <v>5000</v>
      </c>
      <c r="F8">
        <v>2004</v>
      </c>
    </row>
    <row r="9" spans="1:8" hidden="1">
      <c r="A9" t="s">
        <v>68</v>
      </c>
      <c r="B9" t="str">
        <f t="shared" si="0"/>
        <v>Armstrong Foundation_Heartland Institute20055000</v>
      </c>
      <c r="C9" t="s">
        <v>15</v>
      </c>
      <c r="D9" t="s">
        <v>5</v>
      </c>
      <c r="E9" s="3">
        <v>5000</v>
      </c>
      <c r="F9">
        <v>2005</v>
      </c>
    </row>
    <row r="10" spans="1:8" hidden="1">
      <c r="A10" t="s">
        <v>68</v>
      </c>
      <c r="B10" t="str">
        <f t="shared" si="0"/>
        <v>Armstrong Foundation_Heartland Institute20065000</v>
      </c>
      <c r="C10" t="s">
        <v>15</v>
      </c>
      <c r="D10" t="s">
        <v>5</v>
      </c>
      <c r="E10" s="3">
        <v>5000</v>
      </c>
      <c r="F10">
        <v>2006</v>
      </c>
    </row>
    <row r="11" spans="1:8" hidden="1">
      <c r="A11" t="s">
        <v>68</v>
      </c>
      <c r="B11" t="str">
        <f t="shared" si="0"/>
        <v>Armstrong Foundation_Heartland Institute20075000</v>
      </c>
      <c r="C11" t="s">
        <v>15</v>
      </c>
      <c r="D11" t="s">
        <v>5</v>
      </c>
      <c r="E11" s="3">
        <v>5000</v>
      </c>
      <c r="F11">
        <v>2007</v>
      </c>
    </row>
    <row r="12" spans="1:8" hidden="1">
      <c r="A12" t="s">
        <v>68</v>
      </c>
      <c r="B12" t="str">
        <f t="shared" si="0"/>
        <v>Armstrong Foundation_Heartland Institute20085000</v>
      </c>
      <c r="C12" t="s">
        <v>15</v>
      </c>
      <c r="D12" t="s">
        <v>5</v>
      </c>
      <c r="E12" s="3">
        <v>5000</v>
      </c>
      <c r="F12">
        <v>2008</v>
      </c>
    </row>
    <row r="13" spans="1:8" hidden="1">
      <c r="A13" t="s">
        <v>68</v>
      </c>
      <c r="B13" t="str">
        <f t="shared" si="0"/>
        <v>Armstrong Foundation_Heartland Institute20095000</v>
      </c>
      <c r="C13" t="s">
        <v>15</v>
      </c>
      <c r="D13" t="s">
        <v>5</v>
      </c>
      <c r="E13" s="3">
        <v>5000</v>
      </c>
      <c r="F13">
        <v>2009</v>
      </c>
    </row>
    <row r="14" spans="1:8" hidden="1">
      <c r="A14" t="s">
        <v>68</v>
      </c>
      <c r="B14" t="str">
        <f t="shared" si="0"/>
        <v>Armstrong Foundation_Heartland Institute20105000</v>
      </c>
      <c r="C14" t="s">
        <v>15</v>
      </c>
      <c r="D14" t="s">
        <v>5</v>
      </c>
      <c r="E14" s="3">
        <v>5000</v>
      </c>
      <c r="F14">
        <v>2010</v>
      </c>
    </row>
    <row r="15" spans="1:8" hidden="1">
      <c r="A15" t="s">
        <v>68</v>
      </c>
      <c r="B15" t="str">
        <f t="shared" si="0"/>
        <v>Armstrong Foundation_Heartland Institute20115000</v>
      </c>
      <c r="C15" t="s">
        <v>15</v>
      </c>
      <c r="D15" t="s">
        <v>5</v>
      </c>
      <c r="E15" s="3">
        <v>5000</v>
      </c>
      <c r="F15">
        <v>2011</v>
      </c>
    </row>
    <row r="16" spans="1:8" hidden="1">
      <c r="A16" t="s">
        <v>68</v>
      </c>
      <c r="B16" t="str">
        <f t="shared" si="0"/>
        <v>Armstrong Foundation_Heartland Institute201210000</v>
      </c>
      <c r="C16" t="s">
        <v>15</v>
      </c>
      <c r="D16" t="s">
        <v>5</v>
      </c>
      <c r="E16" s="3">
        <v>10000</v>
      </c>
      <c r="F16">
        <v>2012</v>
      </c>
    </row>
    <row r="17" spans="1:7" hidden="1">
      <c r="A17">
        <v>990</v>
      </c>
      <c r="B17" t="str">
        <f t="shared" si="0"/>
        <v>Armstrong Foundation_Heartland Institute20135000</v>
      </c>
      <c r="C17" t="s">
        <v>15</v>
      </c>
      <c r="D17" t="s">
        <v>5</v>
      </c>
      <c r="E17" s="3">
        <v>5000</v>
      </c>
      <c r="F17">
        <v>2013</v>
      </c>
      <c r="G17" t="s">
        <v>70</v>
      </c>
    </row>
    <row r="18" spans="1:7" hidden="1">
      <c r="A18">
        <v>990</v>
      </c>
      <c r="B18" t="str">
        <f t="shared" si="0"/>
        <v>Armstrong Foundation_Heartland Institute20155000</v>
      </c>
      <c r="C18" t="s">
        <v>15</v>
      </c>
      <c r="D18" t="s">
        <v>5</v>
      </c>
      <c r="E18" s="3">
        <v>5000</v>
      </c>
      <c r="F18">
        <v>2015</v>
      </c>
      <c r="G18" t="s">
        <v>70</v>
      </c>
    </row>
    <row r="19" spans="1:7" hidden="1">
      <c r="A19">
        <v>990</v>
      </c>
      <c r="B19" t="str">
        <f t="shared" si="0"/>
        <v>Armstrong Foundation_Heartland Institute20167500</v>
      </c>
      <c r="C19" t="s">
        <v>15</v>
      </c>
      <c r="D19" t="s">
        <v>5</v>
      </c>
      <c r="E19" s="3">
        <v>7500</v>
      </c>
      <c r="F19">
        <v>2016</v>
      </c>
      <c r="G19" t="s">
        <v>70</v>
      </c>
    </row>
    <row r="20" spans="1:7" hidden="1">
      <c r="A20" t="s">
        <v>68</v>
      </c>
      <c r="B20" t="str">
        <f t="shared" si="0"/>
        <v>Arthur N. Rupe Foundation_Heartland Institute201044000</v>
      </c>
      <c r="C20" t="s">
        <v>29</v>
      </c>
      <c r="D20" t="s">
        <v>5</v>
      </c>
      <c r="E20" s="3">
        <v>44000</v>
      </c>
      <c r="F20">
        <v>2010</v>
      </c>
      <c r="G20" t="s">
        <v>69</v>
      </c>
    </row>
    <row r="21" spans="1:7" hidden="1">
      <c r="A21" t="s">
        <v>68</v>
      </c>
      <c r="B21" t="str">
        <f t="shared" si="0"/>
        <v>Barbara and Barre Seid Foundation_Heartland Institute1998150000</v>
      </c>
      <c r="C21" t="s">
        <v>39</v>
      </c>
      <c r="D21" t="s">
        <v>5</v>
      </c>
      <c r="E21" s="3">
        <v>150000</v>
      </c>
      <c r="F21">
        <v>1998</v>
      </c>
    </row>
    <row r="22" spans="1:7" hidden="1">
      <c r="A22" t="s">
        <v>68</v>
      </c>
      <c r="B22" t="str">
        <f t="shared" si="0"/>
        <v>Barbara and Barre Seid Foundation_Heartland Institute199925000</v>
      </c>
      <c r="C22" t="s">
        <v>39</v>
      </c>
      <c r="D22" t="s">
        <v>5</v>
      </c>
      <c r="E22" s="3">
        <v>25000</v>
      </c>
      <c r="F22">
        <v>1999</v>
      </c>
    </row>
    <row r="23" spans="1:7" hidden="1">
      <c r="A23" t="s">
        <v>68</v>
      </c>
      <c r="B23" t="str">
        <f t="shared" si="0"/>
        <v>Barbara and Barre Seid Foundation_Heartland Institute2000250000</v>
      </c>
      <c r="C23" t="s">
        <v>39</v>
      </c>
      <c r="D23" t="s">
        <v>5</v>
      </c>
      <c r="E23" s="3">
        <v>250000</v>
      </c>
      <c r="F23">
        <v>2000</v>
      </c>
    </row>
    <row r="24" spans="1:7" hidden="1">
      <c r="A24" t="s">
        <v>68</v>
      </c>
      <c r="B24" t="str">
        <f t="shared" si="0"/>
        <v>Barbara and Barre Seid Foundation_Heartland Institute2001110000</v>
      </c>
      <c r="C24" t="s">
        <v>39</v>
      </c>
      <c r="D24" t="s">
        <v>5</v>
      </c>
      <c r="E24" s="3">
        <v>110000</v>
      </c>
      <c r="F24">
        <v>2001</v>
      </c>
    </row>
    <row r="25" spans="1:7" hidden="1">
      <c r="A25" t="s">
        <v>68</v>
      </c>
      <c r="B25" t="str">
        <f t="shared" si="0"/>
        <v>Barbara and Barre Seid Foundation_Heartland Institute2002150000</v>
      </c>
      <c r="C25" t="s">
        <v>39</v>
      </c>
      <c r="D25" t="s">
        <v>5</v>
      </c>
      <c r="E25" s="3">
        <v>150000</v>
      </c>
      <c r="F25">
        <v>2002</v>
      </c>
    </row>
    <row r="26" spans="1:7" hidden="1">
      <c r="A26" t="s">
        <v>68</v>
      </c>
      <c r="B26" t="str">
        <f t="shared" si="0"/>
        <v>Barbara and Barre Seid Foundation_Heartland Institute2003154689</v>
      </c>
      <c r="C26" t="s">
        <v>39</v>
      </c>
      <c r="D26" t="s">
        <v>5</v>
      </c>
      <c r="E26" s="3">
        <v>154689</v>
      </c>
      <c r="F26">
        <v>2003</v>
      </c>
    </row>
    <row r="27" spans="1:7" hidden="1">
      <c r="A27" t="s">
        <v>68</v>
      </c>
      <c r="B27" t="str">
        <f t="shared" si="0"/>
        <v>Barbara and Barre Seid Foundation_Heartland Institute2004176788</v>
      </c>
      <c r="C27" t="s">
        <v>39</v>
      </c>
      <c r="D27" t="s">
        <v>5</v>
      </c>
      <c r="E27" s="3">
        <v>176788</v>
      </c>
      <c r="F27">
        <v>2004</v>
      </c>
    </row>
    <row r="28" spans="1:7" hidden="1">
      <c r="A28" t="s">
        <v>68</v>
      </c>
      <c r="B28" t="str">
        <f t="shared" si="0"/>
        <v>Barbara and Barre Seid Foundation_Heartland Institute200721500</v>
      </c>
      <c r="C28" t="s">
        <v>39</v>
      </c>
      <c r="D28" t="s">
        <v>5</v>
      </c>
      <c r="E28" s="3">
        <v>21500</v>
      </c>
      <c r="F28">
        <v>2007</v>
      </c>
    </row>
    <row r="29" spans="1:7" hidden="1">
      <c r="A29" t="s">
        <v>68</v>
      </c>
      <c r="B29" t="str">
        <f t="shared" si="0"/>
        <v>Barney Family Foundation_Heartland Institute200825000</v>
      </c>
      <c r="C29" t="s">
        <v>16</v>
      </c>
      <c r="D29" t="s">
        <v>5</v>
      </c>
      <c r="E29" s="3">
        <v>25000</v>
      </c>
      <c r="F29">
        <v>2008</v>
      </c>
    </row>
    <row r="30" spans="1:7" hidden="1">
      <c r="A30" t="s">
        <v>68</v>
      </c>
      <c r="B30" t="str">
        <f t="shared" si="0"/>
        <v>Barney Family Foundation_Heartland Institute200925000</v>
      </c>
      <c r="C30" t="s">
        <v>16</v>
      </c>
      <c r="D30" t="s">
        <v>5</v>
      </c>
      <c r="E30" s="3">
        <v>25000</v>
      </c>
      <c r="F30">
        <v>2009</v>
      </c>
    </row>
    <row r="31" spans="1:7" hidden="1">
      <c r="A31" t="s">
        <v>68</v>
      </c>
      <c r="B31" t="str">
        <f t="shared" si="0"/>
        <v>Barney Family Foundation_Heartland Institute201050000</v>
      </c>
      <c r="C31" t="s">
        <v>16</v>
      </c>
      <c r="D31" t="s">
        <v>5</v>
      </c>
      <c r="E31" s="3">
        <v>50000</v>
      </c>
      <c r="F31">
        <v>2010</v>
      </c>
    </row>
    <row r="32" spans="1:7" hidden="1">
      <c r="A32" t="s">
        <v>68</v>
      </c>
      <c r="B32" t="str">
        <f t="shared" si="0"/>
        <v>Barney Family Foundation_Heartland Institute201150000</v>
      </c>
      <c r="C32" t="s">
        <v>16</v>
      </c>
      <c r="D32" t="s">
        <v>5</v>
      </c>
      <c r="E32" s="3">
        <v>50000</v>
      </c>
      <c r="F32">
        <v>2011</v>
      </c>
    </row>
    <row r="33" spans="1:7" hidden="1">
      <c r="A33" t="s">
        <v>68</v>
      </c>
      <c r="B33" t="str">
        <f t="shared" si="0"/>
        <v>Barney Family Foundation_Heartland Institute201225000</v>
      </c>
      <c r="C33" t="s">
        <v>16</v>
      </c>
      <c r="D33" t="s">
        <v>5</v>
      </c>
      <c r="E33" s="3">
        <v>25000</v>
      </c>
      <c r="F33">
        <v>2012</v>
      </c>
    </row>
    <row r="34" spans="1:7" hidden="1">
      <c r="A34">
        <v>990</v>
      </c>
      <c r="B34" t="str">
        <f t="shared" ref="B34:B65" si="1">C34&amp;"_"&amp;D34&amp;F34&amp;E34</f>
        <v>Barney Family Foundation_Heartland Institute201325000</v>
      </c>
      <c r="C34" t="s">
        <v>16</v>
      </c>
      <c r="D34" t="s">
        <v>5</v>
      </c>
      <c r="E34" s="3">
        <v>25000</v>
      </c>
      <c r="F34">
        <v>2013</v>
      </c>
      <c r="G34" t="s">
        <v>70</v>
      </c>
    </row>
    <row r="35" spans="1:7" hidden="1">
      <c r="A35">
        <v>990</v>
      </c>
      <c r="B35" t="str">
        <f t="shared" si="1"/>
        <v>Barney Family Foundation_Heartland Institute201440000</v>
      </c>
      <c r="C35" t="s">
        <v>16</v>
      </c>
      <c r="D35" t="s">
        <v>5</v>
      </c>
      <c r="E35" s="3">
        <v>40000</v>
      </c>
      <c r="F35">
        <v>2014</v>
      </c>
      <c r="G35" t="s">
        <v>70</v>
      </c>
    </row>
    <row r="36" spans="1:7" hidden="1">
      <c r="A36">
        <v>990</v>
      </c>
      <c r="B36" t="str">
        <f t="shared" si="1"/>
        <v>Barney Family Foundation_Heartland Institute201540000</v>
      </c>
      <c r="C36" t="s">
        <v>16</v>
      </c>
      <c r="D36" t="s">
        <v>5</v>
      </c>
      <c r="E36" s="3">
        <v>40000</v>
      </c>
      <c r="F36">
        <v>2015</v>
      </c>
      <c r="G36" t="s">
        <v>70</v>
      </c>
    </row>
    <row r="37" spans="1:7" hidden="1">
      <c r="A37">
        <v>990</v>
      </c>
      <c r="B37" t="str">
        <f t="shared" si="1"/>
        <v>Barney Family Foundation_Heartland Institute201540000</v>
      </c>
      <c r="C37" t="s">
        <v>16</v>
      </c>
      <c r="D37" t="s">
        <v>5</v>
      </c>
      <c r="E37" s="3">
        <v>40000</v>
      </c>
      <c r="F37">
        <v>2015</v>
      </c>
      <c r="G37" t="s">
        <v>70</v>
      </c>
    </row>
    <row r="38" spans="1:7" hidden="1">
      <c r="A38">
        <v>990</v>
      </c>
      <c r="B38" t="str">
        <f t="shared" si="1"/>
        <v>Barney Family Foundation_Heartland Institute201640000</v>
      </c>
      <c r="C38" t="s">
        <v>16</v>
      </c>
      <c r="D38" t="s">
        <v>5</v>
      </c>
      <c r="E38" s="3">
        <v>40000</v>
      </c>
      <c r="F38">
        <v>2016</v>
      </c>
      <c r="G38" t="s">
        <v>70</v>
      </c>
    </row>
    <row r="39" spans="1:7" hidden="1">
      <c r="A39">
        <v>990</v>
      </c>
      <c r="B39" t="str">
        <f t="shared" si="1"/>
        <v>Bradley Impact Fund_Heartland Institute201351000</v>
      </c>
      <c r="C39" t="s">
        <v>136</v>
      </c>
      <c r="D39" t="s">
        <v>5</v>
      </c>
      <c r="E39" s="3">
        <v>51000</v>
      </c>
      <c r="F39" s="13">
        <v>2013</v>
      </c>
      <c r="G39" t="s">
        <v>70</v>
      </c>
    </row>
    <row r="40" spans="1:7" hidden="1">
      <c r="A40">
        <v>990</v>
      </c>
      <c r="B40" t="str">
        <f t="shared" si="1"/>
        <v>Bradley Impact Fund_Heartland Institute201452000</v>
      </c>
      <c r="C40" t="s">
        <v>136</v>
      </c>
      <c r="D40" t="s">
        <v>5</v>
      </c>
      <c r="E40" s="3">
        <v>52000</v>
      </c>
      <c r="F40" s="13">
        <v>2014</v>
      </c>
      <c r="G40" t="s">
        <v>70</v>
      </c>
    </row>
    <row r="41" spans="1:7" hidden="1">
      <c r="A41">
        <v>990</v>
      </c>
      <c r="B41" t="str">
        <f t="shared" si="1"/>
        <v>Bradley Impact Fund_Heartland Institute201553000</v>
      </c>
      <c r="C41" t="s">
        <v>136</v>
      </c>
      <c r="D41" t="s">
        <v>5</v>
      </c>
      <c r="E41" s="3">
        <v>53000</v>
      </c>
      <c r="F41" s="13">
        <v>2015</v>
      </c>
      <c r="G41" t="s">
        <v>70</v>
      </c>
    </row>
    <row r="42" spans="1:7" hidden="1">
      <c r="A42">
        <v>990</v>
      </c>
      <c r="B42" t="str">
        <f t="shared" si="1"/>
        <v>Bradley Impact Fund_Heartland Institute201650000</v>
      </c>
      <c r="C42" t="s">
        <v>136</v>
      </c>
      <c r="D42" t="s">
        <v>5</v>
      </c>
      <c r="E42" s="3">
        <v>50000</v>
      </c>
      <c r="F42" s="13">
        <v>2016</v>
      </c>
      <c r="G42" t="s">
        <v>70</v>
      </c>
    </row>
    <row r="43" spans="1:7" hidden="1">
      <c r="A43">
        <v>990</v>
      </c>
      <c r="B43" t="str">
        <f t="shared" si="1"/>
        <v>Castle Rock Foundation_Heartland Institute200330000</v>
      </c>
      <c r="C43" t="s">
        <v>30</v>
      </c>
      <c r="D43" t="s">
        <v>5</v>
      </c>
      <c r="E43" s="3">
        <v>30000</v>
      </c>
      <c r="F43">
        <v>2003</v>
      </c>
      <c r="G43" t="s">
        <v>70</v>
      </c>
    </row>
    <row r="44" spans="1:7" hidden="1">
      <c r="A44" t="s">
        <v>68</v>
      </c>
      <c r="B44" t="str">
        <f t="shared" si="1"/>
        <v>Castle Rock Foundation_Heartland Institute200640000</v>
      </c>
      <c r="C44" t="s">
        <v>30</v>
      </c>
      <c r="D44" t="s">
        <v>5</v>
      </c>
      <c r="E44" s="3">
        <v>40000</v>
      </c>
      <c r="F44">
        <v>2006</v>
      </c>
    </row>
    <row r="45" spans="1:7" hidden="1">
      <c r="A45" t="s">
        <v>68</v>
      </c>
      <c r="B45" t="str">
        <f t="shared" si="1"/>
        <v>Castle Rock Foundation_Heartland Institute200940000</v>
      </c>
      <c r="C45" t="s">
        <v>30</v>
      </c>
      <c r="D45" t="s">
        <v>5</v>
      </c>
      <c r="E45" s="3">
        <v>40000</v>
      </c>
      <c r="F45">
        <v>2009</v>
      </c>
    </row>
    <row r="46" spans="1:7">
      <c r="A46" t="s">
        <v>68</v>
      </c>
      <c r="B46" t="str">
        <f t="shared" si="1"/>
        <v>Charles G. Koch Charitable Foundation_Heartland Institute19862578</v>
      </c>
      <c r="C46" t="s">
        <v>19</v>
      </c>
      <c r="D46" t="s">
        <v>5</v>
      </c>
      <c r="E46" s="3">
        <v>2578</v>
      </c>
      <c r="F46">
        <v>1986</v>
      </c>
    </row>
    <row r="47" spans="1:7">
      <c r="A47" t="s">
        <v>68</v>
      </c>
      <c r="B47" t="str">
        <f t="shared" si="1"/>
        <v>Charles G. Koch Charitable Foundation_Heartland Institute19875000</v>
      </c>
      <c r="C47" t="s">
        <v>19</v>
      </c>
      <c r="D47" t="s">
        <v>5</v>
      </c>
      <c r="E47" s="3">
        <v>5000</v>
      </c>
      <c r="F47">
        <v>1987</v>
      </c>
    </row>
    <row r="48" spans="1:7">
      <c r="A48" t="s">
        <v>68</v>
      </c>
      <c r="B48" t="str">
        <f t="shared" si="1"/>
        <v>Charles G. Koch Charitable Foundation_Heartland Institute19885000</v>
      </c>
      <c r="C48" t="s">
        <v>19</v>
      </c>
      <c r="D48" t="s">
        <v>5</v>
      </c>
      <c r="E48" s="3">
        <v>5000</v>
      </c>
      <c r="F48">
        <v>1988</v>
      </c>
    </row>
    <row r="49" spans="1:6">
      <c r="A49" t="s">
        <v>68</v>
      </c>
      <c r="B49" t="str">
        <f t="shared" si="1"/>
        <v>Charles G. Koch Charitable Foundation_Heartland Institute19895000</v>
      </c>
      <c r="C49" t="s">
        <v>19</v>
      </c>
      <c r="D49" t="s">
        <v>5</v>
      </c>
      <c r="E49" s="3">
        <v>5000</v>
      </c>
      <c r="F49">
        <v>1989</v>
      </c>
    </row>
    <row r="50" spans="1:6">
      <c r="A50" t="s">
        <v>68</v>
      </c>
      <c r="B50" t="str">
        <f t="shared" si="1"/>
        <v>Charles G. Koch Charitable Foundation_Heartland Institute199510000</v>
      </c>
      <c r="C50" t="s">
        <v>19</v>
      </c>
      <c r="D50" t="s">
        <v>5</v>
      </c>
      <c r="E50" s="3">
        <v>10000</v>
      </c>
      <c r="F50">
        <v>1995</v>
      </c>
    </row>
    <row r="51" spans="1:6">
      <c r="A51" t="s">
        <v>68</v>
      </c>
      <c r="B51" t="str">
        <f t="shared" si="1"/>
        <v>Charles G. Koch Charitable Foundation_Heartland Institute199610000</v>
      </c>
      <c r="C51" t="s">
        <v>19</v>
      </c>
      <c r="D51" t="s">
        <v>5</v>
      </c>
      <c r="E51" s="3">
        <v>10000</v>
      </c>
      <c r="F51">
        <v>1996</v>
      </c>
    </row>
    <row r="52" spans="1:6">
      <c r="A52" t="s">
        <v>68</v>
      </c>
      <c r="B52" t="str">
        <f t="shared" si="1"/>
        <v>Charles G. Koch Charitable Foundation_Heartland Institute201125000</v>
      </c>
      <c r="C52" t="s">
        <v>19</v>
      </c>
      <c r="D52" t="s">
        <v>5</v>
      </c>
      <c r="E52" s="3">
        <v>25000</v>
      </c>
      <c r="F52">
        <v>2011</v>
      </c>
    </row>
    <row r="53" spans="1:6" hidden="1">
      <c r="A53" t="s">
        <v>68</v>
      </c>
      <c r="B53" t="str">
        <f t="shared" si="1"/>
        <v>Charlotte and Walter Kohler Charitable Trust_Heartland Institute199925000</v>
      </c>
      <c r="C53" t="s">
        <v>61</v>
      </c>
      <c r="D53" t="s">
        <v>5</v>
      </c>
      <c r="E53" s="3">
        <v>25000</v>
      </c>
      <c r="F53">
        <v>1999</v>
      </c>
    </row>
    <row r="54" spans="1:6" hidden="1">
      <c r="A54" t="s">
        <v>68</v>
      </c>
      <c r="B54" t="str">
        <f t="shared" si="1"/>
        <v>Charlotte and Walter Kohler Charitable Trust_Heartland Institute200025000</v>
      </c>
      <c r="C54" t="s">
        <v>61</v>
      </c>
      <c r="D54" t="s">
        <v>5</v>
      </c>
      <c r="E54" s="3">
        <v>25000</v>
      </c>
      <c r="F54">
        <v>2000</v>
      </c>
    </row>
    <row r="55" spans="1:6" hidden="1">
      <c r="A55" t="s">
        <v>68</v>
      </c>
      <c r="B55" t="str">
        <f t="shared" si="1"/>
        <v>Charlotte and Walter Kohler Charitable Trust_Heartland Institute200125000</v>
      </c>
      <c r="C55" t="s">
        <v>61</v>
      </c>
      <c r="D55" t="s">
        <v>5</v>
      </c>
      <c r="E55" s="3">
        <v>25000</v>
      </c>
      <c r="F55">
        <v>2001</v>
      </c>
    </row>
    <row r="56" spans="1:6" hidden="1">
      <c r="A56" t="s">
        <v>68</v>
      </c>
      <c r="B56" t="str">
        <f t="shared" si="1"/>
        <v>Charlotte and Walter Kohler Charitable Trust_Heartland Institute2002100000</v>
      </c>
      <c r="C56" t="s">
        <v>61</v>
      </c>
      <c r="D56" t="s">
        <v>5</v>
      </c>
      <c r="E56" s="3">
        <v>100000</v>
      </c>
      <c r="F56">
        <v>2002</v>
      </c>
    </row>
    <row r="57" spans="1:6" hidden="1">
      <c r="A57" t="s">
        <v>68</v>
      </c>
      <c r="B57" t="str">
        <f t="shared" si="1"/>
        <v>Charlotte and Walter Kohler Charitable Trust_Heartland Institute200515500</v>
      </c>
      <c r="C57" t="s">
        <v>61</v>
      </c>
      <c r="D57" t="s">
        <v>5</v>
      </c>
      <c r="E57" s="3">
        <v>15500</v>
      </c>
      <c r="F57">
        <v>2005</v>
      </c>
    </row>
    <row r="58" spans="1:6" hidden="1">
      <c r="A58" t="s">
        <v>68</v>
      </c>
      <c r="B58" t="str">
        <f t="shared" si="1"/>
        <v>Chase Foundation of Virginia_Heartland Institute200120000</v>
      </c>
      <c r="C58" t="s">
        <v>13</v>
      </c>
      <c r="D58" t="s">
        <v>5</v>
      </c>
      <c r="E58" s="3">
        <v>20000</v>
      </c>
      <c r="F58">
        <v>2001</v>
      </c>
    </row>
    <row r="59" spans="1:6" hidden="1">
      <c r="A59" t="s">
        <v>68</v>
      </c>
      <c r="B59" t="str">
        <f t="shared" si="1"/>
        <v>Chase Foundation of Virginia_Heartland Institute200230000</v>
      </c>
      <c r="C59" t="s">
        <v>13</v>
      </c>
      <c r="D59" t="s">
        <v>5</v>
      </c>
      <c r="E59" s="3">
        <v>30000</v>
      </c>
      <c r="F59">
        <v>2002</v>
      </c>
    </row>
    <row r="60" spans="1:6" hidden="1">
      <c r="A60" t="s">
        <v>68</v>
      </c>
      <c r="B60" t="str">
        <f t="shared" si="1"/>
        <v>Chase Foundation of Virginia_Heartland Institute200330000</v>
      </c>
      <c r="C60" t="s">
        <v>13</v>
      </c>
      <c r="D60" t="s">
        <v>5</v>
      </c>
      <c r="E60" s="3">
        <v>30000</v>
      </c>
      <c r="F60">
        <v>2003</v>
      </c>
    </row>
    <row r="61" spans="1:6" hidden="1">
      <c r="A61" t="s">
        <v>68</v>
      </c>
      <c r="B61" t="str">
        <f t="shared" si="1"/>
        <v>Chase Foundation of Virginia_Heartland Institute200430500</v>
      </c>
      <c r="C61" t="s">
        <v>13</v>
      </c>
      <c r="D61" t="s">
        <v>5</v>
      </c>
      <c r="E61" s="3">
        <v>30500</v>
      </c>
      <c r="F61">
        <v>2004</v>
      </c>
    </row>
    <row r="62" spans="1:6" hidden="1">
      <c r="A62" t="s">
        <v>68</v>
      </c>
      <c r="B62" t="str">
        <f t="shared" si="1"/>
        <v>Chase Foundation of Virginia_Heartland Institute200525000</v>
      </c>
      <c r="C62" t="s">
        <v>13</v>
      </c>
      <c r="D62" t="s">
        <v>5</v>
      </c>
      <c r="E62" s="3">
        <v>25000</v>
      </c>
      <c r="F62">
        <v>2005</v>
      </c>
    </row>
    <row r="63" spans="1:6" hidden="1">
      <c r="A63" t="s">
        <v>68</v>
      </c>
      <c r="B63" t="str">
        <f t="shared" si="1"/>
        <v>Chase Foundation of Virginia_Heartland Institute200625000</v>
      </c>
      <c r="C63" t="s">
        <v>13</v>
      </c>
      <c r="D63" t="s">
        <v>5</v>
      </c>
      <c r="E63" s="3">
        <v>25000</v>
      </c>
      <c r="F63">
        <v>2006</v>
      </c>
    </row>
    <row r="64" spans="1:6" hidden="1">
      <c r="A64" t="s">
        <v>68</v>
      </c>
      <c r="B64" t="str">
        <f t="shared" si="1"/>
        <v>Chase Foundation of Virginia_Heartland Institute200715000</v>
      </c>
      <c r="C64" t="s">
        <v>13</v>
      </c>
      <c r="D64" t="s">
        <v>5</v>
      </c>
      <c r="E64" s="3">
        <v>15000</v>
      </c>
      <c r="F64">
        <v>2007</v>
      </c>
    </row>
    <row r="65" spans="1:7" hidden="1">
      <c r="A65" t="s">
        <v>68</v>
      </c>
      <c r="B65" t="str">
        <f t="shared" si="1"/>
        <v>Chase Foundation of Virginia_Heartland Institute200815000</v>
      </c>
      <c r="C65" t="s">
        <v>13</v>
      </c>
      <c r="D65" t="s">
        <v>5</v>
      </c>
      <c r="E65" s="3">
        <v>15000</v>
      </c>
      <c r="F65">
        <v>2008</v>
      </c>
    </row>
    <row r="66" spans="1:7" hidden="1">
      <c r="A66" t="s">
        <v>68</v>
      </c>
      <c r="B66" t="str">
        <f t="shared" ref="B66:B97" si="2">C66&amp;"_"&amp;D66&amp;F66&amp;E66</f>
        <v>Chase Foundation of Virginia_Heartland Institute200915000</v>
      </c>
      <c r="C66" t="s">
        <v>13</v>
      </c>
      <c r="D66" t="s">
        <v>5</v>
      </c>
      <c r="E66" s="3">
        <v>15000</v>
      </c>
      <c r="F66">
        <v>2009</v>
      </c>
    </row>
    <row r="67" spans="1:7" hidden="1">
      <c r="A67" t="s">
        <v>68</v>
      </c>
      <c r="B67" t="str">
        <f t="shared" si="2"/>
        <v>Chase Foundation of Virginia_Heartland Institute201025000</v>
      </c>
      <c r="C67" t="s">
        <v>13</v>
      </c>
      <c r="D67" t="s">
        <v>5</v>
      </c>
      <c r="E67" s="3">
        <v>25000</v>
      </c>
      <c r="F67">
        <v>2010</v>
      </c>
    </row>
    <row r="68" spans="1:7" hidden="1">
      <c r="A68" t="s">
        <v>68</v>
      </c>
      <c r="B68" t="str">
        <f t="shared" si="2"/>
        <v>Chase Foundation of Virginia_Heartland Institute201125000</v>
      </c>
      <c r="C68" t="s">
        <v>13</v>
      </c>
      <c r="D68" t="s">
        <v>5</v>
      </c>
      <c r="E68" s="3">
        <v>25000</v>
      </c>
      <c r="F68">
        <v>2011</v>
      </c>
    </row>
    <row r="69" spans="1:7" hidden="1">
      <c r="A69" t="s">
        <v>68</v>
      </c>
      <c r="B69" t="str">
        <f t="shared" si="2"/>
        <v>Chase Foundation of Virginia_Heartland Institute201225000</v>
      </c>
      <c r="C69" t="s">
        <v>13</v>
      </c>
      <c r="D69" t="s">
        <v>5</v>
      </c>
      <c r="E69" s="3">
        <v>25000</v>
      </c>
      <c r="F69">
        <v>2012</v>
      </c>
    </row>
    <row r="70" spans="1:7" hidden="1">
      <c r="A70">
        <v>990</v>
      </c>
      <c r="B70" t="str">
        <f t="shared" si="2"/>
        <v>Chase Foundation of Virginia_Heartland Institute201328000</v>
      </c>
      <c r="C70" t="s">
        <v>13</v>
      </c>
      <c r="D70" t="s">
        <v>5</v>
      </c>
      <c r="E70" s="3">
        <v>28000</v>
      </c>
      <c r="F70">
        <v>2013</v>
      </c>
      <c r="G70" t="s">
        <v>70</v>
      </c>
    </row>
    <row r="71" spans="1:7" hidden="1">
      <c r="A71">
        <v>990</v>
      </c>
      <c r="B71" t="str">
        <f t="shared" si="2"/>
        <v>Chase Foundation of Virginia_Heartland Institute201428000</v>
      </c>
      <c r="C71" t="s">
        <v>13</v>
      </c>
      <c r="D71" t="s">
        <v>5</v>
      </c>
      <c r="E71" s="3">
        <v>28000</v>
      </c>
      <c r="F71">
        <v>2014</v>
      </c>
      <c r="G71" t="s">
        <v>70</v>
      </c>
    </row>
    <row r="72" spans="1:7" hidden="1">
      <c r="A72">
        <v>990</v>
      </c>
      <c r="B72" t="str">
        <f t="shared" si="2"/>
        <v>Chase Foundation of Virginia_Heartland Institute201528000</v>
      </c>
      <c r="C72" t="s">
        <v>13</v>
      </c>
      <c r="D72" t="s">
        <v>5</v>
      </c>
      <c r="E72" s="3">
        <v>28000</v>
      </c>
      <c r="F72">
        <v>2015</v>
      </c>
      <c r="G72" t="s">
        <v>70</v>
      </c>
    </row>
    <row r="73" spans="1:7" hidden="1">
      <c r="A73">
        <v>990</v>
      </c>
      <c r="B73" t="str">
        <f t="shared" si="2"/>
        <v>Chase Foundation of Virginia_Heartland Institute201628000</v>
      </c>
      <c r="C73" t="s">
        <v>13</v>
      </c>
      <c r="D73" t="s">
        <v>5</v>
      </c>
      <c r="E73" s="3">
        <v>28000</v>
      </c>
      <c r="F73">
        <v>2016</v>
      </c>
      <c r="G73" t="s">
        <v>70</v>
      </c>
    </row>
    <row r="74" spans="1:7">
      <c r="A74" t="s">
        <v>68</v>
      </c>
      <c r="B74" t="str">
        <f t="shared" si="2"/>
        <v>Claude R. Lambe Charitable Foundation_Heartland Institute199210000</v>
      </c>
      <c r="C74" t="s">
        <v>63</v>
      </c>
      <c r="D74" t="s">
        <v>5</v>
      </c>
      <c r="E74" s="3">
        <v>10000</v>
      </c>
      <c r="F74">
        <v>1992</v>
      </c>
    </row>
    <row r="75" spans="1:7">
      <c r="A75" t="s">
        <v>68</v>
      </c>
      <c r="B75" t="str">
        <f t="shared" si="2"/>
        <v>Claude R. Lambe Charitable Foundation_Heartland Institute199710000</v>
      </c>
      <c r="C75" t="s">
        <v>63</v>
      </c>
      <c r="D75" t="s">
        <v>5</v>
      </c>
      <c r="E75" s="3">
        <v>10000</v>
      </c>
      <c r="F75">
        <v>1997</v>
      </c>
    </row>
    <row r="76" spans="1:7">
      <c r="A76" t="s">
        <v>68</v>
      </c>
      <c r="B76" t="str">
        <f t="shared" si="2"/>
        <v>Claude R. Lambe Charitable Foundation_Heartland Institute199810000</v>
      </c>
      <c r="C76" t="s">
        <v>63</v>
      </c>
      <c r="D76" t="s">
        <v>5</v>
      </c>
      <c r="E76" s="3">
        <v>10000</v>
      </c>
      <c r="F76">
        <v>1998</v>
      </c>
    </row>
    <row r="77" spans="1:7">
      <c r="A77" t="s">
        <v>68</v>
      </c>
      <c r="B77" t="str">
        <f t="shared" si="2"/>
        <v>Claude R. Lambe Charitable Foundation_Heartland Institute199910000</v>
      </c>
      <c r="C77" t="s">
        <v>63</v>
      </c>
      <c r="D77" t="s">
        <v>5</v>
      </c>
      <c r="E77" s="3">
        <v>10000</v>
      </c>
      <c r="F77">
        <v>1999</v>
      </c>
    </row>
    <row r="78" spans="1:7" hidden="1">
      <c r="A78" t="s">
        <v>68</v>
      </c>
      <c r="B78" t="str">
        <f t="shared" si="2"/>
        <v>Deramus Foundation_Heartland Institute201110000</v>
      </c>
      <c r="C78" t="s">
        <v>20</v>
      </c>
      <c r="D78" t="s">
        <v>5</v>
      </c>
      <c r="E78" s="3">
        <v>10000</v>
      </c>
      <c r="F78">
        <v>2011</v>
      </c>
    </row>
    <row r="79" spans="1:7" hidden="1">
      <c r="A79">
        <v>990</v>
      </c>
      <c r="B79" t="str">
        <f t="shared" si="2"/>
        <v>Deramus Foundation_Heartland Institute201325000</v>
      </c>
      <c r="C79" t="s">
        <v>20</v>
      </c>
      <c r="D79" t="s">
        <v>5</v>
      </c>
      <c r="E79" s="3">
        <v>25000</v>
      </c>
      <c r="F79">
        <v>2013</v>
      </c>
      <c r="G79" t="s">
        <v>70</v>
      </c>
    </row>
    <row r="80" spans="1:7" hidden="1">
      <c r="A80">
        <v>990</v>
      </c>
      <c r="B80" t="str">
        <f t="shared" si="2"/>
        <v>Dodge Jones Foundation_Heartland Institute20092500</v>
      </c>
      <c r="C80" t="s">
        <v>137</v>
      </c>
      <c r="D80" t="s">
        <v>5</v>
      </c>
      <c r="E80" s="3">
        <v>2500</v>
      </c>
      <c r="F80" s="13">
        <v>2009</v>
      </c>
      <c r="G80" t="s">
        <v>70</v>
      </c>
    </row>
    <row r="81" spans="1:8" hidden="1">
      <c r="A81">
        <v>990</v>
      </c>
      <c r="B81" t="str">
        <f t="shared" si="2"/>
        <v>Dodge Jones Foundation_Heartland Institute20102000</v>
      </c>
      <c r="C81" t="s">
        <v>137</v>
      </c>
      <c r="D81" t="s">
        <v>5</v>
      </c>
      <c r="E81" s="3">
        <v>2000</v>
      </c>
      <c r="F81" s="13">
        <v>2010</v>
      </c>
      <c r="G81" t="s">
        <v>70</v>
      </c>
    </row>
    <row r="82" spans="1:8" hidden="1">
      <c r="A82">
        <v>990</v>
      </c>
      <c r="B82" t="str">
        <f t="shared" si="2"/>
        <v>Dodge Jones Foundation_Heartland Institute20112000</v>
      </c>
      <c r="C82" t="s">
        <v>137</v>
      </c>
      <c r="D82" t="s">
        <v>5</v>
      </c>
      <c r="E82" s="3">
        <v>2000</v>
      </c>
      <c r="F82" s="13">
        <v>2011</v>
      </c>
      <c r="G82" t="s">
        <v>70</v>
      </c>
    </row>
    <row r="83" spans="1:8" hidden="1">
      <c r="A83">
        <v>990</v>
      </c>
      <c r="B83" t="str">
        <f t="shared" si="2"/>
        <v>Dodge Jones Foundation_Heartland Institute20124000</v>
      </c>
      <c r="C83" t="s">
        <v>137</v>
      </c>
      <c r="D83" t="s">
        <v>5</v>
      </c>
      <c r="E83" s="3">
        <v>4000</v>
      </c>
      <c r="F83" s="13">
        <v>2012</v>
      </c>
      <c r="G83" t="s">
        <v>70</v>
      </c>
    </row>
    <row r="84" spans="1:8" hidden="1">
      <c r="A84">
        <v>990</v>
      </c>
      <c r="B84" t="str">
        <f t="shared" si="2"/>
        <v>Dodge Jones Foundation_Heartland Institute20132000</v>
      </c>
      <c r="C84" t="s">
        <v>137</v>
      </c>
      <c r="D84" t="s">
        <v>5</v>
      </c>
      <c r="E84" s="3">
        <v>2000</v>
      </c>
      <c r="F84" s="13">
        <v>2013</v>
      </c>
      <c r="G84" t="s">
        <v>70</v>
      </c>
    </row>
    <row r="85" spans="1:8" hidden="1">
      <c r="A85">
        <v>990</v>
      </c>
      <c r="B85" t="str">
        <f t="shared" si="2"/>
        <v>Dodge Jones Foundation_Heartland Institute20142000</v>
      </c>
      <c r="C85" t="s">
        <v>137</v>
      </c>
      <c r="D85" t="s">
        <v>5</v>
      </c>
      <c r="E85" s="3">
        <v>2000</v>
      </c>
      <c r="F85" s="13">
        <v>2014</v>
      </c>
      <c r="G85" t="s">
        <v>70</v>
      </c>
    </row>
    <row r="86" spans="1:8" hidden="1">
      <c r="A86">
        <v>990</v>
      </c>
      <c r="B86" t="str">
        <f t="shared" si="2"/>
        <v>Dodge Jones Foundation_Heartland Institute20142000</v>
      </c>
      <c r="C86" t="s">
        <v>137</v>
      </c>
      <c r="D86" t="s">
        <v>5</v>
      </c>
      <c r="E86" s="3">
        <v>2000</v>
      </c>
      <c r="F86" s="13">
        <v>2014</v>
      </c>
      <c r="G86" t="s">
        <v>70</v>
      </c>
      <c r="H86" t="s">
        <v>138</v>
      </c>
    </row>
    <row r="87" spans="1:8" hidden="1">
      <c r="A87">
        <v>990</v>
      </c>
      <c r="B87" t="str">
        <f t="shared" si="2"/>
        <v>Dodge Jones Foundation_Heartland Institute20154000</v>
      </c>
      <c r="C87" t="s">
        <v>137</v>
      </c>
      <c r="D87" t="s">
        <v>5</v>
      </c>
      <c r="E87" s="3">
        <v>4000</v>
      </c>
      <c r="F87" s="13">
        <v>2015</v>
      </c>
      <c r="G87" t="s">
        <v>70</v>
      </c>
    </row>
    <row r="88" spans="1:8" hidden="1">
      <c r="A88" t="s">
        <v>68</v>
      </c>
      <c r="B88" t="str">
        <f t="shared" si="2"/>
        <v>Donors Capital Fund_Heartland Institute2005550427</v>
      </c>
      <c r="C88" t="s">
        <v>6</v>
      </c>
      <c r="D88" t="s">
        <v>5</v>
      </c>
      <c r="E88" s="3">
        <v>550427</v>
      </c>
      <c r="F88">
        <v>2005</v>
      </c>
    </row>
    <row r="89" spans="1:8" hidden="1">
      <c r="A89" t="s">
        <v>68</v>
      </c>
      <c r="B89" t="str">
        <f t="shared" si="2"/>
        <v>Donors Capital Fund_Heartland Institute20072955437</v>
      </c>
      <c r="C89" t="s">
        <v>6</v>
      </c>
      <c r="D89" t="s">
        <v>5</v>
      </c>
      <c r="E89" s="3">
        <v>2955437</v>
      </c>
      <c r="F89">
        <v>2007</v>
      </c>
    </row>
    <row r="90" spans="1:8" hidden="1">
      <c r="A90" t="s">
        <v>68</v>
      </c>
      <c r="B90" t="str">
        <f t="shared" si="2"/>
        <v>Donors Capital Fund_Heartland Institute20084610000</v>
      </c>
      <c r="C90" t="s">
        <v>6</v>
      </c>
      <c r="D90" t="s">
        <v>5</v>
      </c>
      <c r="E90" s="3">
        <v>4610000</v>
      </c>
      <c r="F90">
        <v>2008</v>
      </c>
    </row>
    <row r="91" spans="1:8" hidden="1">
      <c r="A91" t="s">
        <v>68</v>
      </c>
      <c r="B91" t="str">
        <f t="shared" si="2"/>
        <v>Donors Capital Fund_Heartland Institute20092171530</v>
      </c>
      <c r="C91" t="s">
        <v>6</v>
      </c>
      <c r="D91" t="s">
        <v>5</v>
      </c>
      <c r="E91" s="3">
        <v>2171530</v>
      </c>
      <c r="F91">
        <v>2009</v>
      </c>
    </row>
    <row r="92" spans="1:8" hidden="1">
      <c r="A92" t="s">
        <v>68</v>
      </c>
      <c r="B92" t="str">
        <f t="shared" si="2"/>
        <v>Donors Capital Fund_Heartland Institute20101664150</v>
      </c>
      <c r="C92" t="s">
        <v>6</v>
      </c>
      <c r="D92" t="s">
        <v>5</v>
      </c>
      <c r="E92" s="3">
        <v>1664150</v>
      </c>
      <c r="F92">
        <v>2010</v>
      </c>
    </row>
    <row r="93" spans="1:8" hidden="1">
      <c r="A93" t="s">
        <v>68</v>
      </c>
      <c r="B93" t="str">
        <f t="shared" si="2"/>
        <v>Donors Capital Fund_Heartland Institute2011850000</v>
      </c>
      <c r="C93" t="s">
        <v>6</v>
      </c>
      <c r="D93" t="s">
        <v>5</v>
      </c>
      <c r="E93" s="3">
        <v>850000</v>
      </c>
      <c r="F93">
        <v>2011</v>
      </c>
    </row>
    <row r="94" spans="1:8" hidden="1">
      <c r="A94" t="s">
        <v>68</v>
      </c>
      <c r="B94" t="str">
        <f t="shared" si="2"/>
        <v>Donors Capital Fund_Heartland Institute2011129000</v>
      </c>
      <c r="C94" t="s">
        <v>6</v>
      </c>
      <c r="D94" t="s">
        <v>5</v>
      </c>
      <c r="E94" s="3">
        <v>129000</v>
      </c>
      <c r="F94">
        <v>2011</v>
      </c>
    </row>
    <row r="95" spans="1:8" hidden="1">
      <c r="A95" t="s">
        <v>68</v>
      </c>
      <c r="B95" t="str">
        <f t="shared" si="2"/>
        <v>Donors Capital Fund_Heartland Institute20121000000</v>
      </c>
      <c r="C95" t="s">
        <v>6</v>
      </c>
      <c r="D95" t="s">
        <v>5</v>
      </c>
      <c r="E95" s="3">
        <v>1000000</v>
      </c>
      <c r="F95">
        <v>2012</v>
      </c>
    </row>
    <row r="96" spans="1:8" hidden="1">
      <c r="A96" t="s">
        <v>68</v>
      </c>
      <c r="B96" t="str">
        <f t="shared" si="2"/>
        <v>Donors Capital Fund_Heartland Institute20131500000</v>
      </c>
      <c r="C96" t="s">
        <v>6</v>
      </c>
      <c r="D96" t="s">
        <v>5</v>
      </c>
      <c r="E96" s="3">
        <v>1500000</v>
      </c>
      <c r="F96">
        <v>2013</v>
      </c>
    </row>
    <row r="97" spans="1:7" hidden="1">
      <c r="A97" t="s">
        <v>68</v>
      </c>
      <c r="B97" t="str">
        <f t="shared" si="2"/>
        <v>Donors Capital Fund_Heartland Institute2013100000</v>
      </c>
      <c r="C97" t="s">
        <v>6</v>
      </c>
      <c r="D97" t="s">
        <v>5</v>
      </c>
      <c r="E97" s="3">
        <v>100000</v>
      </c>
      <c r="F97">
        <v>2013</v>
      </c>
    </row>
    <row r="98" spans="1:7" hidden="1">
      <c r="A98" t="s">
        <v>68</v>
      </c>
      <c r="B98" t="str">
        <f t="shared" ref="B98:B104" si="3">C98&amp;"_"&amp;D98&amp;F98&amp;E98</f>
        <v>Donors Capital Fund_Heartland Institute201380000</v>
      </c>
      <c r="C98" t="s">
        <v>6</v>
      </c>
      <c r="D98" t="s">
        <v>5</v>
      </c>
      <c r="E98" s="3">
        <v>80000</v>
      </c>
      <c r="F98">
        <v>2013</v>
      </c>
    </row>
    <row r="99" spans="1:7" hidden="1">
      <c r="A99" t="s">
        <v>68</v>
      </c>
      <c r="B99" t="str">
        <f t="shared" si="3"/>
        <v>Donors Capital Fund_Heartland Institute20141500000</v>
      </c>
      <c r="C99" t="s">
        <v>6</v>
      </c>
      <c r="D99" t="s">
        <v>5</v>
      </c>
      <c r="E99" s="3">
        <v>1500000</v>
      </c>
      <c r="F99">
        <v>2014</v>
      </c>
    </row>
    <row r="100" spans="1:7" hidden="1">
      <c r="A100" t="s">
        <v>68</v>
      </c>
      <c r="B100" t="str">
        <f t="shared" si="3"/>
        <v>Donors Capital Fund_Heartland Institute2014400000</v>
      </c>
      <c r="C100" t="s">
        <v>6</v>
      </c>
      <c r="D100" t="s">
        <v>5</v>
      </c>
      <c r="E100" s="3">
        <v>400000</v>
      </c>
      <c r="F100">
        <v>2014</v>
      </c>
    </row>
    <row r="101" spans="1:7" hidden="1">
      <c r="A101">
        <v>990</v>
      </c>
      <c r="B101" t="str">
        <f t="shared" si="3"/>
        <v>Donors Capital Fund_Heartland Institute20151800000</v>
      </c>
      <c r="C101" t="s">
        <v>6</v>
      </c>
      <c r="D101" t="s">
        <v>5</v>
      </c>
      <c r="E101" s="3">
        <v>1800000</v>
      </c>
      <c r="F101">
        <v>2015</v>
      </c>
      <c r="G101" t="s">
        <v>70</v>
      </c>
    </row>
    <row r="102" spans="1:7" hidden="1">
      <c r="A102">
        <v>990</v>
      </c>
      <c r="B102" t="str">
        <f t="shared" si="3"/>
        <v>Donors Capital Fund_Heartland Institute20161800000</v>
      </c>
      <c r="C102" t="s">
        <v>6</v>
      </c>
      <c r="D102" t="s">
        <v>5</v>
      </c>
      <c r="E102" s="14">
        <v>1800000</v>
      </c>
      <c r="F102">
        <v>2016</v>
      </c>
      <c r="G102" t="s">
        <v>70</v>
      </c>
    </row>
    <row r="103" spans="1:7" hidden="1">
      <c r="A103">
        <v>990</v>
      </c>
      <c r="B103" t="str">
        <f t="shared" si="3"/>
        <v>Donors Capital Fund_Heartland Institute2016125500</v>
      </c>
      <c r="C103" t="s">
        <v>6</v>
      </c>
      <c r="D103" t="s">
        <v>5</v>
      </c>
      <c r="E103" s="14">
        <v>125500</v>
      </c>
      <c r="F103">
        <v>2016</v>
      </c>
      <c r="G103" t="s">
        <v>70</v>
      </c>
    </row>
    <row r="104" spans="1:7" hidden="1">
      <c r="A104">
        <v>990</v>
      </c>
      <c r="B104" t="str">
        <f t="shared" si="3"/>
        <v>Donors Capital Fund_Heartland Institute2016250000</v>
      </c>
      <c r="C104" t="s">
        <v>6</v>
      </c>
      <c r="D104" t="s">
        <v>5</v>
      </c>
      <c r="E104" s="14">
        <v>250000</v>
      </c>
      <c r="F104">
        <v>2016</v>
      </c>
      <c r="G104" t="s">
        <v>70</v>
      </c>
    </row>
    <row r="105" spans="1:7" hidden="1">
      <c r="A105">
        <v>990</v>
      </c>
      <c r="B105" t="str">
        <f t="shared" ref="B105:B111" si="4">C105&amp;"_"&amp;D105&amp;F105&amp;E105</f>
        <v>Dunn's Foundation for the Advancement of Right Thinking_Heartland Institute200950000</v>
      </c>
      <c r="C105" t="s">
        <v>7</v>
      </c>
      <c r="D105" t="s">
        <v>5</v>
      </c>
      <c r="E105" s="3">
        <v>50000</v>
      </c>
      <c r="F105">
        <v>2009</v>
      </c>
    </row>
    <row r="106" spans="1:7" hidden="1">
      <c r="A106">
        <v>990</v>
      </c>
      <c r="B106" t="str">
        <f t="shared" si="4"/>
        <v>Dunn's Foundation for the Advancement of Right Thinking_Heartland Institute2011180000</v>
      </c>
      <c r="C106" t="s">
        <v>7</v>
      </c>
      <c r="D106" t="s">
        <v>5</v>
      </c>
      <c r="E106" s="3">
        <v>180000</v>
      </c>
      <c r="F106">
        <v>2011</v>
      </c>
    </row>
    <row r="107" spans="1:7" hidden="1">
      <c r="A107">
        <v>990</v>
      </c>
      <c r="B107" t="str">
        <f t="shared" si="4"/>
        <v>Dunn's Foundation for the Advancement of Right Thinking_Heartland Institute2012250000</v>
      </c>
      <c r="C107" t="s">
        <v>7</v>
      </c>
      <c r="D107" t="s">
        <v>5</v>
      </c>
      <c r="E107" s="3">
        <v>250000</v>
      </c>
      <c r="F107">
        <v>2012</v>
      </c>
    </row>
    <row r="108" spans="1:7" hidden="1">
      <c r="A108">
        <v>990</v>
      </c>
      <c r="B108" t="str">
        <f t="shared" si="4"/>
        <v>Dunn's Foundation for the Advancement of Right Thinking_Heartland Institute201250000</v>
      </c>
      <c r="C108" t="s">
        <v>7</v>
      </c>
      <c r="D108" t="s">
        <v>5</v>
      </c>
      <c r="E108" s="3">
        <v>50000</v>
      </c>
      <c r="F108">
        <v>2012</v>
      </c>
    </row>
    <row r="109" spans="1:7" hidden="1">
      <c r="A109">
        <v>990</v>
      </c>
      <c r="B109" t="str">
        <f t="shared" si="4"/>
        <v>Dunn's Foundation for the Advancement of Right Thinking_Heartland Institute2013100000</v>
      </c>
      <c r="C109" t="s">
        <v>7</v>
      </c>
      <c r="D109" t="s">
        <v>5</v>
      </c>
      <c r="E109" s="3">
        <v>100000</v>
      </c>
      <c r="F109">
        <v>2013</v>
      </c>
    </row>
    <row r="110" spans="1:7" hidden="1">
      <c r="A110" t="s">
        <v>68</v>
      </c>
      <c r="B110" t="str">
        <f t="shared" si="4"/>
        <v>Dunn's Foundation for the Advancement of Right Thinking_Heartland Institute2013150000</v>
      </c>
      <c r="C110" t="s">
        <v>7</v>
      </c>
      <c r="D110" t="s">
        <v>5</v>
      </c>
      <c r="E110" s="3">
        <v>150000</v>
      </c>
      <c r="F110">
        <v>2013</v>
      </c>
    </row>
    <row r="111" spans="1:7" hidden="1">
      <c r="A111" t="s">
        <v>68</v>
      </c>
      <c r="B111" t="str">
        <f t="shared" si="4"/>
        <v>Dunn's Foundation for the Advancement of Right Thinking_Heartland Institute201350000</v>
      </c>
      <c r="C111" t="s">
        <v>7</v>
      </c>
      <c r="D111" t="s">
        <v>5</v>
      </c>
      <c r="E111" s="3">
        <v>50000</v>
      </c>
      <c r="F111">
        <v>2013</v>
      </c>
      <c r="G111" t="s">
        <v>129</v>
      </c>
    </row>
    <row r="112" spans="1:7" hidden="1">
      <c r="A112" t="s">
        <v>68</v>
      </c>
      <c r="B112" t="s">
        <v>128</v>
      </c>
      <c r="C112" t="s">
        <v>7</v>
      </c>
      <c r="D112" t="s">
        <v>5</v>
      </c>
      <c r="E112" s="3">
        <v>500000</v>
      </c>
      <c r="F112">
        <v>2015</v>
      </c>
      <c r="G112" t="s">
        <v>70</v>
      </c>
    </row>
    <row r="113" spans="1:7" hidden="1">
      <c r="A113" t="s">
        <v>68</v>
      </c>
      <c r="B113" t="s">
        <v>139</v>
      </c>
      <c r="C113" t="s">
        <v>7</v>
      </c>
      <c r="D113" t="s">
        <v>5</v>
      </c>
      <c r="E113" s="3">
        <v>100000</v>
      </c>
      <c r="F113">
        <v>2016</v>
      </c>
      <c r="G113" t="s">
        <v>70</v>
      </c>
    </row>
    <row r="114" spans="1:7" hidden="1">
      <c r="A114" t="s">
        <v>68</v>
      </c>
      <c r="B114" t="str">
        <f t="shared" ref="B114:B177" si="5">C114&amp;"_"&amp;D114&amp;F114&amp;E114</f>
        <v>E L Craig Foundation_Heartland Institute20045000</v>
      </c>
      <c r="C114" t="s">
        <v>140</v>
      </c>
      <c r="D114" t="s">
        <v>5</v>
      </c>
      <c r="E114" s="3">
        <v>5000</v>
      </c>
      <c r="F114" s="13">
        <v>2004</v>
      </c>
      <c r="G114" t="s">
        <v>70</v>
      </c>
    </row>
    <row r="115" spans="1:7" hidden="1">
      <c r="A115" t="s">
        <v>68</v>
      </c>
      <c r="B115" t="str">
        <f t="shared" si="5"/>
        <v>E L Craig Foundation_Heartland Institute20055000</v>
      </c>
      <c r="C115" t="s">
        <v>140</v>
      </c>
      <c r="D115" t="s">
        <v>5</v>
      </c>
      <c r="E115" s="3">
        <v>5000</v>
      </c>
      <c r="F115" s="13">
        <v>2005</v>
      </c>
      <c r="G115" t="s">
        <v>70</v>
      </c>
    </row>
    <row r="116" spans="1:7" hidden="1">
      <c r="A116" t="s">
        <v>68</v>
      </c>
      <c r="B116" t="str">
        <f t="shared" si="5"/>
        <v>E L Craig Foundation_Heartland Institute20135000</v>
      </c>
      <c r="C116" t="s">
        <v>140</v>
      </c>
      <c r="D116" t="s">
        <v>5</v>
      </c>
      <c r="E116" s="3">
        <v>5000</v>
      </c>
      <c r="F116" s="13">
        <v>2013</v>
      </c>
      <c r="G116" t="s">
        <v>70</v>
      </c>
    </row>
    <row r="117" spans="1:7" hidden="1">
      <c r="A117" t="s">
        <v>68</v>
      </c>
      <c r="B117" t="str">
        <f t="shared" si="5"/>
        <v>Ed Uihlein Family Foundation_Heartland Institute20101000</v>
      </c>
      <c r="C117" t="s">
        <v>4</v>
      </c>
      <c r="D117" t="s">
        <v>5</v>
      </c>
      <c r="E117" s="3">
        <v>1000</v>
      </c>
      <c r="F117">
        <v>2010</v>
      </c>
    </row>
    <row r="118" spans="1:7" hidden="1">
      <c r="A118" t="s">
        <v>68</v>
      </c>
      <c r="B118" t="str">
        <f t="shared" si="5"/>
        <v>Ed Uihlein Family Foundation_Heartland Institute20115000</v>
      </c>
      <c r="C118" t="s">
        <v>4</v>
      </c>
      <c r="D118" t="s">
        <v>5</v>
      </c>
      <c r="E118" s="3">
        <v>5000</v>
      </c>
      <c r="F118">
        <v>2011</v>
      </c>
    </row>
    <row r="119" spans="1:7" hidden="1">
      <c r="A119" t="s">
        <v>68</v>
      </c>
      <c r="B119" t="str">
        <f t="shared" si="5"/>
        <v>Ed Uihlein Family Foundation_Heartland Institute20125000</v>
      </c>
      <c r="C119" t="s">
        <v>4</v>
      </c>
      <c r="D119" t="s">
        <v>5</v>
      </c>
      <c r="E119" s="3">
        <v>5000</v>
      </c>
      <c r="F119">
        <v>2012</v>
      </c>
    </row>
    <row r="120" spans="1:7" hidden="1">
      <c r="A120" t="s">
        <v>68</v>
      </c>
      <c r="B120" t="str">
        <f t="shared" si="5"/>
        <v>Ed Uihlein Family Foundation_Heartland Institute201310000</v>
      </c>
      <c r="C120" t="s">
        <v>4</v>
      </c>
      <c r="D120" t="s">
        <v>5</v>
      </c>
      <c r="E120" s="3">
        <v>10000</v>
      </c>
      <c r="F120">
        <v>2013</v>
      </c>
    </row>
    <row r="121" spans="1:7" hidden="1">
      <c r="A121" t="s">
        <v>68</v>
      </c>
      <c r="B121" t="str">
        <f t="shared" si="5"/>
        <v>Ed Uihlein Family Foundation_Heartland Institute201410000</v>
      </c>
      <c r="C121" t="s">
        <v>4</v>
      </c>
      <c r="D121" t="s">
        <v>5</v>
      </c>
      <c r="E121" s="3">
        <v>10000</v>
      </c>
      <c r="F121">
        <v>2014</v>
      </c>
    </row>
    <row r="122" spans="1:7" hidden="1">
      <c r="A122" t="s">
        <v>68</v>
      </c>
      <c r="B122" t="str">
        <f t="shared" si="5"/>
        <v>Ed Uihlein Family Foundation_Heartland Institute201510000</v>
      </c>
      <c r="C122" t="s">
        <v>4</v>
      </c>
      <c r="D122" t="s">
        <v>5</v>
      </c>
      <c r="E122" s="3">
        <v>10000</v>
      </c>
      <c r="F122">
        <v>2015</v>
      </c>
      <c r="G122" t="s">
        <v>70</v>
      </c>
    </row>
    <row r="123" spans="1:7" hidden="1">
      <c r="A123" t="s">
        <v>68</v>
      </c>
      <c r="B123" t="str">
        <f t="shared" si="5"/>
        <v>Ed Uihlein Family Foundation_Heartland Institute2015100000</v>
      </c>
      <c r="C123" t="s">
        <v>4</v>
      </c>
      <c r="D123" t="s">
        <v>5</v>
      </c>
      <c r="E123" s="3">
        <v>100000</v>
      </c>
      <c r="F123">
        <v>2015</v>
      </c>
      <c r="G123" t="s">
        <v>70</v>
      </c>
    </row>
    <row r="124" spans="1:7" hidden="1">
      <c r="A124" t="s">
        <v>68</v>
      </c>
      <c r="B124" t="str">
        <f t="shared" si="5"/>
        <v>Ed Uihlein Family Foundation_Heartland Institute20159000</v>
      </c>
      <c r="C124" t="s">
        <v>4</v>
      </c>
      <c r="D124" t="s">
        <v>5</v>
      </c>
      <c r="E124" s="3">
        <v>9000</v>
      </c>
      <c r="F124">
        <v>2015</v>
      </c>
      <c r="G124" t="s">
        <v>70</v>
      </c>
    </row>
    <row r="125" spans="1:7" hidden="1">
      <c r="A125">
        <v>990</v>
      </c>
      <c r="B125" t="str">
        <f t="shared" si="5"/>
        <v>Ed Uihlein Family Foundation_Heartland Institute201625000</v>
      </c>
      <c r="C125" t="s">
        <v>4</v>
      </c>
      <c r="D125" t="s">
        <v>5</v>
      </c>
      <c r="E125" s="3">
        <v>25000</v>
      </c>
      <c r="F125">
        <v>2016</v>
      </c>
      <c r="G125" t="s">
        <v>70</v>
      </c>
    </row>
    <row r="126" spans="1:7" hidden="1">
      <c r="A126">
        <v>990</v>
      </c>
      <c r="B126" t="str">
        <f t="shared" si="5"/>
        <v>Edgar and Elsa Prince Foundation_Heartland Institute20165000</v>
      </c>
      <c r="C126" t="s">
        <v>141</v>
      </c>
      <c r="D126" t="s">
        <v>5</v>
      </c>
      <c r="E126" s="3">
        <v>5000</v>
      </c>
      <c r="F126" s="13">
        <v>2016</v>
      </c>
      <c r="G126" t="s">
        <v>70</v>
      </c>
    </row>
    <row r="127" spans="1:7" hidden="1">
      <c r="A127" t="s">
        <v>134</v>
      </c>
      <c r="B127" t="str">
        <f t="shared" si="5"/>
        <v>Exxon Mobil_Heartland Institute199830000</v>
      </c>
      <c r="C127" t="s">
        <v>47</v>
      </c>
      <c r="D127" t="s">
        <v>5</v>
      </c>
      <c r="E127" s="3">
        <v>30000</v>
      </c>
      <c r="F127">
        <v>1998</v>
      </c>
      <c r="G127" t="s">
        <v>70</v>
      </c>
    </row>
    <row r="128" spans="1:7" hidden="1">
      <c r="A128" t="s">
        <v>68</v>
      </c>
      <c r="B128" t="str">
        <f t="shared" si="5"/>
        <v>Exxon Mobil_Heartland Institute200190000</v>
      </c>
      <c r="C128" t="s">
        <v>47</v>
      </c>
      <c r="D128" t="s">
        <v>5</v>
      </c>
      <c r="E128" s="3">
        <v>90000</v>
      </c>
      <c r="F128">
        <v>2001</v>
      </c>
    </row>
    <row r="129" spans="1:6" hidden="1">
      <c r="A129" t="s">
        <v>68</v>
      </c>
      <c r="B129" t="str">
        <f t="shared" si="5"/>
        <v>Exxon Mobil_Heartland Institute200215000</v>
      </c>
      <c r="C129" t="s">
        <v>47</v>
      </c>
      <c r="D129" t="s">
        <v>5</v>
      </c>
      <c r="E129" s="3">
        <v>15000</v>
      </c>
      <c r="F129">
        <v>2002</v>
      </c>
    </row>
    <row r="130" spans="1:6" hidden="1">
      <c r="A130" t="s">
        <v>68</v>
      </c>
      <c r="B130" t="str">
        <f t="shared" si="5"/>
        <v>Exxon Mobil_Heartland Institute20037500</v>
      </c>
      <c r="C130" t="s">
        <v>47</v>
      </c>
      <c r="D130" t="s">
        <v>5</v>
      </c>
      <c r="E130" s="3">
        <v>7500</v>
      </c>
      <c r="F130">
        <v>2003</v>
      </c>
    </row>
    <row r="131" spans="1:6" hidden="1">
      <c r="A131" t="s">
        <v>68</v>
      </c>
      <c r="B131" t="str">
        <f t="shared" si="5"/>
        <v>Exxon Mobil_Heartland Institute200385000</v>
      </c>
      <c r="C131" t="s">
        <v>47</v>
      </c>
      <c r="D131" t="s">
        <v>5</v>
      </c>
      <c r="E131" s="3">
        <v>85000</v>
      </c>
      <c r="F131">
        <v>2003</v>
      </c>
    </row>
    <row r="132" spans="1:6" hidden="1">
      <c r="A132" t="s">
        <v>68</v>
      </c>
      <c r="B132" t="str">
        <f t="shared" si="5"/>
        <v>Exxon Mobil_Heartland Institute200410000</v>
      </c>
      <c r="C132" t="s">
        <v>47</v>
      </c>
      <c r="D132" t="s">
        <v>5</v>
      </c>
      <c r="E132" s="3">
        <v>10000</v>
      </c>
      <c r="F132">
        <v>2004</v>
      </c>
    </row>
    <row r="133" spans="1:6" hidden="1">
      <c r="A133" t="s">
        <v>68</v>
      </c>
      <c r="B133" t="str">
        <f t="shared" si="5"/>
        <v>Exxon Mobil_Heartland Institute200415000</v>
      </c>
      <c r="C133" t="s">
        <v>47</v>
      </c>
      <c r="D133" t="s">
        <v>5</v>
      </c>
      <c r="E133" s="3">
        <v>15000</v>
      </c>
      <c r="F133">
        <v>2004</v>
      </c>
    </row>
    <row r="134" spans="1:6" hidden="1">
      <c r="A134" t="s">
        <v>68</v>
      </c>
      <c r="B134" t="str">
        <f t="shared" si="5"/>
        <v>Exxon Mobil_Heartland Institute200475000</v>
      </c>
      <c r="C134" t="s">
        <v>47</v>
      </c>
      <c r="D134" t="s">
        <v>5</v>
      </c>
      <c r="E134" s="3">
        <v>75000</v>
      </c>
      <c r="F134">
        <v>2004</v>
      </c>
    </row>
    <row r="135" spans="1:6" hidden="1">
      <c r="A135" t="s">
        <v>68</v>
      </c>
      <c r="B135" t="str">
        <f t="shared" si="5"/>
        <v>Exxon Mobil_Heartland Institute200590000</v>
      </c>
      <c r="C135" t="s">
        <v>47</v>
      </c>
      <c r="D135" t="s">
        <v>5</v>
      </c>
      <c r="E135" s="3">
        <v>90000</v>
      </c>
      <c r="F135">
        <v>2005</v>
      </c>
    </row>
    <row r="136" spans="1:6" hidden="1">
      <c r="A136" t="s">
        <v>68</v>
      </c>
      <c r="B136" t="str">
        <f t="shared" si="5"/>
        <v>Exxon Mobil_Heartland Institute200529000</v>
      </c>
      <c r="C136" t="s">
        <v>47</v>
      </c>
      <c r="D136" t="s">
        <v>5</v>
      </c>
      <c r="E136" s="3">
        <v>29000</v>
      </c>
      <c r="F136">
        <v>2005</v>
      </c>
    </row>
    <row r="137" spans="1:6" hidden="1">
      <c r="A137" t="s">
        <v>68</v>
      </c>
      <c r="B137" t="str">
        <f t="shared" si="5"/>
        <v>Exxon Mobil_Heartland Institute200610000</v>
      </c>
      <c r="C137" t="s">
        <v>47</v>
      </c>
      <c r="D137" t="s">
        <v>5</v>
      </c>
      <c r="E137" s="3">
        <v>10000</v>
      </c>
      <c r="F137">
        <v>2006</v>
      </c>
    </row>
    <row r="138" spans="1:6" hidden="1">
      <c r="A138" t="s">
        <v>68</v>
      </c>
      <c r="B138" t="str">
        <f t="shared" si="5"/>
        <v>Exxon Mobil_Heartland Institute200615000</v>
      </c>
      <c r="C138" t="s">
        <v>47</v>
      </c>
      <c r="D138" t="s">
        <v>5</v>
      </c>
      <c r="E138" s="3">
        <v>15000</v>
      </c>
      <c r="F138">
        <v>2006</v>
      </c>
    </row>
    <row r="139" spans="1:6" hidden="1">
      <c r="A139" t="s">
        <v>68</v>
      </c>
      <c r="B139" t="str">
        <f t="shared" si="5"/>
        <v>Exxon Mobil_Heartland Institute200690000</v>
      </c>
      <c r="C139" t="s">
        <v>47</v>
      </c>
      <c r="D139" t="s">
        <v>5</v>
      </c>
      <c r="E139" s="3">
        <v>90000</v>
      </c>
      <c r="F139">
        <v>2006</v>
      </c>
    </row>
    <row r="140" spans="1:6" hidden="1">
      <c r="A140" t="s">
        <v>68</v>
      </c>
      <c r="B140" t="str">
        <f t="shared" si="5"/>
        <v>Foundation for Economic Education_The Heartland Institute2009255</v>
      </c>
      <c r="C140" t="s">
        <v>35</v>
      </c>
      <c r="D140" t="s">
        <v>36</v>
      </c>
      <c r="E140" s="3">
        <v>255</v>
      </c>
      <c r="F140">
        <v>2009</v>
      </c>
    </row>
    <row r="141" spans="1:6" hidden="1">
      <c r="A141" t="s">
        <v>68</v>
      </c>
      <c r="B141" t="str">
        <f t="shared" si="5"/>
        <v>Friedman Foundation For Educational Choice_Heartland Institute200259400</v>
      </c>
      <c r="C141" t="s">
        <v>45</v>
      </c>
      <c r="D141" t="s">
        <v>5</v>
      </c>
      <c r="E141" s="3">
        <v>59400</v>
      </c>
      <c r="F141">
        <v>2002</v>
      </c>
    </row>
    <row r="142" spans="1:6" hidden="1">
      <c r="A142" t="s">
        <v>68</v>
      </c>
      <c r="B142" t="str">
        <f t="shared" si="5"/>
        <v>Friedman Foundation For Educational Choice_Heartland Institute200370600</v>
      </c>
      <c r="C142" t="s">
        <v>45</v>
      </c>
      <c r="D142" t="s">
        <v>5</v>
      </c>
      <c r="E142" s="3">
        <v>70600</v>
      </c>
      <c r="F142">
        <v>2003</v>
      </c>
    </row>
    <row r="143" spans="1:6" hidden="1">
      <c r="A143" t="s">
        <v>68</v>
      </c>
      <c r="B143" t="str">
        <f t="shared" si="5"/>
        <v>Friedman Foundation For Educational Choice_Heartland Institute200474100</v>
      </c>
      <c r="C143" t="s">
        <v>45</v>
      </c>
      <c r="D143" t="s">
        <v>5</v>
      </c>
      <c r="E143" s="3">
        <v>74100</v>
      </c>
      <c r="F143">
        <v>2004</v>
      </c>
    </row>
    <row r="144" spans="1:6" hidden="1">
      <c r="A144" t="s">
        <v>68</v>
      </c>
      <c r="B144" t="str">
        <f t="shared" si="5"/>
        <v>Friedman Foundation For Educational Choice_Heartland Institute20071000</v>
      </c>
      <c r="C144" t="s">
        <v>45</v>
      </c>
      <c r="D144" t="s">
        <v>5</v>
      </c>
      <c r="E144" s="3">
        <v>1000</v>
      </c>
      <c r="F144">
        <v>2007</v>
      </c>
    </row>
    <row r="145" spans="1:6" hidden="1">
      <c r="A145" t="s">
        <v>68</v>
      </c>
      <c r="B145" t="str">
        <f t="shared" si="5"/>
        <v>Heartland Institute_Texas Public Policy Foundation2006100000</v>
      </c>
      <c r="C145" t="s">
        <v>5</v>
      </c>
      <c r="D145" t="s">
        <v>49</v>
      </c>
      <c r="E145" s="3">
        <v>100000</v>
      </c>
      <c r="F145">
        <v>2006</v>
      </c>
    </row>
    <row r="146" spans="1:6" hidden="1">
      <c r="A146" t="s">
        <v>68</v>
      </c>
      <c r="B146" t="str">
        <f t="shared" si="5"/>
        <v>Heartland Institute_Evergreen Freedom Foundation200650000</v>
      </c>
      <c r="C146" t="s">
        <v>5</v>
      </c>
      <c r="D146" t="s">
        <v>50</v>
      </c>
      <c r="E146" s="3">
        <v>50000</v>
      </c>
      <c r="F146">
        <v>2006</v>
      </c>
    </row>
    <row r="147" spans="1:6" hidden="1">
      <c r="A147" t="s">
        <v>68</v>
      </c>
      <c r="B147" t="str">
        <f t="shared" si="5"/>
        <v>Heartland Institute_South Carolina Policy Council200610000</v>
      </c>
      <c r="C147" t="s">
        <v>5</v>
      </c>
      <c r="D147" t="s">
        <v>51</v>
      </c>
      <c r="E147" s="3">
        <v>10000</v>
      </c>
      <c r="F147">
        <v>2006</v>
      </c>
    </row>
    <row r="148" spans="1:6" hidden="1">
      <c r="A148" t="s">
        <v>68</v>
      </c>
      <c r="B148" t="str">
        <f t="shared" si="5"/>
        <v>Heartland Institute_Shimer College2006500000</v>
      </c>
      <c r="C148" t="s">
        <v>5</v>
      </c>
      <c r="D148" t="s">
        <v>52</v>
      </c>
      <c r="E148" s="3">
        <v>500000</v>
      </c>
      <c r="F148">
        <v>2006</v>
      </c>
    </row>
    <row r="149" spans="1:6" hidden="1">
      <c r="A149" t="s">
        <v>68</v>
      </c>
      <c r="B149" t="str">
        <f t="shared" si="5"/>
        <v>Heartland Institute_Moving Picture Institute2006250000</v>
      </c>
      <c r="C149" t="s">
        <v>5</v>
      </c>
      <c r="D149" t="s">
        <v>53</v>
      </c>
      <c r="E149" s="3">
        <v>250000</v>
      </c>
      <c r="F149">
        <v>2006</v>
      </c>
    </row>
    <row r="150" spans="1:6" hidden="1">
      <c r="A150" t="s">
        <v>68</v>
      </c>
      <c r="B150" t="str">
        <f t="shared" si="5"/>
        <v>Heartland Institute_Maine Heritage Policy Center200650000</v>
      </c>
      <c r="C150" t="s">
        <v>5</v>
      </c>
      <c r="D150" t="s">
        <v>54</v>
      </c>
      <c r="E150" s="3">
        <v>50000</v>
      </c>
      <c r="F150">
        <v>2006</v>
      </c>
    </row>
    <row r="151" spans="1:6" hidden="1">
      <c r="A151" t="s">
        <v>68</v>
      </c>
      <c r="B151" t="str">
        <f t="shared" si="5"/>
        <v>Heartland Institute_Kansas Taxpayers Network200625000</v>
      </c>
      <c r="C151" t="s">
        <v>5</v>
      </c>
      <c r="D151" t="s">
        <v>55</v>
      </c>
      <c r="E151" s="3">
        <v>25000</v>
      </c>
      <c r="F151">
        <v>2006</v>
      </c>
    </row>
    <row r="152" spans="1:6" hidden="1">
      <c r="A152" t="s">
        <v>68</v>
      </c>
      <c r="B152" t="str">
        <f t="shared" si="5"/>
        <v>Heartland Institute_James Madison Institute200650000</v>
      </c>
      <c r="C152" t="s">
        <v>5</v>
      </c>
      <c r="D152" t="s">
        <v>56</v>
      </c>
      <c r="E152" s="3">
        <v>50000</v>
      </c>
      <c r="F152">
        <v>2006</v>
      </c>
    </row>
    <row r="153" spans="1:6" hidden="1">
      <c r="A153" t="s">
        <v>68</v>
      </c>
      <c r="B153" t="str">
        <f t="shared" si="5"/>
        <v>Heartland Institute_Free Enterprise Education Institute200625000</v>
      </c>
      <c r="C153" t="s">
        <v>5</v>
      </c>
      <c r="D153" t="s">
        <v>57</v>
      </c>
      <c r="E153" s="3">
        <v>25000</v>
      </c>
      <c r="F153">
        <v>2006</v>
      </c>
    </row>
    <row r="154" spans="1:6" hidden="1">
      <c r="A154" t="s">
        <v>68</v>
      </c>
      <c r="B154" t="str">
        <f t="shared" si="5"/>
        <v>Heartland Institute_Americans for Prosperity Foundation200650000</v>
      </c>
      <c r="C154" t="s">
        <v>5</v>
      </c>
      <c r="D154" t="s">
        <v>58</v>
      </c>
      <c r="E154" s="3">
        <v>50000</v>
      </c>
      <c r="F154">
        <v>2006</v>
      </c>
    </row>
    <row r="155" spans="1:6" hidden="1">
      <c r="A155" t="s">
        <v>68</v>
      </c>
      <c r="B155" t="str">
        <f t="shared" si="5"/>
        <v>Heartland Institute_Alabama Policy Institute200640000</v>
      </c>
      <c r="C155" t="s">
        <v>5</v>
      </c>
      <c r="D155" t="s">
        <v>59</v>
      </c>
      <c r="E155" s="3">
        <v>40000</v>
      </c>
      <c r="F155">
        <v>2006</v>
      </c>
    </row>
    <row r="156" spans="1:6" hidden="1">
      <c r="A156" t="s">
        <v>68</v>
      </c>
      <c r="B156" t="str">
        <f t="shared" si="5"/>
        <v>Heartland Institute_Africa Fighting Malaria200625000</v>
      </c>
      <c r="C156" t="s">
        <v>5</v>
      </c>
      <c r="D156" t="s">
        <v>60</v>
      </c>
      <c r="E156" s="3">
        <v>25000</v>
      </c>
      <c r="F156">
        <v>2006</v>
      </c>
    </row>
    <row r="157" spans="1:6" hidden="1">
      <c r="A157" t="s">
        <v>68</v>
      </c>
      <c r="B157" t="str">
        <f t="shared" si="5"/>
        <v>Heartland Institute_Science &amp;amp; Environmental Policy Project200715000</v>
      </c>
      <c r="C157" t="s">
        <v>5</v>
      </c>
      <c r="D157" t="s">
        <v>40</v>
      </c>
      <c r="E157" s="3">
        <v>15000</v>
      </c>
      <c r="F157">
        <v>2007</v>
      </c>
    </row>
    <row r="158" spans="1:6" hidden="1">
      <c r="A158" t="s">
        <v>68</v>
      </c>
      <c r="B158" t="str">
        <f t="shared" si="5"/>
        <v>Heartland Institute_New Zealand Climate Science Coalition200725000</v>
      </c>
      <c r="C158" t="s">
        <v>5</v>
      </c>
      <c r="D158" t="s">
        <v>41</v>
      </c>
      <c r="E158" s="3">
        <v>25000</v>
      </c>
      <c r="F158">
        <v>2007</v>
      </c>
    </row>
    <row r="159" spans="1:6" hidden="1">
      <c r="A159" t="s">
        <v>68</v>
      </c>
      <c r="B159" t="str">
        <f t="shared" si="5"/>
        <v>Heartland Institute_Natural Resources Stewardship Project200725000</v>
      </c>
      <c r="C159" t="s">
        <v>5</v>
      </c>
      <c r="D159" t="s">
        <v>42</v>
      </c>
      <c r="E159" s="3">
        <v>25000</v>
      </c>
      <c r="F159">
        <v>2007</v>
      </c>
    </row>
    <row r="160" spans="1:6" hidden="1">
      <c r="A160" t="s">
        <v>68</v>
      </c>
      <c r="B160" t="str">
        <f t="shared" si="5"/>
        <v>Heartland Institute_International Climate Science Coalition200745000</v>
      </c>
      <c r="C160" t="s">
        <v>5</v>
      </c>
      <c r="D160" t="s">
        <v>43</v>
      </c>
      <c r="E160" s="3">
        <v>45000</v>
      </c>
      <c r="F160">
        <v>2007</v>
      </c>
    </row>
    <row r="161" spans="1:7" hidden="1">
      <c r="A161" t="s">
        <v>68</v>
      </c>
      <c r="B161" t="str">
        <f t="shared" si="5"/>
        <v>Heartland Institute_Frontier Centre for Public Policy200725000</v>
      </c>
      <c r="C161" t="s">
        <v>5</v>
      </c>
      <c r="D161" t="s">
        <v>44</v>
      </c>
      <c r="E161" s="3">
        <v>25000</v>
      </c>
      <c r="F161">
        <v>2007</v>
      </c>
    </row>
    <row r="162" spans="1:7" hidden="1">
      <c r="A162" t="s">
        <v>68</v>
      </c>
      <c r="B162" t="str">
        <f t="shared" si="5"/>
        <v>Heartland Institute_Galen Institute201043000</v>
      </c>
      <c r="C162" t="s">
        <v>5</v>
      </c>
      <c r="D162" t="s">
        <v>26</v>
      </c>
      <c r="E162" s="3">
        <v>43000</v>
      </c>
      <c r="F162">
        <v>2010</v>
      </c>
    </row>
    <row r="163" spans="1:7" hidden="1">
      <c r="A163" t="s">
        <v>68</v>
      </c>
      <c r="B163" t="str">
        <f t="shared" si="5"/>
        <v>Heartland Institute_Pacific Research Institute for Public Policy201050000</v>
      </c>
      <c r="C163" t="s">
        <v>5</v>
      </c>
      <c r="D163" t="s">
        <v>27</v>
      </c>
      <c r="E163" s="3">
        <v>50000</v>
      </c>
      <c r="F163">
        <v>2010</v>
      </c>
    </row>
    <row r="164" spans="1:7" hidden="1">
      <c r="A164" t="s">
        <v>68</v>
      </c>
      <c r="B164" t="str">
        <f t="shared" si="5"/>
        <v>Heartland Institute_Council for Affordable Health Insurance201020000</v>
      </c>
      <c r="C164" t="s">
        <v>5</v>
      </c>
      <c r="D164" t="s">
        <v>28</v>
      </c>
      <c r="E164" s="3">
        <v>20000</v>
      </c>
      <c r="F164">
        <v>2010</v>
      </c>
    </row>
    <row r="165" spans="1:7" hidden="1">
      <c r="A165" t="s">
        <v>68</v>
      </c>
      <c r="B165" t="str">
        <f t="shared" si="5"/>
        <v>Hickory Foundation_Heartland Institute2002500</v>
      </c>
      <c r="C165" t="s">
        <v>31</v>
      </c>
      <c r="D165" t="s">
        <v>5</v>
      </c>
      <c r="E165" s="3">
        <v>500</v>
      </c>
      <c r="F165">
        <v>2002</v>
      </c>
    </row>
    <row r="166" spans="1:7" hidden="1">
      <c r="A166" t="s">
        <v>68</v>
      </c>
      <c r="B166" t="str">
        <f t="shared" si="5"/>
        <v>Hickory Foundation_Heartland Institute20031500</v>
      </c>
      <c r="C166" t="s">
        <v>31</v>
      </c>
      <c r="D166" t="s">
        <v>5</v>
      </c>
      <c r="E166" s="3">
        <v>1500</v>
      </c>
      <c r="F166">
        <v>2003</v>
      </c>
    </row>
    <row r="167" spans="1:7" hidden="1">
      <c r="A167" t="s">
        <v>68</v>
      </c>
      <c r="B167" t="str">
        <f t="shared" si="5"/>
        <v>Hickory Foundation_Heartland Institute20053000</v>
      </c>
      <c r="C167" t="s">
        <v>31</v>
      </c>
      <c r="D167" t="s">
        <v>5</v>
      </c>
      <c r="E167" s="3">
        <v>3000</v>
      </c>
      <c r="F167">
        <v>2005</v>
      </c>
    </row>
    <row r="168" spans="1:7" hidden="1">
      <c r="A168" t="s">
        <v>68</v>
      </c>
      <c r="B168" t="str">
        <f t="shared" si="5"/>
        <v>Hickory Foundation_Heartland Institute20063000</v>
      </c>
      <c r="C168" t="s">
        <v>31</v>
      </c>
      <c r="D168" t="s">
        <v>5</v>
      </c>
      <c r="E168" s="3">
        <v>3000</v>
      </c>
      <c r="F168">
        <v>2006</v>
      </c>
    </row>
    <row r="169" spans="1:7" hidden="1">
      <c r="A169" t="s">
        <v>68</v>
      </c>
      <c r="B169" t="str">
        <f t="shared" si="5"/>
        <v>Hickory Foundation_Heartland Institute20075000</v>
      </c>
      <c r="C169" t="s">
        <v>31</v>
      </c>
      <c r="D169" t="s">
        <v>5</v>
      </c>
      <c r="E169" s="3">
        <v>5000</v>
      </c>
      <c r="F169">
        <v>2007</v>
      </c>
    </row>
    <row r="170" spans="1:7" hidden="1">
      <c r="A170" t="s">
        <v>68</v>
      </c>
      <c r="B170" t="str">
        <f t="shared" si="5"/>
        <v>Hickory Foundation_Heartland Institute20085000</v>
      </c>
      <c r="C170" t="s">
        <v>31</v>
      </c>
      <c r="D170" t="s">
        <v>5</v>
      </c>
      <c r="E170" s="3">
        <v>5000</v>
      </c>
      <c r="F170">
        <v>2008</v>
      </c>
    </row>
    <row r="171" spans="1:7" hidden="1">
      <c r="A171" t="s">
        <v>68</v>
      </c>
      <c r="B171" t="str">
        <f t="shared" si="5"/>
        <v>Hickory Foundation_Heartland Institute20095000</v>
      </c>
      <c r="C171" t="s">
        <v>31</v>
      </c>
      <c r="D171" t="s">
        <v>5</v>
      </c>
      <c r="E171" s="3">
        <v>5000</v>
      </c>
      <c r="F171">
        <v>2009</v>
      </c>
    </row>
    <row r="172" spans="1:7" hidden="1">
      <c r="A172">
        <v>990</v>
      </c>
      <c r="B172" t="str">
        <f t="shared" si="5"/>
        <v>Hoover Institution_Heartland Institute201210000</v>
      </c>
      <c r="C172" t="s">
        <v>130</v>
      </c>
      <c r="D172" t="s">
        <v>5</v>
      </c>
      <c r="E172" s="3">
        <v>10000</v>
      </c>
      <c r="F172">
        <v>2012</v>
      </c>
      <c r="G172" t="s">
        <v>70</v>
      </c>
    </row>
    <row r="173" spans="1:7" hidden="1">
      <c r="A173">
        <v>990</v>
      </c>
      <c r="B173" t="str">
        <f t="shared" si="5"/>
        <v>Huizenga Foundation_Heartland Institute20011000</v>
      </c>
      <c r="C173" t="s">
        <v>155</v>
      </c>
      <c r="D173" t="s">
        <v>5</v>
      </c>
      <c r="E173" s="3">
        <v>1000</v>
      </c>
      <c r="F173">
        <v>2001</v>
      </c>
      <c r="G173" t="s">
        <v>70</v>
      </c>
    </row>
    <row r="174" spans="1:7" hidden="1">
      <c r="A174">
        <v>990</v>
      </c>
      <c r="B174" t="str">
        <f t="shared" si="5"/>
        <v>Huizenga Foundation_Heartland Institute20021000</v>
      </c>
      <c r="C174" t="s">
        <v>155</v>
      </c>
      <c r="D174" t="s">
        <v>5</v>
      </c>
      <c r="E174" s="3">
        <v>1000</v>
      </c>
      <c r="F174">
        <v>2002</v>
      </c>
      <c r="G174" t="s">
        <v>70</v>
      </c>
    </row>
    <row r="175" spans="1:7" hidden="1">
      <c r="A175">
        <v>990</v>
      </c>
      <c r="B175" t="str">
        <f t="shared" si="5"/>
        <v>Huizenga Foundation_Heartland Institute20031000</v>
      </c>
      <c r="C175" t="s">
        <v>155</v>
      </c>
      <c r="D175" t="s">
        <v>5</v>
      </c>
      <c r="E175" s="3">
        <v>1000</v>
      </c>
      <c r="F175">
        <v>2003</v>
      </c>
      <c r="G175" t="s">
        <v>70</v>
      </c>
    </row>
    <row r="176" spans="1:7" hidden="1">
      <c r="A176">
        <v>990</v>
      </c>
      <c r="B176" t="str">
        <f t="shared" si="5"/>
        <v>Huizenga Foundation_Heartland Institute20041000</v>
      </c>
      <c r="C176" t="s">
        <v>155</v>
      </c>
      <c r="D176" t="s">
        <v>5</v>
      </c>
      <c r="E176" s="3">
        <v>1000</v>
      </c>
      <c r="F176">
        <v>2004</v>
      </c>
      <c r="G176" t="s">
        <v>70</v>
      </c>
    </row>
    <row r="177" spans="1:7" hidden="1">
      <c r="A177">
        <v>990</v>
      </c>
      <c r="B177" t="str">
        <f t="shared" si="5"/>
        <v>Huizenga Foundation_Heartland Institute20072000</v>
      </c>
      <c r="C177" t="s">
        <v>155</v>
      </c>
      <c r="D177" t="s">
        <v>5</v>
      </c>
      <c r="E177" s="3">
        <v>2000</v>
      </c>
      <c r="F177">
        <v>2007</v>
      </c>
      <c r="G177" t="s">
        <v>70</v>
      </c>
    </row>
    <row r="178" spans="1:7" hidden="1">
      <c r="A178">
        <v>990</v>
      </c>
      <c r="B178" t="str">
        <f t="shared" ref="B178:B240" si="6">C178&amp;"_"&amp;D178&amp;F178&amp;E178</f>
        <v>Huizenga Foundation_Heartland Institute20074500</v>
      </c>
      <c r="C178" t="s">
        <v>155</v>
      </c>
      <c r="D178" t="s">
        <v>5</v>
      </c>
      <c r="E178" s="3">
        <v>4500</v>
      </c>
      <c r="F178">
        <v>2007</v>
      </c>
      <c r="G178" t="s">
        <v>70</v>
      </c>
    </row>
    <row r="179" spans="1:7" hidden="1">
      <c r="A179">
        <v>990</v>
      </c>
      <c r="B179" t="str">
        <f t="shared" si="6"/>
        <v>Huizenga Foundation_Heartland Institute20081000</v>
      </c>
      <c r="C179" t="s">
        <v>155</v>
      </c>
      <c r="D179" t="s">
        <v>5</v>
      </c>
      <c r="E179" s="3">
        <v>1000</v>
      </c>
      <c r="F179">
        <v>2008</v>
      </c>
      <c r="G179" t="s">
        <v>70</v>
      </c>
    </row>
    <row r="180" spans="1:7" hidden="1">
      <c r="A180">
        <v>990</v>
      </c>
      <c r="B180" t="str">
        <f t="shared" si="6"/>
        <v>Huizenga Foundation_Heartland Institute20091000</v>
      </c>
      <c r="C180" t="s">
        <v>155</v>
      </c>
      <c r="D180" t="s">
        <v>5</v>
      </c>
      <c r="E180" s="3">
        <v>1000</v>
      </c>
      <c r="F180">
        <v>2009</v>
      </c>
      <c r="G180" t="s">
        <v>70</v>
      </c>
    </row>
    <row r="181" spans="1:7" hidden="1">
      <c r="A181">
        <v>990</v>
      </c>
      <c r="B181" t="str">
        <f t="shared" si="6"/>
        <v>Huizenga Foundation_Heartland Institute20101000</v>
      </c>
      <c r="C181" t="s">
        <v>155</v>
      </c>
      <c r="D181" t="s">
        <v>5</v>
      </c>
      <c r="E181" s="3">
        <v>1000</v>
      </c>
      <c r="F181">
        <v>2010</v>
      </c>
      <c r="G181" t="s">
        <v>70</v>
      </c>
    </row>
    <row r="182" spans="1:7" hidden="1">
      <c r="A182">
        <v>990</v>
      </c>
      <c r="B182" t="str">
        <f t="shared" si="6"/>
        <v>Huizenga Foundation_Heartland Institute20111000</v>
      </c>
      <c r="C182" t="s">
        <v>155</v>
      </c>
      <c r="D182" t="s">
        <v>5</v>
      </c>
      <c r="E182" s="3">
        <v>1000</v>
      </c>
      <c r="F182">
        <v>2011</v>
      </c>
      <c r="G182" t="s">
        <v>70</v>
      </c>
    </row>
    <row r="183" spans="1:7" hidden="1">
      <c r="A183">
        <v>990</v>
      </c>
      <c r="B183" t="str">
        <f t="shared" si="6"/>
        <v>Huizenga Foundation_Heartland Institute20121000</v>
      </c>
      <c r="C183" t="s">
        <v>155</v>
      </c>
      <c r="D183" t="s">
        <v>5</v>
      </c>
      <c r="E183" s="3">
        <v>1000</v>
      </c>
      <c r="F183">
        <v>2012</v>
      </c>
      <c r="G183" t="s">
        <v>70</v>
      </c>
    </row>
    <row r="184" spans="1:7" hidden="1">
      <c r="A184">
        <v>990</v>
      </c>
      <c r="B184" t="str">
        <f t="shared" si="6"/>
        <v>Huizenga Foundation_Heartland Institute20132000</v>
      </c>
      <c r="C184" t="s">
        <v>155</v>
      </c>
      <c r="D184" t="s">
        <v>5</v>
      </c>
      <c r="E184" s="3">
        <v>2000</v>
      </c>
      <c r="F184">
        <v>2013</v>
      </c>
      <c r="G184" t="s">
        <v>70</v>
      </c>
    </row>
    <row r="185" spans="1:7" hidden="1">
      <c r="A185">
        <v>990</v>
      </c>
      <c r="B185" t="str">
        <f t="shared" si="6"/>
        <v>Huizenga Foundation_Heartland Institute20142000</v>
      </c>
      <c r="C185" t="s">
        <v>155</v>
      </c>
      <c r="D185" t="s">
        <v>5</v>
      </c>
      <c r="E185" s="3">
        <v>2000</v>
      </c>
      <c r="F185">
        <v>2014</v>
      </c>
      <c r="G185" t="s">
        <v>70</v>
      </c>
    </row>
    <row r="186" spans="1:7" hidden="1">
      <c r="A186" t="s">
        <v>68</v>
      </c>
      <c r="B186" t="str">
        <f t="shared" si="6"/>
        <v>Jaquelin Hume Foundation_Heartland Institute199916000</v>
      </c>
      <c r="C186" t="s">
        <v>24</v>
      </c>
      <c r="D186" t="s">
        <v>5</v>
      </c>
      <c r="E186" s="3">
        <v>16000</v>
      </c>
      <c r="F186">
        <v>1999</v>
      </c>
    </row>
    <row r="187" spans="1:7" hidden="1">
      <c r="A187" t="s">
        <v>68</v>
      </c>
      <c r="B187" t="str">
        <f t="shared" si="6"/>
        <v>Jaquelin Hume Foundation_Heartland Institute200025000</v>
      </c>
      <c r="C187" t="s">
        <v>24</v>
      </c>
      <c r="D187" t="s">
        <v>5</v>
      </c>
      <c r="E187" s="3">
        <v>25000</v>
      </c>
      <c r="F187">
        <v>2000</v>
      </c>
    </row>
    <row r="188" spans="1:7" hidden="1">
      <c r="A188" t="s">
        <v>68</v>
      </c>
      <c r="B188" t="str">
        <f t="shared" si="6"/>
        <v>Jaquelin Hume Foundation_Heartland Institute200125000</v>
      </c>
      <c r="C188" t="s">
        <v>24</v>
      </c>
      <c r="D188" t="s">
        <v>5</v>
      </c>
      <c r="E188" s="3">
        <v>25000</v>
      </c>
      <c r="F188">
        <v>2001</v>
      </c>
    </row>
    <row r="189" spans="1:7" hidden="1">
      <c r="A189" t="s">
        <v>68</v>
      </c>
      <c r="B189" t="str">
        <f t="shared" si="6"/>
        <v>Jaquelin Hume Foundation_Heartland Institute200225000</v>
      </c>
      <c r="C189" t="s">
        <v>24</v>
      </c>
      <c r="D189" t="s">
        <v>5</v>
      </c>
      <c r="E189" s="3">
        <v>25000</v>
      </c>
      <c r="F189">
        <v>2002</v>
      </c>
    </row>
    <row r="190" spans="1:7" hidden="1">
      <c r="A190" t="s">
        <v>68</v>
      </c>
      <c r="B190" t="str">
        <f t="shared" si="6"/>
        <v>Jaquelin Hume Foundation_Heartland Institute200325000</v>
      </c>
      <c r="C190" t="s">
        <v>24</v>
      </c>
      <c r="D190" t="s">
        <v>5</v>
      </c>
      <c r="E190" s="3">
        <v>25000</v>
      </c>
      <c r="F190">
        <v>2003</v>
      </c>
    </row>
    <row r="191" spans="1:7" hidden="1">
      <c r="A191" t="s">
        <v>68</v>
      </c>
      <c r="B191" t="str">
        <f t="shared" si="6"/>
        <v>Jaquelin Hume Foundation_Heartland Institute200525000</v>
      </c>
      <c r="C191" t="s">
        <v>24</v>
      </c>
      <c r="D191" t="s">
        <v>5</v>
      </c>
      <c r="E191" s="3">
        <v>25000</v>
      </c>
      <c r="F191">
        <v>2005</v>
      </c>
    </row>
    <row r="192" spans="1:7" hidden="1">
      <c r="A192" t="s">
        <v>68</v>
      </c>
      <c r="B192" t="str">
        <f t="shared" si="6"/>
        <v>Jaquelin Hume Foundation_Heartland Institute200625000</v>
      </c>
      <c r="C192" t="s">
        <v>24</v>
      </c>
      <c r="D192" t="s">
        <v>5</v>
      </c>
      <c r="E192" s="3">
        <v>25000</v>
      </c>
      <c r="F192">
        <v>2006</v>
      </c>
    </row>
    <row r="193" spans="1:7" hidden="1">
      <c r="A193" t="s">
        <v>68</v>
      </c>
      <c r="B193" t="str">
        <f t="shared" si="6"/>
        <v>Jaquelin Hume Foundation_Heartland Institute200910000</v>
      </c>
      <c r="C193" t="s">
        <v>24</v>
      </c>
      <c r="D193" t="s">
        <v>5</v>
      </c>
      <c r="E193" s="3">
        <v>10000</v>
      </c>
      <c r="F193">
        <v>2009</v>
      </c>
    </row>
    <row r="194" spans="1:7" hidden="1">
      <c r="A194" t="s">
        <v>68</v>
      </c>
      <c r="B194" t="str">
        <f t="shared" si="6"/>
        <v>Jaquelin Hume Foundation_Heartland Institute201025000</v>
      </c>
      <c r="C194" t="s">
        <v>24</v>
      </c>
      <c r="D194" t="s">
        <v>5</v>
      </c>
      <c r="E194" s="3">
        <v>25000</v>
      </c>
      <c r="F194">
        <v>2010</v>
      </c>
    </row>
    <row r="195" spans="1:7" hidden="1">
      <c r="A195" t="s">
        <v>68</v>
      </c>
      <c r="B195" t="str">
        <f t="shared" si="6"/>
        <v>JM Foundation_Heartland Institute199710000</v>
      </c>
      <c r="C195" t="s">
        <v>62</v>
      </c>
      <c r="D195" t="s">
        <v>5</v>
      </c>
      <c r="E195" s="3">
        <v>10000</v>
      </c>
      <c r="F195">
        <v>1997</v>
      </c>
    </row>
    <row r="196" spans="1:7" hidden="1">
      <c r="A196" t="s">
        <v>68</v>
      </c>
      <c r="B196" t="str">
        <f t="shared" si="6"/>
        <v>JM Foundation_Heartland Institute200072000</v>
      </c>
      <c r="C196" t="s">
        <v>62</v>
      </c>
      <c r="D196" t="s">
        <v>5</v>
      </c>
      <c r="E196" s="3">
        <v>72000</v>
      </c>
      <c r="F196">
        <v>2000</v>
      </c>
    </row>
    <row r="197" spans="1:7" hidden="1">
      <c r="A197" t="s">
        <v>68</v>
      </c>
      <c r="B197" t="str">
        <f t="shared" si="6"/>
        <v>John M. Olin Foundation_Heartland Institute199310000</v>
      </c>
      <c r="C197" t="s">
        <v>64</v>
      </c>
      <c r="D197" t="s">
        <v>5</v>
      </c>
      <c r="E197" s="3">
        <v>10000</v>
      </c>
      <c r="F197">
        <v>1993</v>
      </c>
    </row>
    <row r="198" spans="1:7" hidden="1">
      <c r="A198" t="s">
        <v>68</v>
      </c>
      <c r="B198" t="str">
        <f t="shared" si="6"/>
        <v>John M. Olin Foundation_Heartland Institute199615000</v>
      </c>
      <c r="C198" t="s">
        <v>64</v>
      </c>
      <c r="D198" t="s">
        <v>5</v>
      </c>
      <c r="E198" s="3">
        <v>15000</v>
      </c>
      <c r="F198">
        <v>1996</v>
      </c>
    </row>
    <row r="199" spans="1:7" hidden="1">
      <c r="A199" t="s">
        <v>68</v>
      </c>
      <c r="B199" t="str">
        <f t="shared" si="6"/>
        <v>John M. Olin Foundation_Heartland Institute199715000</v>
      </c>
      <c r="C199" t="s">
        <v>64</v>
      </c>
      <c r="D199" t="s">
        <v>5</v>
      </c>
      <c r="E199" s="3">
        <v>15000</v>
      </c>
      <c r="F199">
        <v>1997</v>
      </c>
    </row>
    <row r="200" spans="1:7" hidden="1">
      <c r="A200">
        <v>990</v>
      </c>
      <c r="B200" t="str">
        <f t="shared" si="6"/>
        <v>John William Pope Foundation_Heartland Institute20075000</v>
      </c>
      <c r="C200" t="s">
        <v>12</v>
      </c>
      <c r="D200" t="s">
        <v>5</v>
      </c>
      <c r="E200" s="3">
        <v>5000</v>
      </c>
      <c r="F200">
        <v>2007</v>
      </c>
      <c r="G200" t="s">
        <v>70</v>
      </c>
    </row>
    <row r="201" spans="1:7" hidden="1">
      <c r="A201" t="s">
        <v>68</v>
      </c>
      <c r="B201" t="str">
        <f t="shared" si="6"/>
        <v>John William Pope Foundation_Heartland Institute201025000</v>
      </c>
      <c r="C201" t="s">
        <v>12</v>
      </c>
      <c r="D201" t="s">
        <v>5</v>
      </c>
      <c r="E201" s="3">
        <v>25000</v>
      </c>
      <c r="F201">
        <v>2010</v>
      </c>
    </row>
    <row r="202" spans="1:7" hidden="1">
      <c r="A202" t="s">
        <v>68</v>
      </c>
      <c r="B202" t="str">
        <f t="shared" si="6"/>
        <v>John William Pope Foundation_Heartland Institute201115000</v>
      </c>
      <c r="C202" t="s">
        <v>12</v>
      </c>
      <c r="D202" t="s">
        <v>5</v>
      </c>
      <c r="E202" s="3">
        <v>15000</v>
      </c>
      <c r="F202">
        <v>2011</v>
      </c>
    </row>
    <row r="203" spans="1:7" hidden="1">
      <c r="A203" t="s">
        <v>68</v>
      </c>
      <c r="B203" t="str">
        <f t="shared" si="6"/>
        <v>John William Pope Foundation_Heartland Institute201210000</v>
      </c>
      <c r="C203" t="s">
        <v>12</v>
      </c>
      <c r="D203" t="s">
        <v>5</v>
      </c>
      <c r="E203" s="3">
        <v>10000</v>
      </c>
      <c r="F203">
        <v>2012</v>
      </c>
    </row>
    <row r="204" spans="1:7" hidden="1">
      <c r="A204" t="s">
        <v>68</v>
      </c>
      <c r="B204" t="str">
        <f t="shared" si="6"/>
        <v>Mercer Family Foundation_Heartland Institute20081000000</v>
      </c>
      <c r="C204" t="s">
        <v>17</v>
      </c>
      <c r="D204" t="s">
        <v>5</v>
      </c>
      <c r="E204" s="3">
        <v>1000000</v>
      </c>
      <c r="F204">
        <v>2008</v>
      </c>
    </row>
    <row r="205" spans="1:7" hidden="1">
      <c r="A205" t="s">
        <v>68</v>
      </c>
      <c r="B205" t="str">
        <f t="shared" si="6"/>
        <v>Mercer Family Foundation_Heartland Institute2009500000</v>
      </c>
      <c r="C205" t="s">
        <v>17</v>
      </c>
      <c r="D205" t="s">
        <v>5</v>
      </c>
      <c r="E205" s="3">
        <v>500000</v>
      </c>
      <c r="F205">
        <v>2009</v>
      </c>
    </row>
    <row r="206" spans="1:7" hidden="1">
      <c r="A206" t="s">
        <v>68</v>
      </c>
      <c r="B206" t="str">
        <f t="shared" si="6"/>
        <v>Mercer Family Foundation_Heartland Institute2010370000</v>
      </c>
      <c r="C206" t="s">
        <v>17</v>
      </c>
      <c r="D206" t="s">
        <v>5</v>
      </c>
      <c r="E206" s="3">
        <v>370000</v>
      </c>
      <c r="F206">
        <v>2010</v>
      </c>
    </row>
    <row r="207" spans="1:7" hidden="1">
      <c r="A207" t="s">
        <v>68</v>
      </c>
      <c r="B207" t="str">
        <f t="shared" si="6"/>
        <v>Mercer Family Foundation_Heartland Institute2011444000</v>
      </c>
      <c r="C207" t="s">
        <v>17</v>
      </c>
      <c r="D207" t="s">
        <v>5</v>
      </c>
      <c r="E207" s="3">
        <v>444000</v>
      </c>
      <c r="F207">
        <v>2011</v>
      </c>
    </row>
    <row r="208" spans="1:7" hidden="1">
      <c r="A208" t="s">
        <v>68</v>
      </c>
      <c r="B208" t="str">
        <f t="shared" si="6"/>
        <v>Mercer Family Foundation_Heartland Institute2012912000</v>
      </c>
      <c r="C208" t="s">
        <v>17</v>
      </c>
      <c r="D208" t="s">
        <v>5</v>
      </c>
      <c r="E208" s="3">
        <v>912000</v>
      </c>
      <c r="F208">
        <v>2012</v>
      </c>
    </row>
    <row r="209" spans="1:7" hidden="1">
      <c r="A209">
        <v>990</v>
      </c>
      <c r="B209" t="str">
        <f t="shared" si="6"/>
        <v>Mercer Family Foundation_Heartland Institute2013877000</v>
      </c>
      <c r="C209" t="s">
        <v>17</v>
      </c>
      <c r="D209" t="s">
        <v>5</v>
      </c>
      <c r="E209" s="3">
        <v>877000</v>
      </c>
      <c r="F209">
        <v>2013</v>
      </c>
      <c r="G209" t="s">
        <v>70</v>
      </c>
    </row>
    <row r="210" spans="1:7" hidden="1">
      <c r="A210">
        <v>990</v>
      </c>
      <c r="B210" t="str">
        <f t="shared" si="6"/>
        <v>Mercer Family Foundation_Heartland Institute2014885000</v>
      </c>
      <c r="C210" t="s">
        <v>17</v>
      </c>
      <c r="D210" t="s">
        <v>5</v>
      </c>
      <c r="E210" s="3">
        <v>885000</v>
      </c>
      <c r="F210">
        <v>2014</v>
      </c>
      <c r="G210" t="s">
        <v>70</v>
      </c>
    </row>
    <row r="211" spans="1:7" hidden="1">
      <c r="A211">
        <v>990</v>
      </c>
      <c r="B211" t="str">
        <f t="shared" si="6"/>
        <v>Mercer Family Foundation_Heartland Institute2015100000</v>
      </c>
      <c r="C211" t="s">
        <v>17</v>
      </c>
      <c r="D211" t="s">
        <v>5</v>
      </c>
      <c r="E211" s="3">
        <v>100000</v>
      </c>
      <c r="F211">
        <v>2015</v>
      </c>
      <c r="G211" t="s">
        <v>70</v>
      </c>
    </row>
    <row r="212" spans="1:7" hidden="1">
      <c r="A212">
        <v>990</v>
      </c>
      <c r="B212" t="str">
        <f t="shared" si="6"/>
        <v>Mercer Family Foundation_Heartland Institute2016800000</v>
      </c>
      <c r="C212" t="s">
        <v>17</v>
      </c>
      <c r="D212" t="s">
        <v>5</v>
      </c>
      <c r="E212" s="3">
        <v>800000</v>
      </c>
      <c r="F212">
        <v>2016</v>
      </c>
      <c r="G212" t="s">
        <v>70</v>
      </c>
    </row>
    <row r="213" spans="1:7" hidden="1">
      <c r="A213">
        <v>990</v>
      </c>
      <c r="B213" t="str">
        <f t="shared" si="6"/>
        <v>Mercer Family Foundation_Heartland Institute2017800000</v>
      </c>
      <c r="C213" t="s">
        <v>17</v>
      </c>
      <c r="D213" t="s">
        <v>5</v>
      </c>
      <c r="E213" s="3">
        <v>800000</v>
      </c>
      <c r="F213">
        <v>2017</v>
      </c>
      <c r="G213" t="s">
        <v>70</v>
      </c>
    </row>
    <row r="214" spans="1:7" hidden="1">
      <c r="A214" t="s">
        <v>68</v>
      </c>
      <c r="B214" t="str">
        <f t="shared" si="6"/>
        <v>National Association of Manufacturers_Heartland Institute200615000</v>
      </c>
      <c r="C214" t="s">
        <v>46</v>
      </c>
      <c r="D214" t="s">
        <v>5</v>
      </c>
      <c r="E214" s="3">
        <v>15000</v>
      </c>
      <c r="F214">
        <v>2006</v>
      </c>
    </row>
    <row r="215" spans="1:7" hidden="1">
      <c r="A215" t="s">
        <v>68</v>
      </c>
      <c r="B215" t="str">
        <f t="shared" si="6"/>
        <v>National Association of Manufacturers_Heartland Institute200737500</v>
      </c>
      <c r="C215" t="s">
        <v>46</v>
      </c>
      <c r="D215" t="s">
        <v>5</v>
      </c>
      <c r="E215" s="3">
        <v>37500</v>
      </c>
      <c r="F215">
        <v>2007</v>
      </c>
    </row>
    <row r="216" spans="1:7" hidden="1">
      <c r="A216" t="s">
        <v>68</v>
      </c>
      <c r="B216" t="str">
        <f t="shared" si="6"/>
        <v>PhRMA_Heartland Institute200810000</v>
      </c>
      <c r="C216" t="s">
        <v>25</v>
      </c>
      <c r="D216" t="s">
        <v>5</v>
      </c>
      <c r="E216" s="3">
        <v>10000</v>
      </c>
      <c r="F216">
        <v>2008</v>
      </c>
    </row>
    <row r="217" spans="1:7" hidden="1">
      <c r="A217" t="s">
        <v>68</v>
      </c>
      <c r="B217" t="str">
        <f t="shared" si="6"/>
        <v>PhRMA_Heartland Institute200915000</v>
      </c>
      <c r="C217" t="s">
        <v>25</v>
      </c>
      <c r="D217" t="s">
        <v>5</v>
      </c>
      <c r="E217" s="3">
        <v>15000</v>
      </c>
      <c r="F217">
        <v>2009</v>
      </c>
    </row>
    <row r="218" spans="1:7" hidden="1">
      <c r="A218" t="s">
        <v>68</v>
      </c>
      <c r="B218" t="str">
        <f t="shared" si="6"/>
        <v>PhRMA_Heartland Institute201020000</v>
      </c>
      <c r="C218" t="s">
        <v>25</v>
      </c>
      <c r="D218" t="s">
        <v>5</v>
      </c>
      <c r="E218" s="3">
        <v>20000</v>
      </c>
      <c r="F218">
        <v>2010</v>
      </c>
    </row>
    <row r="219" spans="1:7" hidden="1">
      <c r="A219">
        <v>990</v>
      </c>
      <c r="B219" t="str">
        <f t="shared" si="6"/>
        <v>PhRMA_Heartland Institute201345000</v>
      </c>
      <c r="C219" t="s">
        <v>25</v>
      </c>
      <c r="D219" t="s">
        <v>5</v>
      </c>
      <c r="E219" s="3">
        <v>45000</v>
      </c>
      <c r="F219">
        <v>2013</v>
      </c>
      <c r="G219" t="s">
        <v>70</v>
      </c>
    </row>
    <row r="220" spans="1:7" hidden="1">
      <c r="A220">
        <v>990</v>
      </c>
      <c r="B220" t="str">
        <f t="shared" si="6"/>
        <v>Richard Seth Staley Educational Foundation_Heartland Institute2007200</v>
      </c>
      <c r="C220" t="s">
        <v>142</v>
      </c>
      <c r="D220" t="s">
        <v>5</v>
      </c>
      <c r="E220" s="3">
        <v>200</v>
      </c>
      <c r="F220" s="13">
        <v>2007</v>
      </c>
      <c r="G220" t="s">
        <v>70</v>
      </c>
    </row>
    <row r="221" spans="1:7" hidden="1">
      <c r="A221" t="s">
        <v>68</v>
      </c>
      <c r="B221" t="str">
        <f t="shared" si="6"/>
        <v>Robert P. Rotella Foundation_Heartland Institute20037500</v>
      </c>
      <c r="C221" t="s">
        <v>22</v>
      </c>
      <c r="D221" t="s">
        <v>5</v>
      </c>
      <c r="E221" s="3">
        <v>7500</v>
      </c>
      <c r="F221">
        <v>2003</v>
      </c>
    </row>
    <row r="222" spans="1:7" hidden="1">
      <c r="A222" t="s">
        <v>68</v>
      </c>
      <c r="B222" t="str">
        <f t="shared" si="6"/>
        <v>Robert P. Rotella Foundation_Heartland Institute20047500</v>
      </c>
      <c r="C222" t="s">
        <v>22</v>
      </c>
      <c r="D222" t="s">
        <v>5</v>
      </c>
      <c r="E222" s="3">
        <v>7500</v>
      </c>
      <c r="F222">
        <v>2004</v>
      </c>
    </row>
    <row r="223" spans="1:7" hidden="1">
      <c r="A223" t="s">
        <v>68</v>
      </c>
      <c r="B223" t="str">
        <f t="shared" si="6"/>
        <v>Robert P. Rotella Foundation_Heartland Institute20057500</v>
      </c>
      <c r="C223" t="s">
        <v>22</v>
      </c>
      <c r="D223" t="s">
        <v>5</v>
      </c>
      <c r="E223" s="3">
        <v>7500</v>
      </c>
      <c r="F223">
        <v>2005</v>
      </c>
    </row>
    <row r="224" spans="1:7" hidden="1">
      <c r="A224" t="s">
        <v>68</v>
      </c>
      <c r="B224" t="str">
        <f t="shared" si="6"/>
        <v>Robert P. Rotella Foundation_Heartland Institute201010000</v>
      </c>
      <c r="C224" t="s">
        <v>22</v>
      </c>
      <c r="D224" t="s">
        <v>5</v>
      </c>
      <c r="E224" s="3">
        <v>10000</v>
      </c>
      <c r="F224">
        <v>2010</v>
      </c>
    </row>
    <row r="225" spans="1:8" hidden="1">
      <c r="A225" t="s">
        <v>68</v>
      </c>
      <c r="B225" t="str">
        <f t="shared" si="6"/>
        <v>Robert P. Rotella Foundation_Heartland Institute201110000</v>
      </c>
      <c r="C225" t="s">
        <v>22</v>
      </c>
      <c r="D225" t="s">
        <v>5</v>
      </c>
      <c r="E225" s="3">
        <v>10000</v>
      </c>
      <c r="F225">
        <v>2011</v>
      </c>
    </row>
    <row r="226" spans="1:8" hidden="1">
      <c r="A226" t="s">
        <v>68</v>
      </c>
      <c r="B226" t="str">
        <f t="shared" si="6"/>
        <v>Sarah Scaife Foundation_Heartland Institute198850000</v>
      </c>
      <c r="C226" t="s">
        <v>65</v>
      </c>
      <c r="D226" t="s">
        <v>5</v>
      </c>
      <c r="E226" s="3">
        <v>50000</v>
      </c>
      <c r="F226">
        <v>1988</v>
      </c>
    </row>
    <row r="227" spans="1:8" hidden="1">
      <c r="A227" t="s">
        <v>68</v>
      </c>
      <c r="B227" t="str">
        <f t="shared" si="6"/>
        <v>Sarah Scaife Foundation_Heartland Institute198950000</v>
      </c>
      <c r="C227" t="s">
        <v>65</v>
      </c>
      <c r="D227" t="s">
        <v>5</v>
      </c>
      <c r="E227" s="3">
        <v>50000</v>
      </c>
      <c r="F227">
        <v>1989</v>
      </c>
    </row>
    <row r="228" spans="1:8" hidden="1">
      <c r="A228" t="s">
        <v>68</v>
      </c>
      <c r="B228" t="str">
        <f t="shared" si="6"/>
        <v>Sarah Scaife Foundation_Heartland Institute199050000</v>
      </c>
      <c r="C228" t="s">
        <v>65</v>
      </c>
      <c r="D228" t="s">
        <v>5</v>
      </c>
      <c r="E228" s="3">
        <v>50000</v>
      </c>
      <c r="F228">
        <v>1990</v>
      </c>
    </row>
    <row r="229" spans="1:8" hidden="1">
      <c r="A229" t="s">
        <v>68</v>
      </c>
      <c r="B229" t="str">
        <f t="shared" si="6"/>
        <v>Sarah Scaife Foundation_Heartland Institute199150000</v>
      </c>
      <c r="C229" t="s">
        <v>65</v>
      </c>
      <c r="D229" t="s">
        <v>5</v>
      </c>
      <c r="E229" s="3">
        <v>50000</v>
      </c>
      <c r="F229">
        <v>1991</v>
      </c>
    </row>
    <row r="230" spans="1:8" hidden="1">
      <c r="A230" t="s">
        <v>68</v>
      </c>
      <c r="B230" t="str">
        <f t="shared" si="6"/>
        <v>Sarah Scaife Foundation_Heartland Institute199250000</v>
      </c>
      <c r="C230" t="s">
        <v>65</v>
      </c>
      <c r="D230" t="s">
        <v>5</v>
      </c>
      <c r="E230" s="3">
        <v>50000</v>
      </c>
      <c r="F230">
        <v>1992</v>
      </c>
    </row>
    <row r="231" spans="1:8" hidden="1">
      <c r="A231" t="s">
        <v>68</v>
      </c>
      <c r="B231" t="str">
        <f t="shared" si="6"/>
        <v>Sarah Scaife Foundation_Heartland Institute199350000</v>
      </c>
      <c r="C231" t="s">
        <v>65</v>
      </c>
      <c r="D231" t="s">
        <v>5</v>
      </c>
      <c r="E231" s="3">
        <v>50000</v>
      </c>
      <c r="F231">
        <v>1993</v>
      </c>
    </row>
    <row r="232" spans="1:8" hidden="1">
      <c r="A232" t="s">
        <v>68</v>
      </c>
      <c r="B232" t="str">
        <f t="shared" si="6"/>
        <v>Sarah Scaife Foundation_Heartland Institute199525000</v>
      </c>
      <c r="C232" t="s">
        <v>65</v>
      </c>
      <c r="D232" t="s">
        <v>5</v>
      </c>
      <c r="E232" s="3">
        <v>25000</v>
      </c>
      <c r="F232">
        <v>1995</v>
      </c>
    </row>
    <row r="233" spans="1:8" hidden="1">
      <c r="A233">
        <v>990</v>
      </c>
      <c r="B233" t="str">
        <f t="shared" si="6"/>
        <v>Schwab Charitable Fund_Heartland Institute2002500</v>
      </c>
      <c r="C233" t="s">
        <v>143</v>
      </c>
      <c r="D233" t="s">
        <v>5</v>
      </c>
      <c r="E233" s="3">
        <v>500</v>
      </c>
      <c r="F233" s="13">
        <v>2002</v>
      </c>
      <c r="G233" t="s">
        <v>70</v>
      </c>
      <c r="H233" t="s">
        <v>146</v>
      </c>
    </row>
    <row r="234" spans="1:8" hidden="1">
      <c r="A234">
        <v>990</v>
      </c>
      <c r="B234" t="str">
        <f t="shared" si="6"/>
        <v>Schwab Charitable Fund_Heartland Institute2006500</v>
      </c>
      <c r="C234" t="s">
        <v>143</v>
      </c>
      <c r="D234" t="s">
        <v>5</v>
      </c>
      <c r="E234" s="3">
        <v>500</v>
      </c>
      <c r="F234" s="13">
        <v>2006</v>
      </c>
      <c r="G234" t="s">
        <v>70</v>
      </c>
      <c r="H234" t="s">
        <v>145</v>
      </c>
    </row>
    <row r="235" spans="1:8" hidden="1">
      <c r="A235">
        <v>990</v>
      </c>
      <c r="B235" t="str">
        <f t="shared" si="6"/>
        <v>Schwab Charitable Fund_Heartland Institute20061000</v>
      </c>
      <c r="C235" t="s">
        <v>143</v>
      </c>
      <c r="D235" t="s">
        <v>5</v>
      </c>
      <c r="E235" s="3">
        <v>1000</v>
      </c>
      <c r="F235" s="13">
        <v>2006</v>
      </c>
      <c r="G235" t="s">
        <v>70</v>
      </c>
      <c r="H235" t="s">
        <v>145</v>
      </c>
    </row>
    <row r="236" spans="1:8" hidden="1">
      <c r="A236">
        <v>990</v>
      </c>
      <c r="B236" t="str">
        <f t="shared" si="6"/>
        <v>Schwab Charitable Fund_Heartland Institute2007200</v>
      </c>
      <c r="C236" t="s">
        <v>143</v>
      </c>
      <c r="D236" t="s">
        <v>5</v>
      </c>
      <c r="E236" s="3">
        <v>200</v>
      </c>
      <c r="F236" s="13">
        <v>2007</v>
      </c>
      <c r="G236" t="s">
        <v>70</v>
      </c>
      <c r="H236" t="s">
        <v>144</v>
      </c>
    </row>
    <row r="237" spans="1:8" hidden="1">
      <c r="A237">
        <v>990</v>
      </c>
      <c r="B237" t="str">
        <f t="shared" si="6"/>
        <v>Schwab Charitable Fund_Heartland Institute20075000</v>
      </c>
      <c r="C237" t="s">
        <v>143</v>
      </c>
      <c r="D237" t="s">
        <v>5</v>
      </c>
      <c r="E237" s="3">
        <v>5000</v>
      </c>
      <c r="F237" s="13">
        <v>2007</v>
      </c>
      <c r="G237" t="s">
        <v>70</v>
      </c>
      <c r="H237" t="s">
        <v>144</v>
      </c>
    </row>
    <row r="238" spans="1:8" hidden="1">
      <c r="A238">
        <v>990</v>
      </c>
      <c r="B238" t="str">
        <f t="shared" si="6"/>
        <v>Schwab Charitable Fund_Heartland Institute2007500</v>
      </c>
      <c r="C238" t="s">
        <v>143</v>
      </c>
      <c r="D238" t="s">
        <v>5</v>
      </c>
      <c r="E238" s="3">
        <v>500</v>
      </c>
      <c r="F238" s="13">
        <v>2007</v>
      </c>
      <c r="G238" t="s">
        <v>70</v>
      </c>
      <c r="H238" t="s">
        <v>145</v>
      </c>
    </row>
    <row r="239" spans="1:8" hidden="1">
      <c r="A239">
        <v>990</v>
      </c>
      <c r="B239" t="str">
        <f t="shared" si="6"/>
        <v>Schwab Charitable Fund_Heartland Institute200850000</v>
      </c>
      <c r="C239" t="s">
        <v>143</v>
      </c>
      <c r="D239" t="s">
        <v>5</v>
      </c>
      <c r="E239" s="3">
        <v>50000</v>
      </c>
      <c r="F239" s="13">
        <v>2008</v>
      </c>
      <c r="G239" t="s">
        <v>70</v>
      </c>
      <c r="H239" t="s">
        <v>144</v>
      </c>
    </row>
    <row r="240" spans="1:8" hidden="1">
      <c r="A240">
        <v>990</v>
      </c>
      <c r="B240" t="str">
        <f t="shared" si="6"/>
        <v>Schwab Charitable Fund_Heartland Institute20082500</v>
      </c>
      <c r="C240" t="s">
        <v>143</v>
      </c>
      <c r="D240" t="s">
        <v>5</v>
      </c>
      <c r="E240" s="3">
        <v>2500</v>
      </c>
      <c r="F240" s="13">
        <v>2008</v>
      </c>
      <c r="G240" t="s">
        <v>70</v>
      </c>
      <c r="H240" t="s">
        <v>144</v>
      </c>
    </row>
    <row r="241" spans="1:8" hidden="1">
      <c r="A241">
        <v>990</v>
      </c>
      <c r="B241" t="str">
        <f t="shared" ref="B241:B304" si="7">C241&amp;"_"&amp;D241&amp;F241&amp;E241</f>
        <v>Schwab Charitable Fund_Heartland Institute2008250</v>
      </c>
      <c r="C241" t="s">
        <v>143</v>
      </c>
      <c r="D241" t="s">
        <v>5</v>
      </c>
      <c r="E241" s="3">
        <v>250</v>
      </c>
      <c r="F241" s="13">
        <v>2008</v>
      </c>
      <c r="G241" t="s">
        <v>70</v>
      </c>
      <c r="H241" t="s">
        <v>144</v>
      </c>
    </row>
    <row r="242" spans="1:8" hidden="1">
      <c r="A242">
        <v>990</v>
      </c>
      <c r="B242" t="str">
        <f t="shared" si="7"/>
        <v>Schwab Charitable Fund_Heartland Institute200963000</v>
      </c>
      <c r="C242" t="s">
        <v>143</v>
      </c>
      <c r="D242" t="s">
        <v>5</v>
      </c>
      <c r="E242" s="3">
        <v>63000</v>
      </c>
      <c r="F242" s="13">
        <v>2009</v>
      </c>
      <c r="G242" t="s">
        <v>70</v>
      </c>
    </row>
    <row r="243" spans="1:8" hidden="1">
      <c r="A243">
        <v>990</v>
      </c>
      <c r="B243" t="str">
        <f t="shared" si="7"/>
        <v>Schwab Charitable Fund_Heartland Institute2010103900</v>
      </c>
      <c r="C243" t="s">
        <v>143</v>
      </c>
      <c r="D243" t="s">
        <v>5</v>
      </c>
      <c r="E243" s="3">
        <v>103900</v>
      </c>
      <c r="F243" s="13">
        <v>2010</v>
      </c>
      <c r="G243" t="s">
        <v>70</v>
      </c>
    </row>
    <row r="244" spans="1:8" hidden="1">
      <c r="A244">
        <v>990</v>
      </c>
      <c r="B244" t="str">
        <f t="shared" si="7"/>
        <v>Schwab Charitable Fund_Heartland Institute201182250</v>
      </c>
      <c r="C244" t="s">
        <v>143</v>
      </c>
      <c r="D244" t="s">
        <v>5</v>
      </c>
      <c r="E244" s="3">
        <v>82250</v>
      </c>
      <c r="F244" s="13">
        <v>2011</v>
      </c>
      <c r="G244" t="s">
        <v>70</v>
      </c>
    </row>
    <row r="245" spans="1:8" hidden="1">
      <c r="A245">
        <v>990</v>
      </c>
      <c r="B245" t="str">
        <f t="shared" si="7"/>
        <v>Schwab Charitable Fund_Heartland Institute2012450000</v>
      </c>
      <c r="C245" t="s">
        <v>143</v>
      </c>
      <c r="D245" t="s">
        <v>5</v>
      </c>
      <c r="E245" s="3">
        <v>450000</v>
      </c>
      <c r="F245" s="13">
        <v>2012</v>
      </c>
      <c r="G245" t="s">
        <v>70</v>
      </c>
    </row>
    <row r="246" spans="1:8" hidden="1">
      <c r="A246" t="s">
        <v>68</v>
      </c>
      <c r="B246" t="str">
        <f t="shared" si="7"/>
        <v>Searle Freedom Trust_Heartland Institute2009100000</v>
      </c>
      <c r="C246" t="s">
        <v>32</v>
      </c>
      <c r="D246" t="s">
        <v>5</v>
      </c>
      <c r="E246" s="3">
        <v>100000</v>
      </c>
      <c r="F246">
        <v>2009</v>
      </c>
    </row>
    <row r="247" spans="1:8" hidden="1">
      <c r="A247" t="s">
        <v>68</v>
      </c>
      <c r="B247" t="str">
        <f t="shared" si="7"/>
        <v>Searle Freedom Trust_Heartland Institute200950000</v>
      </c>
      <c r="C247" t="s">
        <v>32</v>
      </c>
      <c r="D247" t="s">
        <v>5</v>
      </c>
      <c r="E247" s="3">
        <v>50000</v>
      </c>
      <c r="F247">
        <v>2009</v>
      </c>
    </row>
    <row r="248" spans="1:8" hidden="1">
      <c r="A248">
        <v>990</v>
      </c>
      <c r="B248" t="str">
        <f t="shared" si="7"/>
        <v>Searle Freedom Trust_Heartland Institute201350000</v>
      </c>
      <c r="C248" t="s">
        <v>32</v>
      </c>
      <c r="D248" t="s">
        <v>5</v>
      </c>
      <c r="E248" s="3">
        <v>50000</v>
      </c>
      <c r="F248">
        <v>2013</v>
      </c>
      <c r="G248" t="s">
        <v>70</v>
      </c>
    </row>
    <row r="249" spans="1:8" hidden="1">
      <c r="A249">
        <v>990</v>
      </c>
      <c r="B249" t="str">
        <f t="shared" si="7"/>
        <v>Searle Freedom Trust_Heartland Institute201450000</v>
      </c>
      <c r="C249" t="s">
        <v>32</v>
      </c>
      <c r="D249" t="s">
        <v>5</v>
      </c>
      <c r="E249" s="3">
        <v>50000</v>
      </c>
      <c r="F249">
        <v>2014</v>
      </c>
      <c r="G249" t="s">
        <v>70</v>
      </c>
    </row>
    <row r="250" spans="1:8" hidden="1">
      <c r="A250">
        <v>990</v>
      </c>
      <c r="B250" t="str">
        <f t="shared" si="7"/>
        <v>Searle Freedom Trust_Heartland Institute201550000</v>
      </c>
      <c r="C250" t="s">
        <v>32</v>
      </c>
      <c r="D250" t="s">
        <v>5</v>
      </c>
      <c r="E250" s="3">
        <v>50000</v>
      </c>
      <c r="F250">
        <v>2015</v>
      </c>
      <c r="G250" t="s">
        <v>70</v>
      </c>
    </row>
    <row r="251" spans="1:8" hidden="1">
      <c r="A251" t="s">
        <v>68</v>
      </c>
      <c r="B251" t="str">
        <f t="shared" si="7"/>
        <v>Stuart Family Foundation_Heartland Institute200350000</v>
      </c>
      <c r="C251" t="s">
        <v>38</v>
      </c>
      <c r="D251" t="s">
        <v>5</v>
      </c>
      <c r="E251" s="3">
        <v>50000</v>
      </c>
      <c r="F251">
        <v>2003</v>
      </c>
    </row>
    <row r="252" spans="1:8" hidden="1">
      <c r="A252" t="s">
        <v>68</v>
      </c>
      <c r="B252" t="str">
        <f t="shared" si="7"/>
        <v>Stuart Family Foundation_Heartland Institute200550000</v>
      </c>
      <c r="C252" t="s">
        <v>38</v>
      </c>
      <c r="D252" t="s">
        <v>5</v>
      </c>
      <c r="E252" s="3">
        <v>50000</v>
      </c>
      <c r="F252">
        <v>2005</v>
      </c>
    </row>
    <row r="253" spans="1:8" hidden="1">
      <c r="A253" t="s">
        <v>68</v>
      </c>
      <c r="B253" t="str">
        <f t="shared" si="7"/>
        <v>Stuart Family Foundation_Heartland Institute200625000</v>
      </c>
      <c r="C253" t="s">
        <v>38</v>
      </c>
      <c r="D253" t="s">
        <v>5</v>
      </c>
      <c r="E253" s="3">
        <v>25000</v>
      </c>
      <c r="F253">
        <v>2006</v>
      </c>
    </row>
    <row r="254" spans="1:8" hidden="1">
      <c r="A254" t="s">
        <v>68</v>
      </c>
      <c r="B254" t="str">
        <f t="shared" si="7"/>
        <v>Stuart Family Foundation_Heartland Institute200725000</v>
      </c>
      <c r="C254" t="s">
        <v>38</v>
      </c>
      <c r="D254" t="s">
        <v>5</v>
      </c>
      <c r="E254" s="3">
        <v>25000</v>
      </c>
      <c r="F254">
        <v>2007</v>
      </c>
    </row>
    <row r="255" spans="1:8" hidden="1">
      <c r="A255" t="s">
        <v>68</v>
      </c>
      <c r="B255" t="str">
        <f t="shared" si="7"/>
        <v>Stuart Family Foundation_Heartland Institute200825000</v>
      </c>
      <c r="C255" t="s">
        <v>38</v>
      </c>
      <c r="D255" t="s">
        <v>5</v>
      </c>
      <c r="E255" s="3">
        <v>25000</v>
      </c>
      <c r="F255">
        <v>2008</v>
      </c>
    </row>
    <row r="256" spans="1:8" hidden="1">
      <c r="A256" t="s">
        <v>68</v>
      </c>
      <c r="B256" t="str">
        <f t="shared" si="7"/>
        <v>The Carthage Foundation_Heartland Institute198610000</v>
      </c>
      <c r="C256" t="s">
        <v>66</v>
      </c>
      <c r="D256" t="s">
        <v>5</v>
      </c>
      <c r="E256" s="3">
        <v>10000</v>
      </c>
      <c r="F256">
        <v>1986</v>
      </c>
    </row>
    <row r="257" spans="1:6" hidden="1">
      <c r="A257" t="s">
        <v>68</v>
      </c>
      <c r="B257" t="str">
        <f t="shared" si="7"/>
        <v>The Challenge Foundation_Heartland Institute20071000</v>
      </c>
      <c r="C257" t="s">
        <v>34</v>
      </c>
      <c r="D257" t="s">
        <v>5</v>
      </c>
      <c r="E257" s="3">
        <v>1000</v>
      </c>
      <c r="F257">
        <v>2007</v>
      </c>
    </row>
    <row r="258" spans="1:6" hidden="1">
      <c r="A258" t="s">
        <v>68</v>
      </c>
      <c r="B258" t="str">
        <f t="shared" si="7"/>
        <v>The Challenge Foundation_Heartland Institute20095000</v>
      </c>
      <c r="C258" t="s">
        <v>34</v>
      </c>
      <c r="D258" t="s">
        <v>5</v>
      </c>
      <c r="E258" s="3">
        <v>5000</v>
      </c>
      <c r="F258">
        <v>2009</v>
      </c>
    </row>
    <row r="259" spans="1:6" hidden="1">
      <c r="A259" t="s">
        <v>68</v>
      </c>
      <c r="B259" t="str">
        <f t="shared" si="7"/>
        <v>The Lynde and Harry Bradley Foundation_Heartland Institute19943000</v>
      </c>
      <c r="C259" t="s">
        <v>11</v>
      </c>
      <c r="D259" t="s">
        <v>5</v>
      </c>
      <c r="E259" s="3">
        <v>3000</v>
      </c>
      <c r="F259">
        <v>1994</v>
      </c>
    </row>
    <row r="260" spans="1:6" hidden="1">
      <c r="A260" t="s">
        <v>68</v>
      </c>
      <c r="B260" t="str">
        <f t="shared" si="7"/>
        <v>The Lynde and Harry Bradley Foundation_Heartland Institute199525000</v>
      </c>
      <c r="C260" t="s">
        <v>11</v>
      </c>
      <c r="D260" t="s">
        <v>5</v>
      </c>
      <c r="E260" s="3">
        <v>25000</v>
      </c>
      <c r="F260">
        <v>1995</v>
      </c>
    </row>
    <row r="261" spans="1:6" hidden="1">
      <c r="A261" t="s">
        <v>68</v>
      </c>
      <c r="B261" t="str">
        <f t="shared" si="7"/>
        <v>The Lynde and Harry Bradley Foundation_Heartland Institute199815000</v>
      </c>
      <c r="C261" t="s">
        <v>11</v>
      </c>
      <c r="D261" t="s">
        <v>5</v>
      </c>
      <c r="E261" s="3">
        <v>15000</v>
      </c>
      <c r="F261">
        <v>1998</v>
      </c>
    </row>
    <row r="262" spans="1:6" hidden="1">
      <c r="A262" t="s">
        <v>68</v>
      </c>
      <c r="B262" t="str">
        <f t="shared" si="7"/>
        <v>The Lynde and Harry Bradley Foundation_Heartland Institute199925000</v>
      </c>
      <c r="C262" t="s">
        <v>11</v>
      </c>
      <c r="D262" t="s">
        <v>5</v>
      </c>
      <c r="E262" s="3">
        <v>25000</v>
      </c>
      <c r="F262">
        <v>1999</v>
      </c>
    </row>
    <row r="263" spans="1:6" hidden="1">
      <c r="A263" t="s">
        <v>68</v>
      </c>
      <c r="B263" t="str">
        <f t="shared" si="7"/>
        <v>The Lynde and Harry Bradley Foundation_Heartland Institute200025000</v>
      </c>
      <c r="C263" t="s">
        <v>11</v>
      </c>
      <c r="D263" t="s">
        <v>5</v>
      </c>
      <c r="E263" s="3">
        <v>25000</v>
      </c>
      <c r="F263">
        <v>2000</v>
      </c>
    </row>
    <row r="264" spans="1:6" hidden="1">
      <c r="A264" t="s">
        <v>68</v>
      </c>
      <c r="B264" t="str">
        <f t="shared" si="7"/>
        <v>The Lynde and Harry Bradley Foundation_Heartland Institute200125000</v>
      </c>
      <c r="C264" t="s">
        <v>11</v>
      </c>
      <c r="D264" t="s">
        <v>5</v>
      </c>
      <c r="E264" s="3">
        <v>25000</v>
      </c>
      <c r="F264">
        <v>2001</v>
      </c>
    </row>
    <row r="265" spans="1:6" hidden="1">
      <c r="A265" t="s">
        <v>68</v>
      </c>
      <c r="B265" t="str">
        <f t="shared" si="7"/>
        <v>The Lynde and Harry Bradley Foundation_Heartland Institute200220000</v>
      </c>
      <c r="C265" t="s">
        <v>11</v>
      </c>
      <c r="D265" t="s">
        <v>5</v>
      </c>
      <c r="E265" s="3">
        <v>20000</v>
      </c>
      <c r="F265">
        <v>2002</v>
      </c>
    </row>
    <row r="266" spans="1:6" hidden="1">
      <c r="A266" t="s">
        <v>68</v>
      </c>
      <c r="B266" t="str">
        <f t="shared" si="7"/>
        <v>The Lynde and Harry Bradley Foundation_Heartland Institute200275000</v>
      </c>
      <c r="C266" t="s">
        <v>11</v>
      </c>
      <c r="D266" t="s">
        <v>5</v>
      </c>
      <c r="E266" s="3">
        <v>75000</v>
      </c>
      <c r="F266">
        <v>2002</v>
      </c>
    </row>
    <row r="267" spans="1:6" hidden="1">
      <c r="A267" t="s">
        <v>68</v>
      </c>
      <c r="B267" t="str">
        <f t="shared" si="7"/>
        <v>The Lynde and Harry Bradley Foundation_Heartland Institute200330000</v>
      </c>
      <c r="C267" t="s">
        <v>11</v>
      </c>
      <c r="D267" t="s">
        <v>5</v>
      </c>
      <c r="E267" s="3">
        <v>30000</v>
      </c>
      <c r="F267">
        <v>2003</v>
      </c>
    </row>
    <row r="268" spans="1:6" hidden="1">
      <c r="A268" t="s">
        <v>68</v>
      </c>
      <c r="B268" t="str">
        <f t="shared" si="7"/>
        <v>The Lynde and Harry Bradley Foundation_Heartland Institute200375000</v>
      </c>
      <c r="C268" t="s">
        <v>11</v>
      </c>
      <c r="D268" t="s">
        <v>5</v>
      </c>
      <c r="E268" s="3">
        <v>75000</v>
      </c>
      <c r="F268">
        <v>2003</v>
      </c>
    </row>
    <row r="269" spans="1:6" hidden="1">
      <c r="A269" t="s">
        <v>68</v>
      </c>
      <c r="B269" t="str">
        <f t="shared" si="7"/>
        <v>The Lynde and Harry Bradley Foundation_Heartland Institute200475000</v>
      </c>
      <c r="C269" t="s">
        <v>11</v>
      </c>
      <c r="D269" t="s">
        <v>5</v>
      </c>
      <c r="E269" s="3">
        <v>75000</v>
      </c>
      <c r="F269">
        <v>2004</v>
      </c>
    </row>
    <row r="270" spans="1:6" hidden="1">
      <c r="A270" t="s">
        <v>68</v>
      </c>
      <c r="B270" t="str">
        <f t="shared" si="7"/>
        <v>The Lynde and Harry Bradley Foundation_Heartland Institute200450000</v>
      </c>
      <c r="C270" t="s">
        <v>11</v>
      </c>
      <c r="D270" t="s">
        <v>5</v>
      </c>
      <c r="E270" s="3">
        <v>50000</v>
      </c>
      <c r="F270">
        <v>2004</v>
      </c>
    </row>
    <row r="271" spans="1:6" hidden="1">
      <c r="A271" t="s">
        <v>68</v>
      </c>
      <c r="B271" t="str">
        <f t="shared" si="7"/>
        <v>The Lynde and Harry Bradley Foundation_Heartland Institute200575000</v>
      </c>
      <c r="C271" t="s">
        <v>11</v>
      </c>
      <c r="D271" t="s">
        <v>5</v>
      </c>
      <c r="E271" s="3">
        <v>75000</v>
      </c>
      <c r="F271">
        <v>2005</v>
      </c>
    </row>
    <row r="272" spans="1:6" hidden="1">
      <c r="A272" t="s">
        <v>68</v>
      </c>
      <c r="B272" t="str">
        <f t="shared" si="7"/>
        <v>The Lynde and Harry Bradley Foundation_Heartland Institute200530000</v>
      </c>
      <c r="C272" t="s">
        <v>11</v>
      </c>
      <c r="D272" t="s">
        <v>5</v>
      </c>
      <c r="E272" s="3">
        <v>30000</v>
      </c>
      <c r="F272">
        <v>2005</v>
      </c>
    </row>
    <row r="273" spans="1:6" hidden="1">
      <c r="A273" t="s">
        <v>68</v>
      </c>
      <c r="B273" t="str">
        <f t="shared" si="7"/>
        <v>The Lynde and Harry Bradley Foundation_Heartland Institute200675000</v>
      </c>
      <c r="C273" t="s">
        <v>11</v>
      </c>
      <c r="D273" t="s">
        <v>5</v>
      </c>
      <c r="E273" s="3">
        <v>75000</v>
      </c>
      <c r="F273">
        <v>2006</v>
      </c>
    </row>
    <row r="274" spans="1:6" hidden="1">
      <c r="A274" t="s">
        <v>68</v>
      </c>
      <c r="B274" t="str">
        <f t="shared" si="7"/>
        <v>The Lynde and Harry Bradley Foundation_Heartland Institute200625000</v>
      </c>
      <c r="C274" t="s">
        <v>11</v>
      </c>
      <c r="D274" t="s">
        <v>5</v>
      </c>
      <c r="E274" s="3">
        <v>25000</v>
      </c>
      <c r="F274">
        <v>2006</v>
      </c>
    </row>
    <row r="275" spans="1:6" hidden="1">
      <c r="A275" t="s">
        <v>68</v>
      </c>
      <c r="B275" t="str">
        <f t="shared" si="7"/>
        <v>The Lynde and Harry Bradley Foundation_Heartland Institute200775000</v>
      </c>
      <c r="C275" t="s">
        <v>11</v>
      </c>
      <c r="D275" t="s">
        <v>5</v>
      </c>
      <c r="E275" s="3">
        <v>75000</v>
      </c>
      <c r="F275">
        <v>2007</v>
      </c>
    </row>
    <row r="276" spans="1:6" hidden="1">
      <c r="A276" t="s">
        <v>68</v>
      </c>
      <c r="B276" t="str">
        <f t="shared" si="7"/>
        <v>The Lynde and Harry Bradley Foundation_Heartland Institute200825000</v>
      </c>
      <c r="C276" t="s">
        <v>11</v>
      </c>
      <c r="D276" t="s">
        <v>5</v>
      </c>
      <c r="E276" s="3">
        <v>25000</v>
      </c>
      <c r="F276">
        <v>2008</v>
      </c>
    </row>
    <row r="277" spans="1:6" hidden="1">
      <c r="A277" t="s">
        <v>68</v>
      </c>
      <c r="B277" t="str">
        <f t="shared" si="7"/>
        <v>The Lynde and Harry Bradley Foundation_Heartland Institute200925000</v>
      </c>
      <c r="C277" t="s">
        <v>11</v>
      </c>
      <c r="D277" t="s">
        <v>5</v>
      </c>
      <c r="E277" s="3">
        <v>25000</v>
      </c>
      <c r="F277">
        <v>2009</v>
      </c>
    </row>
    <row r="278" spans="1:6" hidden="1">
      <c r="A278" t="s">
        <v>68</v>
      </c>
      <c r="B278" t="str">
        <f t="shared" si="7"/>
        <v>The Lynde and Harry Bradley Foundation_Heartland Institute2009100000</v>
      </c>
      <c r="C278" t="s">
        <v>11</v>
      </c>
      <c r="D278" t="s">
        <v>5</v>
      </c>
      <c r="E278" s="3">
        <v>100000</v>
      </c>
      <c r="F278">
        <v>2009</v>
      </c>
    </row>
    <row r="279" spans="1:6" hidden="1">
      <c r="A279" t="s">
        <v>68</v>
      </c>
      <c r="B279" t="str">
        <f t="shared" si="7"/>
        <v>The Lynde and Harry Bradley Foundation_Heartland Institute201025000</v>
      </c>
      <c r="C279" t="s">
        <v>11</v>
      </c>
      <c r="D279" t="s">
        <v>5</v>
      </c>
      <c r="E279" s="3">
        <v>25000</v>
      </c>
      <c r="F279">
        <v>2010</v>
      </c>
    </row>
    <row r="280" spans="1:6" hidden="1">
      <c r="A280" t="s">
        <v>68</v>
      </c>
      <c r="B280" t="str">
        <f t="shared" si="7"/>
        <v>The Lynde and Harry Bradley Foundation_Heartland Institute201062500</v>
      </c>
      <c r="C280" t="s">
        <v>11</v>
      </c>
      <c r="D280" t="s">
        <v>5</v>
      </c>
      <c r="E280" s="3">
        <v>62500</v>
      </c>
      <c r="F280">
        <v>2010</v>
      </c>
    </row>
    <row r="281" spans="1:6" hidden="1">
      <c r="A281" t="s">
        <v>68</v>
      </c>
      <c r="B281" t="str">
        <f t="shared" si="7"/>
        <v>The Lynde and Harry Bradley Foundation_Heartland Institute201062500</v>
      </c>
      <c r="C281" t="s">
        <v>11</v>
      </c>
      <c r="D281" t="s">
        <v>5</v>
      </c>
      <c r="E281" s="3">
        <v>62500</v>
      </c>
      <c r="F281">
        <v>2010</v>
      </c>
    </row>
    <row r="282" spans="1:6" hidden="1">
      <c r="A282" t="s">
        <v>68</v>
      </c>
      <c r="B282" t="str">
        <f t="shared" si="7"/>
        <v>The Lynde and Harry Bradley Foundation_Heartland Institute201125000</v>
      </c>
      <c r="C282" t="s">
        <v>11</v>
      </c>
      <c r="D282" t="s">
        <v>5</v>
      </c>
      <c r="E282" s="3">
        <v>25000</v>
      </c>
      <c r="F282">
        <v>2011</v>
      </c>
    </row>
    <row r="283" spans="1:6" hidden="1">
      <c r="A283" t="s">
        <v>68</v>
      </c>
      <c r="B283" t="str">
        <f t="shared" si="7"/>
        <v>The Lynde and Harry Bradley Foundation_Heartland Institute201150000</v>
      </c>
      <c r="C283" t="s">
        <v>11</v>
      </c>
      <c r="D283" t="s">
        <v>5</v>
      </c>
      <c r="E283" s="3">
        <v>50000</v>
      </c>
      <c r="F283">
        <v>2011</v>
      </c>
    </row>
    <row r="284" spans="1:6" hidden="1">
      <c r="A284" t="s">
        <v>68</v>
      </c>
      <c r="B284" t="str">
        <f t="shared" si="7"/>
        <v>The Lynde and Harry Bradley Foundation_Heartland Institute201225000</v>
      </c>
      <c r="C284" t="s">
        <v>11</v>
      </c>
      <c r="D284" t="s">
        <v>5</v>
      </c>
      <c r="E284" s="3">
        <v>25000</v>
      </c>
      <c r="F284">
        <v>2012</v>
      </c>
    </row>
    <row r="285" spans="1:6" hidden="1">
      <c r="A285" t="s">
        <v>68</v>
      </c>
      <c r="B285" t="str">
        <f t="shared" si="7"/>
        <v>The Lynde and Harry Bradley Foundation_Heartland Institute201392500</v>
      </c>
      <c r="C285" t="s">
        <v>11</v>
      </c>
      <c r="D285" t="s">
        <v>5</v>
      </c>
      <c r="E285" s="3">
        <v>92500</v>
      </c>
      <c r="F285">
        <v>2013</v>
      </c>
    </row>
    <row r="286" spans="1:6" hidden="1">
      <c r="A286" t="s">
        <v>68</v>
      </c>
      <c r="B286" t="str">
        <f t="shared" si="7"/>
        <v>The McWethy Foundation_Heartland Institute20065000</v>
      </c>
      <c r="C286" t="s">
        <v>9</v>
      </c>
      <c r="D286" t="s">
        <v>5</v>
      </c>
      <c r="E286" s="3">
        <v>5000</v>
      </c>
      <c r="F286">
        <v>2006</v>
      </c>
    </row>
    <row r="287" spans="1:6" hidden="1">
      <c r="A287" t="s">
        <v>68</v>
      </c>
      <c r="B287" t="str">
        <f t="shared" si="7"/>
        <v>The McWethy Foundation_Heartland Institute20075000</v>
      </c>
      <c r="C287" t="s">
        <v>9</v>
      </c>
      <c r="D287" t="s">
        <v>5</v>
      </c>
      <c r="E287" s="3">
        <v>5000</v>
      </c>
      <c r="F287">
        <v>2007</v>
      </c>
    </row>
    <row r="288" spans="1:6" hidden="1">
      <c r="A288" t="s">
        <v>68</v>
      </c>
      <c r="B288" t="str">
        <f t="shared" si="7"/>
        <v>The McWethy Foundation_Heartland Institute20085000</v>
      </c>
      <c r="C288" t="s">
        <v>9</v>
      </c>
      <c r="D288" t="s">
        <v>5</v>
      </c>
      <c r="E288" s="3">
        <v>5000</v>
      </c>
      <c r="F288">
        <v>2008</v>
      </c>
    </row>
    <row r="289" spans="1:7" hidden="1">
      <c r="A289" t="s">
        <v>68</v>
      </c>
      <c r="B289" t="str">
        <f t="shared" si="7"/>
        <v>The McWethy Foundation_Heartland Institute200920000</v>
      </c>
      <c r="C289" t="s">
        <v>9</v>
      </c>
      <c r="D289" t="s">
        <v>5</v>
      </c>
      <c r="E289" s="3">
        <v>20000</v>
      </c>
      <c r="F289">
        <v>2009</v>
      </c>
    </row>
    <row r="290" spans="1:7" hidden="1">
      <c r="A290" t="s">
        <v>68</v>
      </c>
      <c r="B290" t="str">
        <f t="shared" si="7"/>
        <v>The McWethy Foundation_Heartland Institute201020000</v>
      </c>
      <c r="C290" t="s">
        <v>9</v>
      </c>
      <c r="D290" t="s">
        <v>5</v>
      </c>
      <c r="E290" s="3">
        <v>20000</v>
      </c>
      <c r="F290">
        <v>2010</v>
      </c>
    </row>
    <row r="291" spans="1:7" hidden="1">
      <c r="A291" t="s">
        <v>68</v>
      </c>
      <c r="B291" t="str">
        <f t="shared" si="7"/>
        <v>The McWethy Foundation_Heartland Institute201120000</v>
      </c>
      <c r="C291" t="s">
        <v>9</v>
      </c>
      <c r="D291" t="s">
        <v>5</v>
      </c>
      <c r="E291" s="3">
        <v>20000</v>
      </c>
      <c r="F291">
        <v>2011</v>
      </c>
    </row>
    <row r="292" spans="1:7" hidden="1">
      <c r="A292" t="s">
        <v>68</v>
      </c>
      <c r="B292" t="str">
        <f t="shared" si="7"/>
        <v>The McWethy Foundation_Heartland Institute201220000</v>
      </c>
      <c r="C292" t="s">
        <v>9</v>
      </c>
      <c r="D292" t="s">
        <v>5</v>
      </c>
      <c r="E292" s="3">
        <v>20000</v>
      </c>
      <c r="F292">
        <v>2012</v>
      </c>
    </row>
    <row r="293" spans="1:7" hidden="1">
      <c r="A293" t="s">
        <v>68</v>
      </c>
      <c r="B293" t="str">
        <f t="shared" si="7"/>
        <v>The McWethy Foundation_Heartland Institute201310000</v>
      </c>
      <c r="C293" t="s">
        <v>9</v>
      </c>
      <c r="D293" t="s">
        <v>5</v>
      </c>
      <c r="E293" s="3">
        <v>10000</v>
      </c>
      <c r="F293">
        <v>2013</v>
      </c>
    </row>
    <row r="294" spans="1:7" hidden="1">
      <c r="A294">
        <v>990</v>
      </c>
      <c r="B294" t="str">
        <f t="shared" si="7"/>
        <v>The McWethy Foundation_Heartland Institute201410000</v>
      </c>
      <c r="C294" t="s">
        <v>9</v>
      </c>
      <c r="D294" t="s">
        <v>5</v>
      </c>
      <c r="E294" s="3">
        <v>10000</v>
      </c>
      <c r="F294">
        <v>2014</v>
      </c>
      <c r="G294" t="s">
        <v>70</v>
      </c>
    </row>
    <row r="295" spans="1:7" hidden="1">
      <c r="A295">
        <v>990</v>
      </c>
      <c r="B295" t="str">
        <f t="shared" si="7"/>
        <v>The McWethy Foundation_Heartland Institute201510000</v>
      </c>
      <c r="C295" t="s">
        <v>9</v>
      </c>
      <c r="D295" t="s">
        <v>5</v>
      </c>
      <c r="E295" s="3">
        <v>10000</v>
      </c>
      <c r="F295">
        <v>2015</v>
      </c>
      <c r="G295" t="s">
        <v>70</v>
      </c>
    </row>
    <row r="296" spans="1:7" hidden="1">
      <c r="A296">
        <v>990</v>
      </c>
      <c r="B296" t="str">
        <f t="shared" si="7"/>
        <v>The Rauner Family Foundation_Heartland Institute201250000</v>
      </c>
      <c r="C296" t="s">
        <v>147</v>
      </c>
      <c r="D296" t="s">
        <v>5</v>
      </c>
      <c r="E296" s="3">
        <v>50000</v>
      </c>
      <c r="F296" s="13">
        <v>2012</v>
      </c>
      <c r="G296" t="s">
        <v>70</v>
      </c>
    </row>
    <row r="297" spans="1:7" hidden="1">
      <c r="A297">
        <v>990</v>
      </c>
      <c r="B297" t="str">
        <f t="shared" si="7"/>
        <v>The Rauner Family Foundation_Heartland Institute201350000</v>
      </c>
      <c r="C297" t="s">
        <v>147</v>
      </c>
      <c r="D297" t="s">
        <v>5</v>
      </c>
      <c r="E297" s="3">
        <v>50000</v>
      </c>
      <c r="F297" s="13">
        <v>2013</v>
      </c>
      <c r="G297" t="s">
        <v>70</v>
      </c>
    </row>
    <row r="298" spans="1:7" hidden="1">
      <c r="A298" t="s">
        <v>68</v>
      </c>
      <c r="B298" t="str">
        <f t="shared" si="7"/>
        <v>The Robertson-Finley Foundation_Heartland Institute20082500</v>
      </c>
      <c r="C298" t="s">
        <v>8</v>
      </c>
      <c r="D298" t="s">
        <v>5</v>
      </c>
      <c r="E298" s="3">
        <v>2500</v>
      </c>
      <c r="F298">
        <v>2008</v>
      </c>
    </row>
    <row r="299" spans="1:7" hidden="1">
      <c r="A299" t="s">
        <v>68</v>
      </c>
      <c r="B299" t="str">
        <f t="shared" si="7"/>
        <v>The Robertson-Finley Foundation_Heartland Institute20092500</v>
      </c>
      <c r="C299" t="s">
        <v>8</v>
      </c>
      <c r="D299" t="s">
        <v>5</v>
      </c>
      <c r="E299" s="3">
        <v>2500</v>
      </c>
      <c r="F299">
        <v>2009</v>
      </c>
    </row>
    <row r="300" spans="1:7" hidden="1">
      <c r="A300" t="s">
        <v>68</v>
      </c>
      <c r="B300" t="str">
        <f t="shared" si="7"/>
        <v>The Robertson-Finley Foundation_Heartland Institute20102500</v>
      </c>
      <c r="C300" t="s">
        <v>8</v>
      </c>
      <c r="D300" t="s">
        <v>5</v>
      </c>
      <c r="E300" s="3">
        <v>2500</v>
      </c>
      <c r="F300">
        <v>2010</v>
      </c>
    </row>
    <row r="301" spans="1:7" hidden="1">
      <c r="A301" t="s">
        <v>68</v>
      </c>
      <c r="B301" t="str">
        <f t="shared" si="7"/>
        <v>The Robertson-Finley Foundation_Heartland Institute20112500</v>
      </c>
      <c r="C301" t="s">
        <v>8</v>
      </c>
      <c r="D301" t="s">
        <v>5</v>
      </c>
      <c r="E301" s="3">
        <v>2500</v>
      </c>
      <c r="F301">
        <v>2011</v>
      </c>
    </row>
    <row r="302" spans="1:7" hidden="1">
      <c r="A302" t="s">
        <v>68</v>
      </c>
      <c r="B302" t="str">
        <f t="shared" si="7"/>
        <v>The Robertson-Finley Foundation_Heartland Institute20124000</v>
      </c>
      <c r="C302" t="s">
        <v>8</v>
      </c>
      <c r="D302" t="s">
        <v>5</v>
      </c>
      <c r="E302" s="3">
        <v>4000</v>
      </c>
      <c r="F302">
        <v>2012</v>
      </c>
    </row>
    <row r="303" spans="1:7" hidden="1">
      <c r="A303" t="s">
        <v>68</v>
      </c>
      <c r="B303" t="str">
        <f t="shared" si="7"/>
        <v>The Robertson-Finley Foundation_Heartland Institute20134000</v>
      </c>
      <c r="C303" t="s">
        <v>8</v>
      </c>
      <c r="D303" t="s">
        <v>5</v>
      </c>
      <c r="E303" s="3">
        <v>4000</v>
      </c>
      <c r="F303">
        <v>2013</v>
      </c>
    </row>
    <row r="304" spans="1:7" hidden="1">
      <c r="A304" t="s">
        <v>68</v>
      </c>
      <c r="B304" t="str">
        <f t="shared" si="7"/>
        <v>The Rodney Fund_Heartland Institute199825000</v>
      </c>
      <c r="C304" t="s">
        <v>10</v>
      </c>
      <c r="D304" t="s">
        <v>5</v>
      </c>
      <c r="E304" s="3">
        <v>25000</v>
      </c>
      <c r="F304">
        <v>1998</v>
      </c>
    </row>
    <row r="305" spans="1:7" hidden="1">
      <c r="A305" t="s">
        <v>68</v>
      </c>
      <c r="B305" t="str">
        <f t="shared" ref="B305:B368" si="8">C305&amp;"_"&amp;D305&amp;F305&amp;E305</f>
        <v>The Rodney Fund_Heartland Institute20009000</v>
      </c>
      <c r="C305" t="s">
        <v>10</v>
      </c>
      <c r="D305" t="s">
        <v>5</v>
      </c>
      <c r="E305" s="3">
        <v>9000</v>
      </c>
      <c r="F305">
        <v>2000</v>
      </c>
    </row>
    <row r="306" spans="1:7" hidden="1">
      <c r="A306" t="s">
        <v>68</v>
      </c>
      <c r="B306" t="str">
        <f t="shared" si="8"/>
        <v>The Rodney Fund_Heartland Institute200110000</v>
      </c>
      <c r="C306" t="s">
        <v>10</v>
      </c>
      <c r="D306" t="s">
        <v>5</v>
      </c>
      <c r="E306" s="3">
        <v>10000</v>
      </c>
      <c r="F306">
        <v>2001</v>
      </c>
    </row>
    <row r="307" spans="1:7" hidden="1">
      <c r="A307" t="s">
        <v>68</v>
      </c>
      <c r="B307" t="str">
        <f t="shared" si="8"/>
        <v>The Rodney Fund_Heartland Institute200211000</v>
      </c>
      <c r="C307" t="s">
        <v>10</v>
      </c>
      <c r="D307" t="s">
        <v>5</v>
      </c>
      <c r="E307" s="3">
        <v>11000</v>
      </c>
      <c r="F307">
        <v>2002</v>
      </c>
    </row>
    <row r="308" spans="1:7" hidden="1">
      <c r="A308" t="s">
        <v>68</v>
      </c>
      <c r="B308" t="str">
        <f t="shared" si="8"/>
        <v>The Rodney Fund_Heartland Institute200312000</v>
      </c>
      <c r="C308" t="s">
        <v>10</v>
      </c>
      <c r="D308" t="s">
        <v>5</v>
      </c>
      <c r="E308" s="3">
        <v>12000</v>
      </c>
      <c r="F308">
        <v>2003</v>
      </c>
    </row>
    <row r="309" spans="1:7" hidden="1">
      <c r="A309" t="s">
        <v>68</v>
      </c>
      <c r="B309" t="str">
        <f t="shared" si="8"/>
        <v>The Rodney Fund_Heartland Institute20049000</v>
      </c>
      <c r="C309" t="s">
        <v>10</v>
      </c>
      <c r="D309" t="s">
        <v>5</v>
      </c>
      <c r="E309" s="3">
        <v>9000</v>
      </c>
      <c r="F309">
        <v>2004</v>
      </c>
    </row>
    <row r="310" spans="1:7" hidden="1">
      <c r="A310" t="s">
        <v>68</v>
      </c>
      <c r="B310" t="str">
        <f t="shared" si="8"/>
        <v>The Rodney Fund_Heartland Institute200515000</v>
      </c>
      <c r="C310" t="s">
        <v>10</v>
      </c>
      <c r="D310" t="s">
        <v>5</v>
      </c>
      <c r="E310" s="3">
        <v>15000</v>
      </c>
      <c r="F310">
        <v>2005</v>
      </c>
    </row>
    <row r="311" spans="1:7" hidden="1">
      <c r="A311" t="s">
        <v>68</v>
      </c>
      <c r="B311" t="str">
        <f t="shared" si="8"/>
        <v>The Rodney Fund_Heartland Institute200612000</v>
      </c>
      <c r="C311" t="s">
        <v>10</v>
      </c>
      <c r="D311" t="s">
        <v>5</v>
      </c>
      <c r="E311" s="3">
        <v>12000</v>
      </c>
      <c r="F311">
        <v>2006</v>
      </c>
    </row>
    <row r="312" spans="1:7" hidden="1">
      <c r="A312" t="s">
        <v>68</v>
      </c>
      <c r="B312" t="str">
        <f t="shared" si="8"/>
        <v>The Rodney Fund_Heartland Institute200712000</v>
      </c>
      <c r="C312" t="s">
        <v>10</v>
      </c>
      <c r="D312" t="s">
        <v>5</v>
      </c>
      <c r="E312" s="3">
        <v>12000</v>
      </c>
      <c r="F312">
        <v>2007</v>
      </c>
    </row>
    <row r="313" spans="1:7" hidden="1">
      <c r="A313" t="s">
        <v>68</v>
      </c>
      <c r="B313" t="str">
        <f t="shared" si="8"/>
        <v>The Rodney Fund_Heartland Institute200812000</v>
      </c>
      <c r="C313" t="s">
        <v>10</v>
      </c>
      <c r="D313" t="s">
        <v>5</v>
      </c>
      <c r="E313" s="3">
        <v>12000</v>
      </c>
      <c r="F313">
        <v>2008</v>
      </c>
    </row>
    <row r="314" spans="1:7" hidden="1">
      <c r="A314" t="s">
        <v>68</v>
      </c>
      <c r="B314" t="str">
        <f t="shared" si="8"/>
        <v>The Rodney Fund_Heartland Institute20098000</v>
      </c>
      <c r="C314" t="s">
        <v>10</v>
      </c>
      <c r="D314" t="s">
        <v>5</v>
      </c>
      <c r="E314" s="3">
        <v>8000</v>
      </c>
      <c r="F314">
        <v>2009</v>
      </c>
    </row>
    <row r="315" spans="1:7" hidden="1">
      <c r="A315" t="s">
        <v>68</v>
      </c>
      <c r="B315" t="str">
        <f t="shared" si="8"/>
        <v>The Rodney Fund_Heartland Institute201112000</v>
      </c>
      <c r="C315" t="s">
        <v>10</v>
      </c>
      <c r="D315" t="s">
        <v>5</v>
      </c>
      <c r="E315" s="3">
        <v>12000</v>
      </c>
      <c r="F315">
        <v>2011</v>
      </c>
    </row>
    <row r="316" spans="1:7" hidden="1">
      <c r="A316" t="s">
        <v>68</v>
      </c>
      <c r="B316" t="str">
        <f t="shared" si="8"/>
        <v>The Rodney Fund_Heartland Institute201212000</v>
      </c>
      <c r="C316" t="s">
        <v>10</v>
      </c>
      <c r="D316" t="s">
        <v>5</v>
      </c>
      <c r="E316" s="3">
        <v>12000</v>
      </c>
      <c r="F316">
        <v>2012</v>
      </c>
    </row>
    <row r="317" spans="1:7" hidden="1">
      <c r="A317" t="s">
        <v>68</v>
      </c>
      <c r="B317" t="str">
        <f t="shared" si="8"/>
        <v>The Rodney Fund_Heartland Institute201312000</v>
      </c>
      <c r="C317" t="s">
        <v>10</v>
      </c>
      <c r="D317" t="s">
        <v>5</v>
      </c>
      <c r="E317" s="3">
        <v>12000</v>
      </c>
      <c r="F317">
        <v>2013</v>
      </c>
    </row>
    <row r="318" spans="1:7" hidden="1">
      <c r="A318">
        <v>990</v>
      </c>
      <c r="B318" t="str">
        <f t="shared" si="8"/>
        <v>The Rodney Fund_Heartland Institute201411000</v>
      </c>
      <c r="C318" t="s">
        <v>10</v>
      </c>
      <c r="D318" t="s">
        <v>5</v>
      </c>
      <c r="E318" s="3">
        <v>11000</v>
      </c>
      <c r="F318">
        <v>2014</v>
      </c>
      <c r="G318" t="s">
        <v>70</v>
      </c>
    </row>
    <row r="319" spans="1:7" hidden="1">
      <c r="A319">
        <v>990</v>
      </c>
      <c r="B319" t="str">
        <f t="shared" si="8"/>
        <v>The Rodney Fund_Heartland Institute201512000</v>
      </c>
      <c r="C319" t="s">
        <v>10</v>
      </c>
      <c r="D319" t="s">
        <v>5</v>
      </c>
      <c r="E319" s="3">
        <v>12000</v>
      </c>
      <c r="F319">
        <v>2015</v>
      </c>
      <c r="G319" t="s">
        <v>70</v>
      </c>
    </row>
    <row r="320" spans="1:7" hidden="1">
      <c r="A320">
        <v>990</v>
      </c>
      <c r="B320" t="str">
        <f t="shared" si="8"/>
        <v>The Rodney Fund_Heartland Institute20168000</v>
      </c>
      <c r="C320" t="s">
        <v>10</v>
      </c>
      <c r="D320" t="s">
        <v>5</v>
      </c>
      <c r="E320" s="3">
        <v>8000</v>
      </c>
      <c r="F320">
        <v>2016</v>
      </c>
      <c r="G320" t="s">
        <v>70</v>
      </c>
    </row>
    <row r="321" spans="1:7" hidden="1">
      <c r="A321" t="s">
        <v>68</v>
      </c>
      <c r="B321" t="str">
        <f t="shared" si="8"/>
        <v>The Roe Foundation_Heartland Institute19984000</v>
      </c>
      <c r="C321" t="s">
        <v>33</v>
      </c>
      <c r="D321" t="s">
        <v>5</v>
      </c>
      <c r="E321" s="3">
        <v>4000</v>
      </c>
      <c r="F321">
        <v>1998</v>
      </c>
    </row>
    <row r="322" spans="1:7" hidden="1">
      <c r="A322" t="s">
        <v>68</v>
      </c>
      <c r="B322" t="str">
        <f t="shared" si="8"/>
        <v>The Roe Foundation_Heartland Institute19995000</v>
      </c>
      <c r="C322" t="s">
        <v>33</v>
      </c>
      <c r="D322" t="s">
        <v>5</v>
      </c>
      <c r="E322" s="3">
        <v>5000</v>
      </c>
      <c r="F322">
        <v>1999</v>
      </c>
    </row>
    <row r="323" spans="1:7" hidden="1">
      <c r="A323" t="s">
        <v>68</v>
      </c>
      <c r="B323" t="str">
        <f t="shared" si="8"/>
        <v>The Roe Foundation_Heartland Institute20005000</v>
      </c>
      <c r="C323" t="s">
        <v>33</v>
      </c>
      <c r="D323" t="s">
        <v>5</v>
      </c>
      <c r="E323" s="3">
        <v>5000</v>
      </c>
      <c r="F323">
        <v>2000</v>
      </c>
    </row>
    <row r="324" spans="1:7" hidden="1">
      <c r="A324" t="s">
        <v>68</v>
      </c>
      <c r="B324" t="str">
        <f t="shared" si="8"/>
        <v>The Roe Foundation_Heartland Institute20015000</v>
      </c>
      <c r="C324" t="s">
        <v>33</v>
      </c>
      <c r="D324" t="s">
        <v>5</v>
      </c>
      <c r="E324" s="3">
        <v>5000</v>
      </c>
      <c r="F324">
        <v>2001</v>
      </c>
    </row>
    <row r="325" spans="1:7" hidden="1">
      <c r="A325" t="s">
        <v>68</v>
      </c>
      <c r="B325" t="str">
        <f t="shared" si="8"/>
        <v>The Roe Foundation_Heartland Institute20025000</v>
      </c>
      <c r="C325" t="s">
        <v>33</v>
      </c>
      <c r="D325" t="s">
        <v>5</v>
      </c>
      <c r="E325" s="3">
        <v>5000</v>
      </c>
      <c r="F325">
        <v>2002</v>
      </c>
    </row>
    <row r="326" spans="1:7" hidden="1">
      <c r="A326" t="s">
        <v>68</v>
      </c>
      <c r="B326" t="str">
        <f t="shared" si="8"/>
        <v>The Roe Foundation_Heartland Institute20045000</v>
      </c>
      <c r="C326" t="s">
        <v>33</v>
      </c>
      <c r="D326" t="s">
        <v>5</v>
      </c>
      <c r="E326" s="3">
        <v>5000</v>
      </c>
      <c r="F326">
        <v>2004</v>
      </c>
    </row>
    <row r="327" spans="1:7" hidden="1">
      <c r="A327" t="s">
        <v>68</v>
      </c>
      <c r="B327" t="str">
        <f t="shared" si="8"/>
        <v>The Roe Foundation_Heartland Institute20055000</v>
      </c>
      <c r="C327" t="s">
        <v>33</v>
      </c>
      <c r="D327" t="s">
        <v>5</v>
      </c>
      <c r="E327" s="3">
        <v>5000</v>
      </c>
      <c r="F327">
        <v>2005</v>
      </c>
    </row>
    <row r="328" spans="1:7" hidden="1">
      <c r="A328" t="s">
        <v>68</v>
      </c>
      <c r="B328" t="str">
        <f t="shared" si="8"/>
        <v>The Roe Foundation_Heartland Institute20065000</v>
      </c>
      <c r="C328" t="s">
        <v>33</v>
      </c>
      <c r="D328" t="s">
        <v>5</v>
      </c>
      <c r="E328" s="3">
        <v>5000</v>
      </c>
      <c r="F328">
        <v>2006</v>
      </c>
    </row>
    <row r="329" spans="1:7" hidden="1">
      <c r="A329" t="s">
        <v>68</v>
      </c>
      <c r="B329" t="str">
        <f t="shared" si="8"/>
        <v>The Roe Foundation_Heartland Institute20092500</v>
      </c>
      <c r="C329" t="s">
        <v>33</v>
      </c>
      <c r="D329" t="s">
        <v>5</v>
      </c>
      <c r="E329" s="3">
        <v>2500</v>
      </c>
      <c r="F329">
        <v>2009</v>
      </c>
    </row>
    <row r="330" spans="1:7" hidden="1">
      <c r="A330" t="s">
        <v>68</v>
      </c>
      <c r="B330" t="str">
        <f t="shared" si="8"/>
        <v>Walton Family Foundation_Heartland Institute2002110000</v>
      </c>
      <c r="C330" t="s">
        <v>48</v>
      </c>
      <c r="D330" t="s">
        <v>5</v>
      </c>
      <c r="E330" s="3">
        <v>110000</v>
      </c>
      <c r="F330">
        <v>2002</v>
      </c>
    </row>
    <row r="331" spans="1:7" hidden="1">
      <c r="A331" t="s">
        <v>68</v>
      </c>
      <c r="B331" t="str">
        <f t="shared" si="8"/>
        <v>Walton Family Foundation_Heartland Institute2003110000</v>
      </c>
      <c r="C331" t="s">
        <v>48</v>
      </c>
      <c r="D331" t="s">
        <v>5</v>
      </c>
      <c r="E331" s="3">
        <v>110000</v>
      </c>
      <c r="F331">
        <v>2003</v>
      </c>
    </row>
    <row r="332" spans="1:7" hidden="1">
      <c r="A332" t="s">
        <v>68</v>
      </c>
      <c r="B332" t="str">
        <f t="shared" si="8"/>
        <v>Walton Family Foundation_Heartland Institute200490000</v>
      </c>
      <c r="C332" t="s">
        <v>48</v>
      </c>
      <c r="D332" t="s">
        <v>5</v>
      </c>
      <c r="E332" s="3">
        <v>90000</v>
      </c>
      <c r="F332">
        <v>2004</v>
      </c>
    </row>
    <row r="333" spans="1:7" hidden="1">
      <c r="A333" t="s">
        <v>68</v>
      </c>
      <c r="B333" t="str">
        <f t="shared" si="8"/>
        <v>Walton Family Foundation_Heartland Institute200690000</v>
      </c>
      <c r="C333" t="s">
        <v>48</v>
      </c>
      <c r="D333" t="s">
        <v>5</v>
      </c>
      <c r="E333" s="3">
        <v>90000</v>
      </c>
      <c r="F333">
        <v>2006</v>
      </c>
    </row>
    <row r="334" spans="1:7" hidden="1">
      <c r="A334">
        <v>990</v>
      </c>
      <c r="B334" t="str">
        <f t="shared" si="8"/>
        <v>Walton Family Foundation_Heartland Institute201610000</v>
      </c>
      <c r="C334" t="s">
        <v>48</v>
      </c>
      <c r="D334" t="s">
        <v>5</v>
      </c>
      <c r="E334" s="3">
        <v>10000</v>
      </c>
      <c r="F334">
        <v>2016</v>
      </c>
      <c r="G334" t="s">
        <v>70</v>
      </c>
    </row>
    <row r="335" spans="1:7" hidden="1">
      <c r="A335" t="s">
        <v>68</v>
      </c>
      <c r="B335" t="str">
        <f t="shared" si="8"/>
        <v>Windway Foundation_Heartland Institute20015000</v>
      </c>
      <c r="C335" t="s">
        <v>14</v>
      </c>
      <c r="D335" t="s">
        <v>5</v>
      </c>
      <c r="E335" s="3">
        <v>5000</v>
      </c>
      <c r="F335">
        <v>2001</v>
      </c>
    </row>
    <row r="336" spans="1:7" hidden="1">
      <c r="A336" t="s">
        <v>68</v>
      </c>
      <c r="B336" t="str">
        <f t="shared" si="8"/>
        <v>Windway Foundation_Heartland Institute20065000</v>
      </c>
      <c r="C336" t="s">
        <v>14</v>
      </c>
      <c r="D336" t="s">
        <v>5</v>
      </c>
      <c r="E336" s="3">
        <v>5000</v>
      </c>
      <c r="F336">
        <v>2006</v>
      </c>
    </row>
    <row r="337" spans="1:7" hidden="1">
      <c r="A337" t="s">
        <v>68</v>
      </c>
      <c r="B337" t="str">
        <f t="shared" si="8"/>
        <v>Windway Foundation_Heartland Institute20077000</v>
      </c>
      <c r="C337" t="s">
        <v>14</v>
      </c>
      <c r="D337" t="s">
        <v>5</v>
      </c>
      <c r="E337" s="3">
        <v>7000</v>
      </c>
      <c r="F337">
        <v>2007</v>
      </c>
    </row>
    <row r="338" spans="1:7" hidden="1">
      <c r="A338" t="s">
        <v>68</v>
      </c>
      <c r="B338" t="str">
        <f t="shared" si="8"/>
        <v>Windway Foundation_Heartland Institute20095000</v>
      </c>
      <c r="C338" t="s">
        <v>14</v>
      </c>
      <c r="D338" t="s">
        <v>5</v>
      </c>
      <c r="E338" s="3">
        <v>5000</v>
      </c>
      <c r="F338">
        <v>2009</v>
      </c>
    </row>
    <row r="339" spans="1:7" hidden="1">
      <c r="A339" t="s">
        <v>68</v>
      </c>
      <c r="B339" t="str">
        <f t="shared" si="8"/>
        <v>Windway Foundation_Heartland Institute20115000</v>
      </c>
      <c r="C339" t="s">
        <v>14</v>
      </c>
      <c r="D339" t="s">
        <v>5</v>
      </c>
      <c r="E339" s="3">
        <v>5000</v>
      </c>
      <c r="F339">
        <v>2011</v>
      </c>
    </row>
    <row r="340" spans="1:7" hidden="1">
      <c r="A340" t="s">
        <v>68</v>
      </c>
      <c r="B340" t="str">
        <f t="shared" si="8"/>
        <v>Windway Foundation_Heartland Institute201210000</v>
      </c>
      <c r="C340" t="s">
        <v>14</v>
      </c>
      <c r="D340" t="s">
        <v>5</v>
      </c>
      <c r="E340" s="3">
        <v>10000</v>
      </c>
      <c r="F340">
        <v>2012</v>
      </c>
    </row>
    <row r="341" spans="1:7" hidden="1">
      <c r="A341">
        <v>990</v>
      </c>
      <c r="B341" t="str">
        <f t="shared" si="8"/>
        <v>Windway Foundation_Heartland Institute201410000</v>
      </c>
      <c r="C341" t="s">
        <v>14</v>
      </c>
      <c r="D341" t="s">
        <v>5</v>
      </c>
      <c r="E341" s="3">
        <v>10000</v>
      </c>
      <c r="F341">
        <v>2014</v>
      </c>
      <c r="G341" t="s">
        <v>70</v>
      </c>
    </row>
    <row r="342" spans="1:7" hidden="1">
      <c r="A342" t="s">
        <v>68</v>
      </c>
      <c r="B342" t="str">
        <f t="shared" si="8"/>
        <v>Woodhouse Family Foundation_Heartland Institute20081500</v>
      </c>
      <c r="C342" t="s">
        <v>23</v>
      </c>
      <c r="D342" t="s">
        <v>5</v>
      </c>
      <c r="E342" s="3">
        <v>1500</v>
      </c>
      <c r="F342">
        <v>2008</v>
      </c>
    </row>
    <row r="343" spans="1:7" hidden="1">
      <c r="A343" t="s">
        <v>68</v>
      </c>
      <c r="B343" t="str">
        <f t="shared" si="8"/>
        <v>Woodhouse Family Foundation_Heartland Institute20091500</v>
      </c>
      <c r="C343" t="s">
        <v>23</v>
      </c>
      <c r="D343" t="s">
        <v>5</v>
      </c>
      <c r="E343" s="3">
        <v>1500</v>
      </c>
      <c r="F343">
        <v>2009</v>
      </c>
    </row>
    <row r="344" spans="1:7" hidden="1">
      <c r="A344" t="s">
        <v>68</v>
      </c>
      <c r="B344" t="str">
        <f t="shared" si="8"/>
        <v>Woodhouse Family Foundation_Heartland Institute20101500</v>
      </c>
      <c r="C344" t="s">
        <v>23</v>
      </c>
      <c r="D344" t="s">
        <v>5</v>
      </c>
      <c r="E344" s="3">
        <v>1500</v>
      </c>
      <c r="F344">
        <v>2010</v>
      </c>
    </row>
    <row r="345" spans="1:7" hidden="1">
      <c r="A345" t="s">
        <v>68</v>
      </c>
      <c r="B345" t="str">
        <f t="shared" si="8"/>
        <v>Woodhouse Family Foundation_Heartland Institute20111000</v>
      </c>
      <c r="C345" t="s">
        <v>23</v>
      </c>
      <c r="D345" t="s">
        <v>5</v>
      </c>
      <c r="E345" s="3">
        <v>1000</v>
      </c>
      <c r="F345">
        <v>2011</v>
      </c>
    </row>
    <row r="346" spans="1:7" hidden="1">
      <c r="A346">
        <v>990</v>
      </c>
      <c r="B346" t="str">
        <f t="shared" si="8"/>
        <v>Woodhouse Family Foundation_Heartland Institute20133000</v>
      </c>
      <c r="C346" t="s">
        <v>23</v>
      </c>
      <c r="D346" t="s">
        <v>5</v>
      </c>
      <c r="E346" s="3">
        <v>3000</v>
      </c>
      <c r="F346">
        <v>2013</v>
      </c>
      <c r="G346" t="s">
        <v>70</v>
      </c>
    </row>
    <row r="347" spans="1:7" hidden="1">
      <c r="A347">
        <v>990</v>
      </c>
      <c r="B347" t="str">
        <f t="shared" si="8"/>
        <v>Woodhouse Family Foundation_Heartland Institute20142000</v>
      </c>
      <c r="C347" t="s">
        <v>23</v>
      </c>
      <c r="D347" t="s">
        <v>5</v>
      </c>
      <c r="E347" s="3">
        <v>2000</v>
      </c>
      <c r="F347">
        <v>2014</v>
      </c>
      <c r="G347" t="s">
        <v>70</v>
      </c>
    </row>
    <row r="348" spans="1:7" hidden="1">
      <c r="A348">
        <v>990</v>
      </c>
      <c r="B348" t="str">
        <f t="shared" si="8"/>
        <v>Woodhouse Family Foundation_Heartland Institute20152000</v>
      </c>
      <c r="C348" t="s">
        <v>23</v>
      </c>
      <c r="D348" t="s">
        <v>5</v>
      </c>
      <c r="E348" s="3">
        <v>2000</v>
      </c>
      <c r="F348">
        <v>2015</v>
      </c>
      <c r="G348" t="s">
        <v>70</v>
      </c>
    </row>
    <row r="349" spans="1:7" hidden="1">
      <c r="A349">
        <v>990</v>
      </c>
      <c r="B349" t="str">
        <f t="shared" si="8"/>
        <v>Woodhouse Family Foundation_Heartland Institute20162000</v>
      </c>
      <c r="C349" t="s">
        <v>23</v>
      </c>
      <c r="D349" t="s">
        <v>5</v>
      </c>
      <c r="E349" s="3">
        <v>2000</v>
      </c>
      <c r="F349">
        <v>2016</v>
      </c>
      <c r="G349" t="s">
        <v>70</v>
      </c>
    </row>
    <row r="350" spans="1:7" hidden="1">
      <c r="A350">
        <v>990</v>
      </c>
      <c r="B350" t="str">
        <f t="shared" si="8"/>
        <v>DonorsTrust_Heartland Institute201850000</v>
      </c>
      <c r="C350" t="s">
        <v>18</v>
      </c>
      <c r="D350" t="s">
        <v>5</v>
      </c>
      <c r="E350" s="3">
        <v>50000</v>
      </c>
      <c r="F350">
        <v>2018</v>
      </c>
      <c r="G350" s="15" t="s">
        <v>70</v>
      </c>
    </row>
    <row r="351" spans="1:7" hidden="1">
      <c r="A351">
        <v>990</v>
      </c>
      <c r="B351" t="str">
        <f t="shared" si="8"/>
        <v>DonorsTrust_Heartland Institute20182811100</v>
      </c>
      <c r="C351" t="s">
        <v>18</v>
      </c>
      <c r="D351" t="s">
        <v>5</v>
      </c>
      <c r="E351" s="3">
        <v>2811100</v>
      </c>
      <c r="F351">
        <v>2018</v>
      </c>
      <c r="G351" s="15" t="s">
        <v>70</v>
      </c>
    </row>
    <row r="352" spans="1:7" hidden="1">
      <c r="A352">
        <v>990</v>
      </c>
      <c r="B352" t="str">
        <f t="shared" si="8"/>
        <v>DonorsTrust_Heartland Institute201840000</v>
      </c>
      <c r="C352" t="s">
        <v>18</v>
      </c>
      <c r="D352" t="s">
        <v>5</v>
      </c>
      <c r="E352" s="3">
        <v>40000</v>
      </c>
      <c r="F352">
        <v>2018</v>
      </c>
      <c r="G352" s="15" t="s">
        <v>70</v>
      </c>
    </row>
    <row r="353" spans="1:7" hidden="1">
      <c r="A353">
        <v>990</v>
      </c>
      <c r="B353" t="str">
        <f t="shared" si="8"/>
        <v>DonorsTrust_Heartland Institute201740000</v>
      </c>
      <c r="C353" t="s">
        <v>18</v>
      </c>
      <c r="D353" t="s">
        <v>5</v>
      </c>
      <c r="E353" s="3">
        <v>40000</v>
      </c>
      <c r="F353">
        <v>2017</v>
      </c>
      <c r="G353" t="s">
        <v>70</v>
      </c>
    </row>
    <row r="354" spans="1:7" hidden="1">
      <c r="A354">
        <v>990</v>
      </c>
      <c r="B354" t="str">
        <f t="shared" si="8"/>
        <v>DonorsTrust_Heartland Institute201775000</v>
      </c>
      <c r="C354" t="s">
        <v>18</v>
      </c>
      <c r="D354" t="s">
        <v>5</v>
      </c>
      <c r="E354" s="3">
        <v>75000</v>
      </c>
      <c r="F354">
        <v>2017</v>
      </c>
      <c r="G354" t="s">
        <v>70</v>
      </c>
    </row>
    <row r="355" spans="1:7" hidden="1">
      <c r="A355">
        <v>990</v>
      </c>
      <c r="B355" t="str">
        <f t="shared" si="8"/>
        <v>DonorsTrust_Heartland Institute20171750000</v>
      </c>
      <c r="C355" t="s">
        <v>18</v>
      </c>
      <c r="D355" t="s">
        <v>5</v>
      </c>
      <c r="E355" s="3">
        <v>1750000</v>
      </c>
      <c r="F355">
        <v>2017</v>
      </c>
      <c r="G355" t="s">
        <v>70</v>
      </c>
    </row>
    <row r="356" spans="1:7" hidden="1">
      <c r="A356" t="s">
        <v>68</v>
      </c>
      <c r="B356" t="str">
        <f t="shared" si="8"/>
        <v>DonorsTrust_Heartland Institute2012100000</v>
      </c>
      <c r="C356" t="s">
        <v>18</v>
      </c>
      <c r="D356" t="s">
        <v>5</v>
      </c>
      <c r="E356" s="3">
        <v>100000</v>
      </c>
      <c r="F356">
        <v>2012</v>
      </c>
    </row>
    <row r="357" spans="1:7" hidden="1">
      <c r="A357" t="s">
        <v>68</v>
      </c>
      <c r="B357" t="str">
        <f t="shared" si="8"/>
        <v>DonorsTrust_Heartland Institute2012250</v>
      </c>
      <c r="C357" t="s">
        <v>18</v>
      </c>
      <c r="D357" t="s">
        <v>5</v>
      </c>
      <c r="E357" s="3">
        <v>250</v>
      </c>
      <c r="F357">
        <v>2012</v>
      </c>
    </row>
    <row r="358" spans="1:7" hidden="1">
      <c r="A358" t="s">
        <v>68</v>
      </c>
      <c r="B358" t="str">
        <f t="shared" si="8"/>
        <v>DonorsTrust_Heartland Institute2012500</v>
      </c>
      <c r="C358" t="s">
        <v>18</v>
      </c>
      <c r="D358" t="s">
        <v>5</v>
      </c>
      <c r="E358" s="3">
        <v>500</v>
      </c>
      <c r="F358">
        <v>2012</v>
      </c>
    </row>
    <row r="359" spans="1:7" hidden="1">
      <c r="A359" t="s">
        <v>68</v>
      </c>
      <c r="B359" t="str">
        <f t="shared" si="8"/>
        <v>DonorsTrust_Heartland Institute2010250</v>
      </c>
      <c r="C359" t="s">
        <v>18</v>
      </c>
      <c r="D359" t="s">
        <v>5</v>
      </c>
      <c r="E359" s="3">
        <v>250</v>
      </c>
      <c r="F359">
        <v>2010</v>
      </c>
    </row>
    <row r="360" spans="1:7" hidden="1">
      <c r="A360" t="s">
        <v>68</v>
      </c>
      <c r="B360" t="str">
        <f t="shared" si="8"/>
        <v>DonorsTrust_Heartland Institute20101000</v>
      </c>
      <c r="C360" t="s">
        <v>18</v>
      </c>
      <c r="D360" t="s">
        <v>5</v>
      </c>
      <c r="E360" s="3">
        <v>1000</v>
      </c>
      <c r="F360">
        <v>2010</v>
      </c>
    </row>
    <row r="361" spans="1:7" hidden="1">
      <c r="A361" t="s">
        <v>68</v>
      </c>
      <c r="B361" t="str">
        <f t="shared" si="8"/>
        <v>DonorsTrust_Heartland Institute20101000</v>
      </c>
      <c r="C361" t="s">
        <v>18</v>
      </c>
      <c r="D361" t="s">
        <v>5</v>
      </c>
      <c r="E361" s="3">
        <v>1000</v>
      </c>
      <c r="F361">
        <v>2010</v>
      </c>
    </row>
    <row r="362" spans="1:7" hidden="1">
      <c r="A362" t="s">
        <v>68</v>
      </c>
      <c r="B362" t="str">
        <f t="shared" si="8"/>
        <v>DonorsTrust_Heartland Institute2009250</v>
      </c>
      <c r="C362" t="s">
        <v>18</v>
      </c>
      <c r="D362" t="s">
        <v>5</v>
      </c>
      <c r="E362" s="3">
        <v>250</v>
      </c>
      <c r="F362">
        <v>2009</v>
      </c>
    </row>
    <row r="363" spans="1:7" hidden="1">
      <c r="A363" t="s">
        <v>68</v>
      </c>
      <c r="B363" t="str">
        <f t="shared" si="8"/>
        <v>DonorsTrust_Heartland Institute20091000</v>
      </c>
      <c r="C363" t="s">
        <v>18</v>
      </c>
      <c r="D363" t="s">
        <v>5</v>
      </c>
      <c r="E363" s="3">
        <v>1000</v>
      </c>
      <c r="F363">
        <v>2009</v>
      </c>
    </row>
    <row r="364" spans="1:7" hidden="1">
      <c r="A364" t="s">
        <v>68</v>
      </c>
      <c r="B364" t="str">
        <f t="shared" si="8"/>
        <v>DonorsTrust_Heartland Institute20091000</v>
      </c>
      <c r="C364" t="s">
        <v>18</v>
      </c>
      <c r="D364" t="s">
        <v>5</v>
      </c>
      <c r="E364" s="3">
        <v>1000</v>
      </c>
      <c r="F364">
        <v>2009</v>
      </c>
    </row>
    <row r="365" spans="1:7" hidden="1">
      <c r="A365" t="s">
        <v>68</v>
      </c>
      <c r="B365" t="str">
        <f t="shared" si="8"/>
        <v>DonorsTrust_Heartland Institute20093000</v>
      </c>
      <c r="C365" t="s">
        <v>18</v>
      </c>
      <c r="D365" t="s">
        <v>5</v>
      </c>
      <c r="E365" s="3">
        <v>3000</v>
      </c>
      <c r="F365">
        <v>2009</v>
      </c>
    </row>
    <row r="366" spans="1:7" hidden="1">
      <c r="A366" t="s">
        <v>68</v>
      </c>
      <c r="B366" t="str">
        <f t="shared" si="8"/>
        <v>DonorsTrust_Heartland Institute20095000</v>
      </c>
      <c r="C366" t="s">
        <v>18</v>
      </c>
      <c r="D366" t="s">
        <v>5</v>
      </c>
      <c r="E366" s="3">
        <v>5000</v>
      </c>
      <c r="F366">
        <v>2009</v>
      </c>
    </row>
    <row r="367" spans="1:7" hidden="1">
      <c r="A367" t="s">
        <v>68</v>
      </c>
      <c r="B367" t="str">
        <f t="shared" si="8"/>
        <v>DonorsTrust_Heartland Institute20096500</v>
      </c>
      <c r="C367" t="s">
        <v>18</v>
      </c>
      <c r="D367" t="s">
        <v>5</v>
      </c>
      <c r="E367" s="3">
        <v>6500</v>
      </c>
      <c r="F367">
        <v>2009</v>
      </c>
    </row>
    <row r="368" spans="1:7" hidden="1">
      <c r="A368" t="s">
        <v>68</v>
      </c>
      <c r="B368" t="str">
        <f t="shared" si="8"/>
        <v>DonorsTrust_Heartland Institute2009500000</v>
      </c>
      <c r="C368" t="s">
        <v>18</v>
      </c>
      <c r="D368" t="s">
        <v>5</v>
      </c>
      <c r="E368" s="3">
        <v>500000</v>
      </c>
      <c r="F368">
        <v>2009</v>
      </c>
    </row>
    <row r="369" spans="1:6" hidden="1">
      <c r="A369" t="s">
        <v>68</v>
      </c>
      <c r="B369" t="str">
        <f t="shared" ref="B369:B370" si="9">C369&amp;"_"&amp;D369&amp;F369&amp;E369</f>
        <v>DonorsTrust_Heartland Institute200811750</v>
      </c>
      <c r="C369" t="s">
        <v>18</v>
      </c>
      <c r="D369" t="s">
        <v>5</v>
      </c>
      <c r="E369" s="3">
        <v>11750</v>
      </c>
      <c r="F369">
        <v>2008</v>
      </c>
    </row>
    <row r="370" spans="1:6" hidden="1">
      <c r="A370" t="s">
        <v>68</v>
      </c>
      <c r="B370" t="str">
        <f t="shared" si="9"/>
        <v>DonorsTrust_Heartland Institute2007500</v>
      </c>
      <c r="C370" t="s">
        <v>18</v>
      </c>
      <c r="D370" t="s">
        <v>5</v>
      </c>
      <c r="E370" s="3">
        <v>500</v>
      </c>
      <c r="F370">
        <v>2007</v>
      </c>
    </row>
  </sheetData>
  <autoFilter ref="A1:H370" xr:uid="{7E83F7C2-2672-5749-AB70-279EAECCAE85}">
    <filterColumn colId="2">
      <filters>
        <filter val="Charles G. Koch Charitable Foundation"/>
        <filter val="Claude R. Lambe Charitable Foundation"/>
      </filters>
    </filterColumn>
  </autoFilter>
  <sortState xmlns:xlrd2="http://schemas.microsoft.com/office/spreadsheetml/2017/richdata2" ref="A2:H349">
    <sortCondition ref="C2:C349"/>
    <sortCondition ref="F2:F3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1"/>
  <sheetViews>
    <sheetView showRuler="0" workbookViewId="0">
      <selection sqref="A1:B1048576"/>
    </sheetView>
  </sheetViews>
  <sheetFormatPr baseColWidth="10" defaultRowHeight="16"/>
  <cols>
    <col min="1" max="1" width="68" customWidth="1"/>
    <col min="2" max="2" width="98" customWidth="1"/>
  </cols>
  <sheetData>
    <row r="1" spans="1:2" s="11" customFormat="1">
      <c r="A1" s="11" t="s">
        <v>80</v>
      </c>
      <c r="B1" s="11" t="s">
        <v>81</v>
      </c>
    </row>
    <row r="2" spans="1:2">
      <c r="A2" t="s">
        <v>135</v>
      </c>
      <c r="B2" t="s">
        <v>150</v>
      </c>
    </row>
    <row r="3" spans="1:2">
      <c r="A3" t="s">
        <v>60</v>
      </c>
      <c r="B3" t="s">
        <v>120</v>
      </c>
    </row>
    <row r="4" spans="1:2">
      <c r="A4" t="s">
        <v>59</v>
      </c>
      <c r="B4" t="s">
        <v>118</v>
      </c>
    </row>
    <row r="5" spans="1:2">
      <c r="A5" t="s">
        <v>21</v>
      </c>
      <c r="B5" t="s">
        <v>93</v>
      </c>
    </row>
    <row r="6" spans="1:2">
      <c r="A6" t="s">
        <v>37</v>
      </c>
      <c r="B6" t="s">
        <v>106</v>
      </c>
    </row>
    <row r="7" spans="1:2">
      <c r="A7" t="s">
        <v>58</v>
      </c>
      <c r="B7" t="s">
        <v>111</v>
      </c>
    </row>
    <row r="8" spans="1:2">
      <c r="A8" t="s">
        <v>15</v>
      </c>
    </row>
    <row r="9" spans="1:2">
      <c r="A9" t="s">
        <v>29</v>
      </c>
    </row>
    <row r="10" spans="1:2">
      <c r="A10" t="s">
        <v>39</v>
      </c>
      <c r="B10" t="s">
        <v>85</v>
      </c>
    </row>
    <row r="11" spans="1:2">
      <c r="A11" t="s">
        <v>16</v>
      </c>
    </row>
    <row r="12" spans="1:2">
      <c r="A12" t="s">
        <v>136</v>
      </c>
      <c r="B12" t="s">
        <v>151</v>
      </c>
    </row>
    <row r="13" spans="1:2">
      <c r="A13" t="s">
        <v>30</v>
      </c>
      <c r="B13" t="s">
        <v>98</v>
      </c>
    </row>
    <row r="14" spans="1:2">
      <c r="A14" t="s">
        <v>19</v>
      </c>
      <c r="B14" t="s">
        <v>101</v>
      </c>
    </row>
    <row r="15" spans="1:2">
      <c r="A15" t="s">
        <v>61</v>
      </c>
    </row>
    <row r="16" spans="1:2">
      <c r="A16" t="s">
        <v>13</v>
      </c>
      <c r="B16" t="s">
        <v>90</v>
      </c>
    </row>
    <row r="17" spans="1:2">
      <c r="A17" t="s">
        <v>63</v>
      </c>
      <c r="B17" t="s">
        <v>101</v>
      </c>
    </row>
    <row r="18" spans="1:2">
      <c r="A18" t="s">
        <v>28</v>
      </c>
      <c r="B18" t="s">
        <v>125</v>
      </c>
    </row>
    <row r="19" spans="1:2">
      <c r="A19" t="s">
        <v>20</v>
      </c>
    </row>
    <row r="20" spans="1:2">
      <c r="A20" t="s">
        <v>137</v>
      </c>
    </row>
    <row r="21" spans="1:2">
      <c r="A21" t="s">
        <v>6</v>
      </c>
      <c r="B21" t="s">
        <v>82</v>
      </c>
    </row>
    <row r="22" spans="1:2">
      <c r="A22" t="s">
        <v>18</v>
      </c>
      <c r="B22" t="s">
        <v>87</v>
      </c>
    </row>
    <row r="23" spans="1:2">
      <c r="A23" t="s">
        <v>7</v>
      </c>
      <c r="B23" t="s">
        <v>86</v>
      </c>
    </row>
    <row r="24" spans="1:2">
      <c r="A24" t="s">
        <v>140</v>
      </c>
    </row>
    <row r="25" spans="1:2">
      <c r="A25" t="s">
        <v>4</v>
      </c>
      <c r="B25" t="s">
        <v>97</v>
      </c>
    </row>
    <row r="26" spans="1:2">
      <c r="A26" t="s">
        <v>141</v>
      </c>
      <c r="B26" t="s">
        <v>152</v>
      </c>
    </row>
    <row r="27" spans="1:2">
      <c r="A27" t="s">
        <v>50</v>
      </c>
      <c r="B27" t="s">
        <v>113</v>
      </c>
    </row>
    <row r="28" spans="1:2">
      <c r="A28" t="s">
        <v>47</v>
      </c>
      <c r="B28" t="s">
        <v>88</v>
      </c>
    </row>
    <row r="29" spans="1:2">
      <c r="A29" t="s">
        <v>35</v>
      </c>
      <c r="B29" t="s">
        <v>108</v>
      </c>
    </row>
    <row r="30" spans="1:2">
      <c r="A30" t="s">
        <v>57</v>
      </c>
      <c r="B30" t="s">
        <v>119</v>
      </c>
    </row>
    <row r="31" spans="1:2">
      <c r="A31" t="s">
        <v>45</v>
      </c>
      <c r="B31" t="s">
        <v>94</v>
      </c>
    </row>
    <row r="32" spans="1:2">
      <c r="A32" t="s">
        <v>44</v>
      </c>
      <c r="B32" t="s">
        <v>121</v>
      </c>
    </row>
    <row r="33" spans="1:2">
      <c r="A33" t="s">
        <v>26</v>
      </c>
      <c r="B33" t="s">
        <v>117</v>
      </c>
    </row>
    <row r="34" spans="1:2">
      <c r="A34" t="s">
        <v>5</v>
      </c>
      <c r="B34" t="s">
        <v>148</v>
      </c>
    </row>
    <row r="35" spans="1:2">
      <c r="A35" t="s">
        <v>31</v>
      </c>
    </row>
    <row r="36" spans="1:2">
      <c r="A36" t="s">
        <v>130</v>
      </c>
      <c r="B36" t="s">
        <v>149</v>
      </c>
    </row>
    <row r="37" spans="1:2">
      <c r="A37" t="s">
        <v>43</v>
      </c>
      <c r="B37" t="s">
        <v>116</v>
      </c>
    </row>
    <row r="38" spans="1:2">
      <c r="A38" t="s">
        <v>56</v>
      </c>
      <c r="B38" t="s">
        <v>115</v>
      </c>
    </row>
    <row r="39" spans="1:2">
      <c r="A39" t="s">
        <v>24</v>
      </c>
      <c r="B39" t="s">
        <v>95</v>
      </c>
    </row>
    <row r="40" spans="1:2">
      <c r="A40" t="s">
        <v>62</v>
      </c>
      <c r="B40" t="s">
        <v>100</v>
      </c>
    </row>
    <row r="41" spans="1:2">
      <c r="A41" t="s">
        <v>64</v>
      </c>
      <c r="B41" t="s">
        <v>105</v>
      </c>
    </row>
    <row r="42" spans="1:2">
      <c r="A42" t="s">
        <v>12</v>
      </c>
      <c r="B42" t="s">
        <v>103</v>
      </c>
    </row>
    <row r="43" spans="1:2">
      <c r="A43" t="s">
        <v>55</v>
      </c>
      <c r="B43" t="s">
        <v>122</v>
      </c>
    </row>
    <row r="44" spans="1:2">
      <c r="A44" t="s">
        <v>54</v>
      </c>
      <c r="B44" t="s">
        <v>114</v>
      </c>
    </row>
    <row r="45" spans="1:2">
      <c r="A45" t="s">
        <v>17</v>
      </c>
      <c r="B45" t="s">
        <v>83</v>
      </c>
    </row>
    <row r="46" spans="1:2">
      <c r="A46" t="s">
        <v>53</v>
      </c>
      <c r="B46" t="s">
        <v>109</v>
      </c>
    </row>
    <row r="47" spans="1:2">
      <c r="A47" t="s">
        <v>46</v>
      </c>
      <c r="B47" t="s">
        <v>102</v>
      </c>
    </row>
    <row r="48" spans="1:2">
      <c r="A48" t="s">
        <v>42</v>
      </c>
      <c r="B48" t="s">
        <v>124</v>
      </c>
    </row>
    <row r="49" spans="1:2">
      <c r="A49" t="s">
        <v>41</v>
      </c>
      <c r="B49" t="s">
        <v>123</v>
      </c>
    </row>
    <row r="50" spans="1:2">
      <c r="A50" t="s">
        <v>27</v>
      </c>
      <c r="B50" t="s">
        <v>112</v>
      </c>
    </row>
    <row r="51" spans="1:2">
      <c r="A51" t="s">
        <v>25</v>
      </c>
      <c r="B51" t="s">
        <v>99</v>
      </c>
    </row>
    <row r="52" spans="1:2">
      <c r="A52" t="s">
        <v>142</v>
      </c>
    </row>
    <row r="53" spans="1:2">
      <c r="A53" t="s">
        <v>22</v>
      </c>
    </row>
    <row r="54" spans="1:2">
      <c r="A54" t="s">
        <v>65</v>
      </c>
      <c r="B54" t="s">
        <v>91</v>
      </c>
    </row>
    <row r="55" spans="1:2">
      <c r="A55" t="s">
        <v>143</v>
      </c>
    </row>
    <row r="56" spans="1:2">
      <c r="A56" t="s">
        <v>40</v>
      </c>
      <c r="B56" t="s">
        <v>126</v>
      </c>
    </row>
    <row r="57" spans="1:2">
      <c r="A57" t="s">
        <v>32</v>
      </c>
      <c r="B57" t="s">
        <v>92</v>
      </c>
    </row>
    <row r="58" spans="1:2">
      <c r="A58" t="s">
        <v>51</v>
      </c>
      <c r="B58" t="s">
        <v>127</v>
      </c>
    </row>
    <row r="59" spans="1:2">
      <c r="A59" t="s">
        <v>38</v>
      </c>
    </row>
    <row r="60" spans="1:2">
      <c r="A60" t="s">
        <v>49</v>
      </c>
      <c r="B60" t="s">
        <v>110</v>
      </c>
    </row>
    <row r="61" spans="1:2">
      <c r="A61" t="s">
        <v>66</v>
      </c>
      <c r="B61" t="s">
        <v>91</v>
      </c>
    </row>
    <row r="62" spans="1:2">
      <c r="A62" t="s">
        <v>34</v>
      </c>
    </row>
    <row r="63" spans="1:2">
      <c r="A63" t="s">
        <v>11</v>
      </c>
      <c r="B63" t="s">
        <v>84</v>
      </c>
    </row>
    <row r="64" spans="1:2">
      <c r="A64" t="s">
        <v>9</v>
      </c>
    </row>
    <row r="65" spans="1:2">
      <c r="A65" t="s">
        <v>147</v>
      </c>
      <c r="B65" t="s">
        <v>153</v>
      </c>
    </row>
    <row r="66" spans="1:2">
      <c r="A66" t="s">
        <v>8</v>
      </c>
      <c r="B66" t="s">
        <v>107</v>
      </c>
    </row>
    <row r="67" spans="1:2">
      <c r="A67" t="s">
        <v>10</v>
      </c>
      <c r="B67" t="s">
        <v>96</v>
      </c>
    </row>
    <row r="68" spans="1:2">
      <c r="A68" t="s">
        <v>33</v>
      </c>
      <c r="B68" t="s">
        <v>104</v>
      </c>
    </row>
    <row r="69" spans="1:2">
      <c r="A69" t="s">
        <v>48</v>
      </c>
      <c r="B69" t="s">
        <v>89</v>
      </c>
    </row>
    <row r="70" spans="1:2">
      <c r="A70" t="s">
        <v>14</v>
      </c>
    </row>
    <row r="71" spans="1:2">
      <c r="A71" t="s">
        <v>23</v>
      </c>
    </row>
  </sheetData>
  <autoFilter ref="A1:B71" xr:uid="{00000000-0009-0000-0000-000002000000}">
    <sortState xmlns:xlrd2="http://schemas.microsoft.com/office/spreadsheetml/2017/richdata2" ref="A2:B71">
      <sortCondition ref="A1:A7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2017-06-05T21:37:06Z</dcterms:created>
  <dcterms:modified xsi:type="dcterms:W3CDTF">2020-06-29T21:20:05Z</dcterms:modified>
  <cp:category/>
</cp:coreProperties>
</file>