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H-I/Institute of Economic Affairs/"/>
    </mc:Choice>
  </mc:AlternateContent>
  <xr:revisionPtr revIDLastSave="0" documentId="13_ncr:1_{189AE4C7-5B56-644B-A0C3-4E297EAB0D13}" xr6:coauthVersionLast="45" xr6:coauthVersionMax="45" xr10:uidLastSave="{00000000-0000-0000-0000-000000000000}"/>
  <bookViews>
    <workbookView xWindow="0" yWindow="460" windowWidth="51200" windowHeight="28340" xr2:uid="{5B76902A-22E9-1049-B79C-D28BB9D04DBC}"/>
  </bookViews>
  <sheets>
    <sheet name="Summary" sheetId="4" r:id="rId1"/>
    <sheet name="Data" sheetId="3" r:id="rId2"/>
    <sheet name="Resources" sheetId="5" r:id="rId3"/>
  </sheets>
  <definedNames>
    <definedName name="_xlnm._FilterDatabase" localSheetId="1" hidden="1">Data!$A$1:$H$154</definedName>
  </definedNames>
  <calcPr calcId="191029"/>
  <pivotCaches>
    <pivotCache cacheId="65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4" l="1"/>
  <c r="B154" i="3"/>
  <c r="B139" i="3"/>
  <c r="B105" i="3"/>
  <c r="B106" i="3"/>
  <c r="B153" i="3"/>
  <c r="B152" i="3"/>
  <c r="B151" i="3"/>
  <c r="B29" i="3"/>
  <c r="B10" i="3" l="1"/>
  <c r="B9" i="3"/>
  <c r="B12" i="3"/>
  <c r="B11" i="3"/>
  <c r="B150" i="3" l="1"/>
  <c r="B149" i="3"/>
  <c r="B126" i="3"/>
  <c r="B125" i="3"/>
  <c r="B124" i="3"/>
  <c r="B115" i="3"/>
  <c r="B116" i="3"/>
  <c r="B117" i="3"/>
  <c r="B118" i="3"/>
  <c r="B119" i="3"/>
  <c r="B120" i="3"/>
  <c r="B121" i="3"/>
  <c r="B107" i="3"/>
  <c r="B108" i="3"/>
  <c r="B13" i="3"/>
  <c r="F10" i="4" l="1"/>
  <c r="F11" i="4"/>
  <c r="F12" i="4"/>
  <c r="F13" i="4"/>
  <c r="F14" i="4"/>
  <c r="F15" i="4"/>
  <c r="F16" i="4"/>
  <c r="F17" i="4"/>
  <c r="F18" i="4"/>
  <c r="F19" i="4"/>
  <c r="F20" i="4"/>
  <c r="F9" i="4"/>
  <c r="B127" i="3" l="1"/>
  <c r="B110" i="3"/>
  <c r="B109" i="3"/>
  <c r="B39" i="3"/>
  <c r="B38" i="3"/>
  <c r="B37" i="3"/>
  <c r="B14" i="3"/>
  <c r="B15" i="3"/>
  <c r="B16" i="3"/>
  <c r="B129" i="3"/>
  <c r="B17" i="3"/>
  <c r="B40" i="3"/>
  <c r="B18" i="3"/>
  <c r="B30" i="3"/>
  <c r="B41" i="3"/>
  <c r="B19" i="3"/>
  <c r="B31" i="3"/>
  <c r="B2" i="3"/>
  <c r="B20" i="3"/>
  <c r="B42" i="3"/>
  <c r="B45" i="3"/>
  <c r="B43" i="3"/>
  <c r="B44" i="3"/>
  <c r="B130" i="3"/>
  <c r="B141" i="3"/>
  <c r="B3" i="3"/>
  <c r="B21" i="3"/>
  <c r="B48" i="3"/>
  <c r="B49" i="3"/>
  <c r="B47" i="3"/>
  <c r="B46" i="3"/>
  <c r="B131" i="3"/>
  <c r="B142" i="3"/>
  <c r="B32" i="3"/>
  <c r="B122" i="3"/>
  <c r="B4" i="3"/>
  <c r="B22" i="3"/>
  <c r="B51" i="3"/>
  <c r="B53" i="3"/>
  <c r="B52" i="3"/>
  <c r="B50" i="3"/>
  <c r="B132" i="3"/>
  <c r="B143" i="3"/>
  <c r="B112" i="3"/>
  <c r="B111" i="3"/>
  <c r="B33" i="3"/>
  <c r="B123" i="3"/>
  <c r="B5" i="3"/>
  <c r="B23" i="3"/>
  <c r="B34" i="3"/>
  <c r="B56" i="3"/>
  <c r="B54" i="3"/>
  <c r="B55" i="3"/>
  <c r="B133" i="3"/>
  <c r="B113" i="3"/>
  <c r="B114" i="3"/>
  <c r="B24" i="3"/>
  <c r="B35" i="3"/>
  <c r="B57" i="3"/>
  <c r="B60" i="3"/>
  <c r="B59" i="3"/>
  <c r="B58" i="3"/>
  <c r="B134" i="3"/>
  <c r="B6" i="3"/>
  <c r="B25" i="3"/>
  <c r="B36" i="3"/>
  <c r="B61" i="3"/>
  <c r="B63" i="3"/>
  <c r="B62" i="3"/>
  <c r="B104" i="3"/>
  <c r="B135" i="3"/>
  <c r="B144" i="3"/>
  <c r="B26" i="3"/>
  <c r="B66" i="3"/>
  <c r="B64" i="3"/>
  <c r="B65" i="3"/>
  <c r="B136" i="3"/>
  <c r="B145" i="3"/>
  <c r="B7" i="3"/>
  <c r="B8" i="3"/>
  <c r="B27" i="3"/>
  <c r="B71" i="3"/>
  <c r="B69" i="3"/>
  <c r="B70" i="3"/>
  <c r="B72" i="3"/>
  <c r="B67" i="3"/>
  <c r="B68" i="3"/>
  <c r="B137" i="3"/>
  <c r="B146" i="3"/>
  <c r="B28" i="3"/>
  <c r="B80" i="3"/>
  <c r="B76" i="3"/>
  <c r="B74" i="3"/>
  <c r="B79" i="3"/>
  <c r="B77" i="3"/>
  <c r="B73" i="3"/>
  <c r="B75" i="3"/>
  <c r="B78" i="3"/>
  <c r="B138" i="3"/>
  <c r="B83" i="3"/>
  <c r="B81" i="3"/>
  <c r="B84" i="3"/>
  <c r="B82" i="3"/>
  <c r="B85" i="3"/>
  <c r="B86" i="3"/>
  <c r="B87" i="3"/>
  <c r="B89" i="3"/>
  <c r="B88" i="3"/>
  <c r="B90" i="3"/>
  <c r="B147" i="3"/>
  <c r="B98" i="3"/>
  <c r="B96" i="3"/>
  <c r="B91" i="3"/>
  <c r="B97" i="3"/>
  <c r="B95" i="3"/>
  <c r="B92" i="3"/>
  <c r="B94" i="3"/>
  <c r="B93" i="3"/>
  <c r="B148" i="3"/>
  <c r="B100" i="3"/>
  <c r="B101" i="3"/>
  <c r="B99" i="3"/>
  <c r="B140" i="3"/>
  <c r="B103" i="3"/>
  <c r="B102" i="3"/>
  <c r="B128" i="3"/>
</calcChain>
</file>

<file path=xl/sharedStrings.xml><?xml version="1.0" encoding="utf-8"?>
<sst xmlns="http://schemas.openxmlformats.org/spreadsheetml/2006/main" count="521" uniqueCount="50">
  <si>
    <t>Institute of Economic Affairs Funding</t>
  </si>
  <si>
    <t>donor_name</t>
  </si>
  <si>
    <t>recipient_name</t>
  </si>
  <si>
    <t>contribution</t>
  </si>
  <si>
    <t>year</t>
  </si>
  <si>
    <t>Atlas Economic Research Foundation</t>
  </si>
  <si>
    <t>American Friends of the Institute of Economic Affairs</t>
  </si>
  <si>
    <t>Chase Foundation of Virginia</t>
  </si>
  <si>
    <t>Lovett and Ruth Peters Foundation</t>
  </si>
  <si>
    <t>DonorsTrust</t>
  </si>
  <si>
    <t>Aequus Institute</t>
  </si>
  <si>
    <t>Exxon Mobil</t>
  </si>
  <si>
    <t>Pierre F. and Enid Goodrich Foundation</t>
  </si>
  <si>
    <t>Institute of Economic Affairs</t>
  </si>
  <si>
    <t>Earhart Foundation</t>
  </si>
  <si>
    <t>The Roe Foundation</t>
  </si>
  <si>
    <t>John Templeton Foundation</t>
  </si>
  <si>
    <t>The Lynde and Harry Bradley Foundation</t>
  </si>
  <si>
    <t>transaction_id</t>
  </si>
  <si>
    <t>CT2018</t>
  </si>
  <si>
    <t>added</t>
  </si>
  <si>
    <t>verified</t>
  </si>
  <si>
    <t>Grand Total</t>
  </si>
  <si>
    <t>Column Labels</t>
  </si>
  <si>
    <t>https://www.desmogblog.com/institute-economic-affairs</t>
  </si>
  <si>
    <t>Sum of contribution</t>
  </si>
  <si>
    <t>Org</t>
  </si>
  <si>
    <t>URL</t>
  </si>
  <si>
    <t>http://www.sourcewatch.org/index.php/Aequus_Foundation</t>
  </si>
  <si>
    <t>https://www.desmogblog.com/atlas-economic-research-foundation</t>
  </si>
  <si>
    <t>http://www.sourcewatch.org/index.php/Chase_Foundation_of_Virginia</t>
  </si>
  <si>
    <t>http://www.sourcewatch.org/index.php/John_Templeton_Foundation</t>
  </si>
  <si>
    <t>http://www.sourcewatch.org/index.php/Lovett_%26_Ruth_Peters_Foundation</t>
  </si>
  <si>
    <t>http://www.sourcewatch.org/index.php/Exxon_Mobil</t>
  </si>
  <si>
    <t>http://www.sourcewatch.org/index.php/Lynde_and_Harry_Bradley_Foundation</t>
  </si>
  <si>
    <t>Resource URL</t>
  </si>
  <si>
    <t>https://www.desmogblog.com/who-donors-trust</t>
  </si>
  <si>
    <t>https://www.sourcewatch.org/index.php/Earhart_Foundation</t>
  </si>
  <si>
    <t>*Click on donor name to expand funding by year</t>
  </si>
  <si>
    <t>Donor &amp; Year</t>
  </si>
  <si>
    <t>Data Retrieved</t>
  </si>
  <si>
    <t>data_source</t>
  </si>
  <si>
    <t>notes</t>
  </si>
  <si>
    <t>Ruth &amp; Lovett Peters Foundation</t>
  </si>
  <si>
    <t>Schwab Charitable Fund</t>
  </si>
  <si>
    <t>2006 990</t>
  </si>
  <si>
    <t>2007 990</t>
  </si>
  <si>
    <t>CT-990</t>
  </si>
  <si>
    <t>George E Coleman Jr Foundation</t>
  </si>
  <si>
    <t>Institute for Economic Affairs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</si>
</sst>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FFFFFF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548235"/>
        <bgColor rgb="FF548235"/>
      </patternFill>
    </fill>
  </fills>
  <borders count="2">
    <border>
      <left/>
      <right/>
      <top/>
      <bottom/>
      <diagonal/>
    </border>
    <border>
      <left/>
      <right/>
      <top style="thin">
        <color rgb="FF548235"/>
      </top>
      <bottom style="thin">
        <color rgb="FFE2EFDA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3" fillId="0" borderId="0" xfId="1" applyFont="1"/>
    <xf numFmtId="0" fontId="4" fillId="0" borderId="0" xfId="0" applyFont="1"/>
    <xf numFmtId="164" fontId="0" fillId="0" borderId="0" xfId="0" applyNumberFormat="1"/>
    <xf numFmtId="0" fontId="0" fillId="0" borderId="0" xfId="0" applyFill="1"/>
    <xf numFmtId="0" fontId="5" fillId="3" borderId="1" xfId="0" applyFont="1" applyFill="1" applyBorder="1"/>
    <xf numFmtId="0" fontId="1" fillId="2" borderId="0" xfId="0" applyFont="1" applyFill="1"/>
    <xf numFmtId="0" fontId="6" fillId="0" borderId="0" xfId="0" applyFont="1"/>
    <xf numFmtId="15" fontId="6" fillId="0" borderId="0" xfId="0" applyNumberFormat="1" applyFont="1"/>
    <xf numFmtId="164" fontId="1" fillId="0" borderId="0" xfId="0" applyNumberFormat="1" applyFont="1"/>
  </cellXfs>
  <cellStyles count="2">
    <cellStyle name="Hyperlink" xfId="1" builtinId="8"/>
    <cellStyle name="Normal" xfId="0" builtinId="0"/>
  </cellStyles>
  <dxfs count="27">
    <dxf>
      <numFmt numFmtId="166" formatCode="&quot;$&quot;#,##0.00"/>
    </dxf>
    <dxf>
      <numFmt numFmtId="165" formatCode="&quot;$&quot;#,##0.0"/>
    </dxf>
    <dxf>
      <numFmt numFmtId="164" formatCode="&quot;$&quot;#,##0"/>
    </dxf>
    <dxf>
      <numFmt numFmtId="166" formatCode="&quot;$&quot;#,##0.00"/>
    </dxf>
    <dxf>
      <numFmt numFmtId="165" formatCode="&quot;$&quot;#,##0.0"/>
    </dxf>
    <dxf>
      <numFmt numFmtId="164" formatCode="&quot;$&quot;#,##0"/>
    </dxf>
    <dxf>
      <numFmt numFmtId="166" formatCode="&quot;$&quot;#,##0.00"/>
    </dxf>
    <dxf>
      <numFmt numFmtId="165" formatCode="&quot;$&quot;#,##0.0"/>
    </dxf>
    <dxf>
      <numFmt numFmtId="164" formatCode="&quot;$&quot;#,##0"/>
    </dxf>
    <dxf>
      <numFmt numFmtId="166" formatCode="&quot;$&quot;#,##0.00"/>
    </dxf>
    <dxf>
      <numFmt numFmtId="165" formatCode="&quot;$&quot;#,##0.0"/>
    </dxf>
    <dxf>
      <numFmt numFmtId="164" formatCode="&quot;$&quot;#,##0"/>
    </dxf>
    <dxf>
      <numFmt numFmtId="166" formatCode="&quot;$&quot;#,##0.00"/>
    </dxf>
    <dxf>
      <numFmt numFmtId="165" formatCode="&quot;$&quot;#,##0.0"/>
    </dxf>
    <dxf>
      <numFmt numFmtId="164" formatCode="&quot;$&quot;#,##0"/>
    </dxf>
    <dxf>
      <numFmt numFmtId="166" formatCode="&quot;$&quot;#,##0.00"/>
    </dxf>
    <dxf>
      <numFmt numFmtId="165" formatCode="&quot;$&quot;#,##0.0"/>
    </dxf>
    <dxf>
      <numFmt numFmtId="164" formatCode="&quot;$&quot;#,##0"/>
    </dxf>
    <dxf>
      <numFmt numFmtId="166" formatCode="&quot;$&quot;#,##0.00"/>
    </dxf>
    <dxf>
      <numFmt numFmtId="165" formatCode="&quot;$&quot;#,##0.0"/>
    </dxf>
    <dxf>
      <numFmt numFmtId="164" formatCode="&quot;$&quot;#,##0"/>
    </dxf>
    <dxf>
      <numFmt numFmtId="166" formatCode="&quot;$&quot;#,##0.00"/>
    </dxf>
    <dxf>
      <numFmt numFmtId="165" formatCode="&quot;$&quot;#,##0.0"/>
    </dxf>
    <dxf>
      <numFmt numFmtId="164" formatCode="&quot;$&quot;#,##0"/>
    </dxf>
    <dxf>
      <numFmt numFmtId="164" formatCode="&quot;$&quot;#,##0"/>
    </dxf>
    <dxf>
      <numFmt numFmtId="165" formatCode="&quot;$&quot;#,##0.0"/>
    </dxf>
    <dxf>
      <numFmt numFmtId="166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4070.591495949076" createdVersion="6" refreshedVersion="6" minRefreshableVersion="3" recordCount="154" xr:uid="{B3688DFC-AFAF-6440-B5DF-38C09ED417F2}">
  <cacheSource type="worksheet">
    <worksheetSource ref="A1:G1048576" sheet="Data"/>
  </cacheSource>
  <cacheFields count="7">
    <cacheField name="data_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 count="15">
        <s v="Aequus Institute"/>
        <s v="Atlas Economic Research Foundation"/>
        <s v="Chase Foundation of Virginia"/>
        <s v="DonorsTrust"/>
        <s v="Earhart Foundation"/>
        <s v="Exxon Mobil"/>
        <s v="John Templeton Foundation"/>
        <s v="Lovett and Ruth Peters Foundation"/>
        <s v="Pierre F. and Enid Goodrich Foundation"/>
        <s v="The Lynde and Harry Bradley Foundation"/>
        <s v="The Roe Foundation"/>
        <s v="Schwab Charitable Fund"/>
        <s v="George E Coleman Jr Foundation"/>
        <m/>
        <s v="Ruth &amp;amp; Lovett Peters Foundation" u="1"/>
      </sharedItems>
    </cacheField>
    <cacheField name="recipient_name" numFmtId="0">
      <sharedItems containsBlank="1" count="4">
        <s v="American Friends of the Institute of Economic Affairs"/>
        <s v="Institute of Economic Affairs"/>
        <s v="Institute for Economic Affairs"/>
        <m/>
      </sharedItems>
    </cacheField>
    <cacheField name="contribution" numFmtId="164">
      <sharedItems containsString="0" containsBlank="1" containsNumber="1" containsInteger="1" minValue="200" maxValue="132583"/>
    </cacheField>
    <cacheField name="year" numFmtId="0">
      <sharedItems containsString="0" containsBlank="1" containsNumber="1" containsInteger="1" minValue="1996" maxValue="2018" count="24">
        <n v="2009"/>
        <n v="2008"/>
        <n v="2007"/>
        <n v="2006"/>
        <n v="2004"/>
        <n v="2002"/>
        <n v="2013"/>
        <n v="2000"/>
        <n v="2018"/>
        <n v="2017"/>
        <n v="2016"/>
        <n v="2015"/>
        <n v="2014"/>
        <n v="2012"/>
        <n v="2011"/>
        <n v="2010"/>
        <n v="2005"/>
        <n v="2003"/>
        <n v="2001"/>
        <n v="1999"/>
        <n v="1998"/>
        <n v="1997"/>
        <n v="1996"/>
        <m/>
      </sharedItems>
    </cacheField>
    <cacheField name="verifi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4">
  <r>
    <s v="CT2018"/>
    <s v="Aequus Institute_American Friends of the Institute of Economic Affairs20091000"/>
    <x v="0"/>
    <x v="0"/>
    <n v="1000"/>
    <x v="0"/>
    <m/>
  </r>
  <r>
    <s v="CT2018"/>
    <s v="Aequus Institute_American Friends of the Institute of Economic Affairs20082000"/>
    <x v="0"/>
    <x v="0"/>
    <n v="2000"/>
    <x v="1"/>
    <m/>
  </r>
  <r>
    <s v="CT2018"/>
    <s v="Aequus Institute_American Friends of the Institute of Economic Affairs20072000"/>
    <x v="0"/>
    <x v="0"/>
    <n v="2000"/>
    <x v="2"/>
    <m/>
  </r>
  <r>
    <s v="CT2018"/>
    <s v="Aequus Institute_American Friends of the Institute of Economic Affairs20062000"/>
    <x v="0"/>
    <x v="0"/>
    <n v="2000"/>
    <x v="3"/>
    <m/>
  </r>
  <r>
    <s v="CT2018"/>
    <s v="Aequus Institute_American Friends of the Institute of Economic Affairs20041000"/>
    <x v="0"/>
    <x v="0"/>
    <n v="1000"/>
    <x v="4"/>
    <m/>
  </r>
  <r>
    <s v="CT2018"/>
    <s v="Aequus Institute_American Friends of the Institute of Economic Affairs20021000"/>
    <x v="0"/>
    <x v="0"/>
    <n v="1000"/>
    <x v="5"/>
    <m/>
  </r>
  <r>
    <s v="CT2018"/>
    <s v="Aequus Institute_American Friends of the Institute of Economic Affairs20021000"/>
    <x v="0"/>
    <x v="0"/>
    <n v="1000"/>
    <x v="5"/>
    <m/>
  </r>
  <r>
    <s v="CT2018"/>
    <s v="Atlas Economic Research Foundation_American Friends of the Institute of Economic Affairs20137500"/>
    <x v="1"/>
    <x v="0"/>
    <n v="7500"/>
    <x v="6"/>
    <m/>
  </r>
  <r>
    <s v="CT-990"/>
    <s v="Aequus Institute_American Friends of the Institute of Economic Affairs20002000"/>
    <x v="0"/>
    <x v="0"/>
    <n v="2000"/>
    <x v="7"/>
    <s v="added"/>
  </r>
  <r>
    <n v="990"/>
    <s v="Chase Foundation of Virginia_American Friends of the Institute of Economic Affairs201810000"/>
    <x v="2"/>
    <x v="0"/>
    <n v="10000"/>
    <x v="8"/>
    <s v="added"/>
  </r>
  <r>
    <n v="990"/>
    <s v="Chase Foundation of Virginia_American Friends of the Institute of Economic Affairs201710000"/>
    <x v="2"/>
    <x v="0"/>
    <n v="10000"/>
    <x v="9"/>
    <s v="added"/>
  </r>
  <r>
    <n v="990"/>
    <s v="Chase Foundation of Virginia_American Friends of the Institute of Economic Affairs201610000"/>
    <x v="2"/>
    <x v="0"/>
    <n v="10000"/>
    <x v="10"/>
    <s v="added"/>
  </r>
  <r>
    <n v="990"/>
    <s v="Chase Foundation of Virginia_American Friends of the Institute of Economic Affairs201510000"/>
    <x v="2"/>
    <x v="0"/>
    <n v="10000"/>
    <x v="11"/>
    <s v="added"/>
  </r>
  <r>
    <n v="990"/>
    <s v="Chase Foundation of Virginia_American Friends of the Institute of Economic Affairs201410000"/>
    <x v="2"/>
    <x v="0"/>
    <n v="10000"/>
    <x v="12"/>
    <s v="added"/>
  </r>
  <r>
    <n v="990"/>
    <s v="Chase Foundation of Virginia_American Friends of the Institute of Economic Affairs201310000"/>
    <x v="2"/>
    <x v="0"/>
    <n v="10000"/>
    <x v="6"/>
    <s v="added"/>
  </r>
  <r>
    <s v="CT2018"/>
    <s v="Chase Foundation of Virginia_American Friends of the Institute of Economic Affairs201210000"/>
    <x v="2"/>
    <x v="0"/>
    <n v="10000"/>
    <x v="13"/>
    <m/>
  </r>
  <r>
    <s v="CT2018"/>
    <s v="Chase Foundation of Virginia_American Friends of the Institute of Economic Affairs201110000"/>
    <x v="2"/>
    <x v="0"/>
    <n v="10000"/>
    <x v="14"/>
    <m/>
  </r>
  <r>
    <s v="CT2018"/>
    <s v="Chase Foundation of Virginia_American Friends of the Institute of Economic Affairs201010000"/>
    <x v="2"/>
    <x v="0"/>
    <n v="10000"/>
    <x v="15"/>
    <m/>
  </r>
  <r>
    <s v="CT2018"/>
    <s v="Chase Foundation of Virginia_American Friends of the Institute of Economic Affairs200910000"/>
    <x v="2"/>
    <x v="0"/>
    <n v="10000"/>
    <x v="0"/>
    <m/>
  </r>
  <r>
    <s v="CT2018"/>
    <s v="Chase Foundation of Virginia_American Friends of the Institute of Economic Affairs200810000"/>
    <x v="2"/>
    <x v="0"/>
    <n v="10000"/>
    <x v="1"/>
    <m/>
  </r>
  <r>
    <s v="CT2018"/>
    <s v="Chase Foundation of Virginia_American Friends of the Institute of Economic Affairs200710000"/>
    <x v="2"/>
    <x v="0"/>
    <n v="10000"/>
    <x v="2"/>
    <m/>
  </r>
  <r>
    <s v="CT2018"/>
    <s v="Chase Foundation of Virginia_American Friends of the Institute of Economic Affairs200613500"/>
    <x v="2"/>
    <x v="0"/>
    <n v="13500"/>
    <x v="3"/>
    <m/>
  </r>
  <r>
    <s v="CT2018"/>
    <s v="Chase Foundation of Virginia_American Friends of the Institute of Economic Affairs200515000"/>
    <x v="2"/>
    <x v="0"/>
    <n v="15000"/>
    <x v="16"/>
    <m/>
  </r>
  <r>
    <s v="CT2018"/>
    <s v="Chase Foundation of Virginia_American Friends of the Institute of Economic Affairs200414640"/>
    <x v="2"/>
    <x v="0"/>
    <n v="14640"/>
    <x v="4"/>
    <m/>
  </r>
  <r>
    <s v="CT2018"/>
    <s v="Chase Foundation of Virginia_American Friends of the Institute of Economic Affairs200314000"/>
    <x v="2"/>
    <x v="0"/>
    <n v="14000"/>
    <x v="17"/>
    <m/>
  </r>
  <r>
    <s v="CT2018"/>
    <s v="Chase Foundation of Virginia_American Friends of the Institute of Economic Affairs200214000"/>
    <x v="2"/>
    <x v="0"/>
    <n v="14000"/>
    <x v="5"/>
    <m/>
  </r>
  <r>
    <s v="CT2018"/>
    <s v="Chase Foundation of Virginia_American Friends of the Institute of Economic Affairs200114000"/>
    <x v="2"/>
    <x v="0"/>
    <n v="14000"/>
    <x v="18"/>
    <m/>
  </r>
  <r>
    <s v="CT-990"/>
    <s v="Chase Foundation of Virginia_American Friends of the Institute of Economic Affairs200010000"/>
    <x v="2"/>
    <x v="0"/>
    <n v="10000"/>
    <x v="7"/>
    <s v="added"/>
  </r>
  <r>
    <s v="CT2018"/>
    <s v="DonorsTrust_American Friends of the Institute of Economic Affairs201110000"/>
    <x v="3"/>
    <x v="0"/>
    <n v="10000"/>
    <x v="14"/>
    <m/>
  </r>
  <r>
    <s v="CT2018"/>
    <s v="DonorsTrust_American Friends of the Institute of Economic Affairs201010000"/>
    <x v="3"/>
    <x v="0"/>
    <n v="10000"/>
    <x v="15"/>
    <m/>
  </r>
  <r>
    <s v="CT2018"/>
    <s v="DonorsTrust_American Friends of the Institute of Economic Affairs200840000"/>
    <x v="3"/>
    <x v="0"/>
    <n v="40000"/>
    <x v="1"/>
    <m/>
  </r>
  <r>
    <s v="CT2018"/>
    <s v="DonorsTrust_American Friends of the Institute of Economic Affairs200760000"/>
    <x v="3"/>
    <x v="0"/>
    <n v="60000"/>
    <x v="2"/>
    <m/>
  </r>
  <r>
    <s v="CT2018"/>
    <s v="DonorsTrust_American Friends of the Institute of Economic Affairs200640500"/>
    <x v="3"/>
    <x v="0"/>
    <n v="40500"/>
    <x v="3"/>
    <m/>
  </r>
  <r>
    <s v="CT2018"/>
    <s v="DonorsTrust_American Friends of the Institute of Economic Affairs200540250"/>
    <x v="3"/>
    <x v="0"/>
    <n v="40250"/>
    <x v="16"/>
    <m/>
  </r>
  <r>
    <s v="CT2018"/>
    <s v="DonorsTrust_American Friends of the Institute of Economic Affairs200484150"/>
    <x v="3"/>
    <x v="0"/>
    <n v="84150"/>
    <x v="4"/>
    <m/>
  </r>
  <r>
    <n v="990"/>
    <s v="Earhart Foundation_Institute of Economic Affairs201510000"/>
    <x v="4"/>
    <x v="1"/>
    <n v="10000"/>
    <x v="11"/>
    <s v="added"/>
  </r>
  <r>
    <n v="990"/>
    <s v="Earhart Foundation_Institute of Economic Affairs201410078"/>
    <x v="4"/>
    <x v="1"/>
    <n v="10078"/>
    <x v="12"/>
    <s v="added"/>
  </r>
  <r>
    <n v="990"/>
    <s v="Earhart Foundation_Institute of Economic Affairs201310078"/>
    <x v="4"/>
    <x v="1"/>
    <n v="10078"/>
    <x v="6"/>
    <s v="added"/>
  </r>
  <r>
    <s v="CT2018"/>
    <s v="Earhart Foundation_Institute of Economic Affairs20129877"/>
    <x v="4"/>
    <x v="1"/>
    <n v="9877"/>
    <x v="13"/>
    <m/>
  </r>
  <r>
    <s v="CT2018"/>
    <s v="Earhart Foundation_Institute of Economic Affairs20119878"/>
    <x v="4"/>
    <x v="1"/>
    <n v="9878"/>
    <x v="14"/>
    <m/>
  </r>
  <r>
    <s v="CT2018"/>
    <s v="Earhart Foundation_Institute of Economic Affairs200910000"/>
    <x v="4"/>
    <x v="1"/>
    <n v="10000"/>
    <x v="0"/>
    <m/>
  </r>
  <r>
    <s v="CT2018"/>
    <s v="Earhart Foundation_Institute of Economic Affairs200916500"/>
    <x v="4"/>
    <x v="1"/>
    <n v="16500"/>
    <x v="0"/>
    <m/>
  </r>
  <r>
    <s v="CT2018"/>
    <s v="Earhart Foundation_Institute of Economic Affairs200917000"/>
    <x v="4"/>
    <x v="1"/>
    <n v="17000"/>
    <x v="0"/>
    <m/>
  </r>
  <r>
    <s v="CT2018"/>
    <s v="Earhart Foundation_Institute of Economic Affairs200922000"/>
    <x v="4"/>
    <x v="1"/>
    <n v="22000"/>
    <x v="0"/>
    <m/>
  </r>
  <r>
    <s v="CT2018"/>
    <s v="Earhart Foundation_Institute of Economic Affairs200810500"/>
    <x v="4"/>
    <x v="1"/>
    <n v="10500"/>
    <x v="1"/>
    <m/>
  </r>
  <r>
    <s v="CT2018"/>
    <s v="Earhart Foundation_Institute of Economic Affairs200812000"/>
    <x v="4"/>
    <x v="1"/>
    <n v="12000"/>
    <x v="1"/>
    <m/>
  </r>
  <r>
    <s v="CT2018"/>
    <s v="Earhart Foundation_Institute of Economic Affairs200825000"/>
    <x v="4"/>
    <x v="1"/>
    <n v="25000"/>
    <x v="1"/>
    <m/>
  </r>
  <r>
    <s v="CT2018"/>
    <s v="Earhart Foundation_Institute of Economic Affairs200835000"/>
    <x v="4"/>
    <x v="1"/>
    <n v="35000"/>
    <x v="1"/>
    <m/>
  </r>
  <r>
    <s v="CT2018"/>
    <s v="Earhart Foundation_Institute of Economic Affairs200710500"/>
    <x v="4"/>
    <x v="1"/>
    <n v="10500"/>
    <x v="2"/>
    <m/>
  </r>
  <r>
    <s v="CT2018"/>
    <s v="Earhart Foundation_Institute of Economic Affairs200722000"/>
    <x v="4"/>
    <x v="1"/>
    <n v="22000"/>
    <x v="2"/>
    <m/>
  </r>
  <r>
    <s v="CT2018"/>
    <s v="Earhart Foundation_Institute of Economic Affairs20072850"/>
    <x v="4"/>
    <x v="1"/>
    <n v="2850"/>
    <x v="2"/>
    <m/>
  </r>
  <r>
    <s v="CT2018"/>
    <s v="Earhart Foundation_Institute of Economic Affairs200735000"/>
    <x v="4"/>
    <x v="1"/>
    <n v="35000"/>
    <x v="2"/>
    <m/>
  </r>
  <r>
    <s v="CT2018"/>
    <s v="Earhart Foundation_Institute of Economic Affairs200620200"/>
    <x v="4"/>
    <x v="1"/>
    <n v="20200"/>
    <x v="3"/>
    <m/>
  </r>
  <r>
    <s v="CT2018"/>
    <s v="Earhart Foundation_Institute of Economic Affairs200622000"/>
    <x v="4"/>
    <x v="1"/>
    <n v="22000"/>
    <x v="3"/>
    <m/>
  </r>
  <r>
    <s v="CT2018"/>
    <s v="Earhart Foundation_Institute of Economic Affairs200640000"/>
    <x v="4"/>
    <x v="1"/>
    <n v="40000"/>
    <x v="3"/>
    <m/>
  </r>
  <r>
    <s v="CT2018"/>
    <s v="Earhart Foundation_Institute of Economic Affairs200520200"/>
    <x v="4"/>
    <x v="1"/>
    <n v="20200"/>
    <x v="16"/>
    <m/>
  </r>
  <r>
    <s v="CT2018"/>
    <s v="Earhart Foundation_Institute of Economic Affairs200525000"/>
    <x v="4"/>
    <x v="1"/>
    <n v="25000"/>
    <x v="16"/>
    <m/>
  </r>
  <r>
    <s v="CT2018"/>
    <s v="Earhart Foundation_Institute of Economic Affairs200530000"/>
    <x v="4"/>
    <x v="1"/>
    <n v="30000"/>
    <x v="16"/>
    <m/>
  </r>
  <r>
    <s v="CT2018"/>
    <s v="Earhart Foundation_Institute of Economic Affairs200560000"/>
    <x v="4"/>
    <x v="1"/>
    <n v="60000"/>
    <x v="16"/>
    <m/>
  </r>
  <r>
    <s v="CT2018"/>
    <s v="Earhart Foundation_Institute of Economic Affairs200410000"/>
    <x v="4"/>
    <x v="1"/>
    <n v="10000"/>
    <x v="4"/>
    <m/>
  </r>
  <r>
    <s v="CT2018"/>
    <s v="Earhart Foundation_Institute of Economic Affairs200421000"/>
    <x v="4"/>
    <x v="1"/>
    <n v="21000"/>
    <x v="4"/>
    <m/>
  </r>
  <r>
    <s v="CT2018"/>
    <s v="Earhart Foundation_Institute of Economic Affairs200431000"/>
    <x v="4"/>
    <x v="1"/>
    <n v="31000"/>
    <x v="4"/>
    <m/>
  </r>
  <r>
    <s v="CT2018"/>
    <s v="Earhart Foundation_Institute of Economic Affairs200312500"/>
    <x v="4"/>
    <x v="1"/>
    <n v="12500"/>
    <x v="17"/>
    <m/>
  </r>
  <r>
    <s v="CT2018"/>
    <s v="Earhart Foundation_Institute of Economic Affairs200315000"/>
    <x v="4"/>
    <x v="1"/>
    <n v="15000"/>
    <x v="17"/>
    <m/>
  </r>
  <r>
    <s v="CT2018"/>
    <s v="Earhart Foundation_Institute of Economic Affairs20033500"/>
    <x v="4"/>
    <x v="1"/>
    <n v="3500"/>
    <x v="17"/>
    <m/>
  </r>
  <r>
    <s v="CT2018"/>
    <s v="Earhart Foundation_Institute of Economic Affairs200215000"/>
    <x v="4"/>
    <x v="1"/>
    <n v="15000"/>
    <x v="5"/>
    <m/>
  </r>
  <r>
    <s v="CT2018"/>
    <s v="Earhart Foundation_Institute of Economic Affairs200215000"/>
    <x v="4"/>
    <x v="1"/>
    <n v="15000"/>
    <x v="5"/>
    <m/>
  </r>
  <r>
    <s v="CT2018"/>
    <s v="Earhart Foundation_Institute of Economic Affairs200220000"/>
    <x v="4"/>
    <x v="1"/>
    <n v="20000"/>
    <x v="5"/>
    <m/>
  </r>
  <r>
    <s v="CT2018"/>
    <s v="Earhart Foundation_Institute of Economic Affairs200225000"/>
    <x v="4"/>
    <x v="1"/>
    <n v="25000"/>
    <x v="5"/>
    <m/>
  </r>
  <r>
    <s v="CT2018"/>
    <s v="Earhart Foundation_Institute of Economic Affairs20023500"/>
    <x v="4"/>
    <x v="1"/>
    <n v="3500"/>
    <x v="5"/>
    <m/>
  </r>
  <r>
    <s v="CT2018"/>
    <s v="Earhart Foundation_Institute of Economic Affairs20026250"/>
    <x v="4"/>
    <x v="1"/>
    <n v="6250"/>
    <x v="5"/>
    <m/>
  </r>
  <r>
    <s v="CT2018"/>
    <s v="Earhart Foundation_Institute of Economic Affairs200115000"/>
    <x v="4"/>
    <x v="1"/>
    <n v="15000"/>
    <x v="18"/>
    <m/>
  </r>
  <r>
    <s v="CT2018"/>
    <s v="Earhart Foundation_Institute of Economic Affairs200118342"/>
    <x v="4"/>
    <x v="1"/>
    <n v="18342"/>
    <x v="18"/>
    <m/>
  </r>
  <r>
    <s v="CT2018"/>
    <s v="Earhart Foundation_Institute of Economic Affairs20012000"/>
    <x v="4"/>
    <x v="1"/>
    <n v="2000"/>
    <x v="18"/>
    <m/>
  </r>
  <r>
    <s v="CT2018"/>
    <s v="Earhart Foundation_Institute of Economic Affairs200125000"/>
    <x v="4"/>
    <x v="1"/>
    <n v="25000"/>
    <x v="18"/>
    <m/>
  </r>
  <r>
    <s v="CT2018"/>
    <s v="Earhart Foundation_Institute of Economic Affairs200125000"/>
    <x v="4"/>
    <x v="1"/>
    <n v="25000"/>
    <x v="18"/>
    <m/>
  </r>
  <r>
    <s v="CT2018"/>
    <s v="Earhart Foundation_Institute of Economic Affairs20015989"/>
    <x v="4"/>
    <x v="1"/>
    <n v="5989"/>
    <x v="18"/>
    <m/>
  </r>
  <r>
    <s v="CT2018"/>
    <s v="Earhart Foundation_Institute of Economic Affairs20016250"/>
    <x v="4"/>
    <x v="1"/>
    <n v="6250"/>
    <x v="18"/>
    <m/>
  </r>
  <r>
    <s v="CT2018"/>
    <s v="Earhart Foundation_Institute of Economic Affairs20017500"/>
    <x v="4"/>
    <x v="1"/>
    <n v="7500"/>
    <x v="18"/>
    <m/>
  </r>
  <r>
    <s v="CT2018"/>
    <s v="Earhart Foundation_Institute of Economic Affairs20001000"/>
    <x v="4"/>
    <x v="1"/>
    <n v="1000"/>
    <x v="7"/>
    <m/>
  </r>
  <r>
    <s v="CT2018"/>
    <s v="Earhart Foundation_Institute of Economic Affairs200015000"/>
    <x v="4"/>
    <x v="1"/>
    <n v="15000"/>
    <x v="7"/>
    <m/>
  </r>
  <r>
    <s v="CT2018"/>
    <s v="Earhart Foundation_Institute of Economic Affairs200020000"/>
    <x v="4"/>
    <x v="1"/>
    <n v="20000"/>
    <x v="7"/>
    <m/>
  </r>
  <r>
    <s v="CT2018"/>
    <s v="Earhart Foundation_Institute of Economic Affairs20005000"/>
    <x v="4"/>
    <x v="1"/>
    <n v="5000"/>
    <x v="7"/>
    <m/>
  </r>
  <r>
    <s v="CT2018"/>
    <s v="Earhart Foundation_Institute of Economic Affairs20007500"/>
    <x v="4"/>
    <x v="1"/>
    <n v="7500"/>
    <x v="7"/>
    <m/>
  </r>
  <r>
    <s v="CT2018"/>
    <s v="Earhart Foundation_Institute of Economic Affairs20007500"/>
    <x v="4"/>
    <x v="1"/>
    <n v="7500"/>
    <x v="7"/>
    <m/>
  </r>
  <r>
    <s v="CT2018"/>
    <s v="Earhart Foundation_Institute of Economic Affairs199915000"/>
    <x v="4"/>
    <x v="1"/>
    <n v="15000"/>
    <x v="19"/>
    <m/>
  </r>
  <r>
    <s v="CT2018"/>
    <s v="Earhart Foundation_Institute of Economic Affairs199915000"/>
    <x v="4"/>
    <x v="1"/>
    <n v="15000"/>
    <x v="19"/>
    <m/>
  </r>
  <r>
    <s v="CT2018"/>
    <s v="Earhart Foundation_Institute of Economic Affairs199920000"/>
    <x v="4"/>
    <x v="1"/>
    <n v="20000"/>
    <x v="19"/>
    <m/>
  </r>
  <r>
    <s v="CT2018"/>
    <s v="Earhart Foundation_Institute of Economic Affairs199925000"/>
    <x v="4"/>
    <x v="1"/>
    <n v="25000"/>
    <x v="19"/>
    <m/>
  </r>
  <r>
    <s v="CT2018"/>
    <s v="Earhart Foundation_Institute of Economic Affairs199810000"/>
    <x v="4"/>
    <x v="1"/>
    <n v="10000"/>
    <x v="20"/>
    <m/>
  </r>
  <r>
    <s v="CT2018"/>
    <s v="Earhart Foundation_Institute of Economic Affairs199810000"/>
    <x v="4"/>
    <x v="1"/>
    <n v="10000"/>
    <x v="20"/>
    <m/>
  </r>
  <r>
    <s v="CT2018"/>
    <s v="Earhart Foundation_Institute of Economic Affairs199820000"/>
    <x v="4"/>
    <x v="1"/>
    <n v="20000"/>
    <x v="20"/>
    <m/>
  </r>
  <r>
    <s v="CT2018"/>
    <s v="Earhart Foundation_Institute of Economic Affairs199825000"/>
    <x v="4"/>
    <x v="1"/>
    <n v="25000"/>
    <x v="20"/>
    <m/>
  </r>
  <r>
    <s v="CT2018"/>
    <s v="Earhart Foundation_Institute of Economic Affairs199835460"/>
    <x v="4"/>
    <x v="1"/>
    <n v="35460"/>
    <x v="20"/>
    <m/>
  </r>
  <r>
    <s v="CT2018"/>
    <s v="Earhart Foundation_Institute of Economic Affairs19984000"/>
    <x v="4"/>
    <x v="1"/>
    <n v="4000"/>
    <x v="20"/>
    <m/>
  </r>
  <r>
    <s v="CT2018"/>
    <s v="Earhart Foundation_Institute of Economic Affairs19985000"/>
    <x v="4"/>
    <x v="1"/>
    <n v="5000"/>
    <x v="20"/>
    <m/>
  </r>
  <r>
    <s v="CT2018"/>
    <s v="Earhart Foundation_Institute of Economic Affairs19986000"/>
    <x v="4"/>
    <x v="1"/>
    <n v="6000"/>
    <x v="20"/>
    <m/>
  </r>
  <r>
    <s v="CT2018"/>
    <s v="Earhart Foundation_Institute of Economic Affairs199710000"/>
    <x v="4"/>
    <x v="1"/>
    <n v="10000"/>
    <x v="21"/>
    <m/>
  </r>
  <r>
    <s v="CT2018"/>
    <s v="Earhart Foundation_Institute of Economic Affairs199720000"/>
    <x v="4"/>
    <x v="1"/>
    <n v="20000"/>
    <x v="21"/>
    <m/>
  </r>
  <r>
    <s v="CT2018"/>
    <s v="Earhart Foundation_Institute of Economic Affairs19975000"/>
    <x v="4"/>
    <x v="1"/>
    <n v="5000"/>
    <x v="21"/>
    <m/>
  </r>
  <r>
    <s v="CT2018"/>
    <s v="Earhart Foundation_Institute of Economic Affairs199610000"/>
    <x v="4"/>
    <x v="1"/>
    <n v="10000"/>
    <x v="22"/>
    <m/>
  </r>
  <r>
    <s v="CT2018"/>
    <s v="Earhart Foundation_Institute of Economic Affairs199615000"/>
    <x v="4"/>
    <x v="1"/>
    <n v="15000"/>
    <x v="22"/>
    <m/>
  </r>
  <r>
    <s v="CT2018"/>
    <s v="Exxon Mobil_American Friends of the Institute of Economic Affairs200450000"/>
    <x v="5"/>
    <x v="0"/>
    <n v="50000"/>
    <x v="4"/>
    <s v="verified"/>
  </r>
  <r>
    <n v="990"/>
    <s v="John Templeton Foundation_Institute of Economic Affairs201733035"/>
    <x v="6"/>
    <x v="1"/>
    <n v="33035"/>
    <x v="9"/>
    <s v="added"/>
  </r>
  <r>
    <n v="990"/>
    <s v="John Templeton Foundation_Institute of Economic Affairs201793782"/>
    <x v="6"/>
    <x v="1"/>
    <n v="93782"/>
    <x v="9"/>
    <s v="added"/>
  </r>
  <r>
    <n v="990"/>
    <s v="John Templeton Foundation_Institute of Economic Affairs201611935"/>
    <x v="6"/>
    <x v="1"/>
    <n v="11935"/>
    <x v="10"/>
    <s v="added"/>
  </r>
  <r>
    <n v="990"/>
    <s v="John Templeton Foundation_Institute of Economic Affairs2016109467"/>
    <x v="6"/>
    <x v="1"/>
    <n v="109467"/>
    <x v="10"/>
    <s v="added"/>
  </r>
  <r>
    <n v="990"/>
    <s v="John Templeton Foundation_Institute of Economic Affairs2015116314"/>
    <x v="6"/>
    <x v="1"/>
    <n v="116314"/>
    <x v="11"/>
    <s v="added"/>
  </r>
  <r>
    <n v="990"/>
    <s v="John Templeton Foundation_Institute of Economic Affairs2014132583"/>
    <x v="6"/>
    <x v="1"/>
    <n v="132583"/>
    <x v="12"/>
    <s v="added"/>
  </r>
  <r>
    <s v="CT2018"/>
    <s v="John Templeton Foundation_Institute of Economic Affairs2007200"/>
    <x v="6"/>
    <x v="1"/>
    <n v="200"/>
    <x v="2"/>
    <m/>
  </r>
  <r>
    <s v="CT2018"/>
    <s v="John Templeton Foundation_Institute of Economic Affairs200791000"/>
    <x v="6"/>
    <x v="1"/>
    <n v="91000"/>
    <x v="2"/>
    <m/>
  </r>
  <r>
    <s v="CT2018"/>
    <s v="John Templeton Foundation_Institute of Economic Affairs2006200"/>
    <x v="6"/>
    <x v="1"/>
    <n v="200"/>
    <x v="3"/>
    <m/>
  </r>
  <r>
    <s v="CT2018"/>
    <s v="John Templeton Foundation_Institute of Economic Affairs200640500"/>
    <x v="6"/>
    <x v="1"/>
    <n v="40500"/>
    <x v="3"/>
    <m/>
  </r>
  <r>
    <n v="990"/>
    <s v="John Templeton Foundation_Institute of Economic Affairs200140500"/>
    <x v="6"/>
    <x v="1"/>
    <n v="40500"/>
    <x v="18"/>
    <s v="added"/>
  </r>
  <r>
    <n v="990"/>
    <s v="John Templeton Foundation_Institute of Economic Affairs200234650"/>
    <x v="6"/>
    <x v="1"/>
    <n v="34650"/>
    <x v="5"/>
    <s v="added"/>
  </r>
  <r>
    <n v="990"/>
    <s v="John Templeton Foundation_Institute of Economic Affairs200357825"/>
    <x v="6"/>
    <x v="1"/>
    <n v="57825"/>
    <x v="17"/>
    <s v="added"/>
  </r>
  <r>
    <n v="990"/>
    <s v="John Templeton Foundation_Institute of Economic Affairs200475150"/>
    <x v="6"/>
    <x v="1"/>
    <n v="75150"/>
    <x v="4"/>
    <s v="added"/>
  </r>
  <r>
    <n v="990"/>
    <s v="John Templeton Foundation_Institute of Economic Affairs200542375"/>
    <x v="6"/>
    <x v="1"/>
    <n v="42375"/>
    <x v="16"/>
    <s v="added"/>
  </r>
  <r>
    <n v="990"/>
    <s v="John Templeton Foundation_American Friends of the Institute of Economic Affairs2005200"/>
    <x v="6"/>
    <x v="0"/>
    <n v="200"/>
    <x v="16"/>
    <s v="added"/>
  </r>
  <r>
    <s v="CT2018"/>
    <s v="Lovett and Ruth Peters Foundation_American Friends of the Institute of Economic Affairs201255000"/>
    <x v="7"/>
    <x v="0"/>
    <n v="55000"/>
    <x v="13"/>
    <m/>
  </r>
  <r>
    <s v="CT2018"/>
    <s v="Lovett and Ruth Peters Foundation_American Friends of the Institute of Economic Affairs200822000"/>
    <x v="7"/>
    <x v="0"/>
    <n v="22000"/>
    <x v="1"/>
    <m/>
  </r>
  <r>
    <s v="CT2018"/>
    <s v="Lovett and Ruth Peters Foundation_American Friends of the Institute of Economic Affairs200712000"/>
    <x v="7"/>
    <x v="0"/>
    <n v="12000"/>
    <x v="2"/>
    <m/>
  </r>
  <r>
    <n v="990"/>
    <s v="Pierre F. and Enid Goodrich Foundation_Institute of Economic Affairs201720000"/>
    <x v="8"/>
    <x v="1"/>
    <n v="20000"/>
    <x v="9"/>
    <s v="added"/>
  </r>
  <r>
    <n v="990"/>
    <s v="Pierre F. and Enid Goodrich Foundation_Institute of Economic Affairs201620000"/>
    <x v="8"/>
    <x v="1"/>
    <n v="20000"/>
    <x v="10"/>
    <s v="added"/>
  </r>
  <r>
    <n v="990"/>
    <s v="Pierre F. and Enid Goodrich Foundation_Institute of Economic Affairs201520000"/>
    <x v="8"/>
    <x v="1"/>
    <n v="20000"/>
    <x v="11"/>
    <s v="added"/>
  </r>
  <r>
    <n v="990"/>
    <s v="Pierre F. and Enid Goodrich Foundation_Institute of Economic Affairs201420000"/>
    <x v="8"/>
    <x v="1"/>
    <n v="20000"/>
    <x v="12"/>
    <s v="added"/>
  </r>
  <r>
    <s v="CT2018"/>
    <s v="Pierre F. and Enid Goodrich Foundation_Institute of Economic Affairs201320000"/>
    <x v="8"/>
    <x v="1"/>
    <n v="20000"/>
    <x v="6"/>
    <m/>
  </r>
  <r>
    <s v="CT2018"/>
    <s v="Pierre F. and Enid Goodrich Foundation_Institute of Economic Affairs201220000"/>
    <x v="8"/>
    <x v="1"/>
    <n v="20000"/>
    <x v="13"/>
    <m/>
  </r>
  <r>
    <s v="CT2018"/>
    <s v="Pierre F. and Enid Goodrich Foundation_Institute of Economic Affairs200920000"/>
    <x v="8"/>
    <x v="1"/>
    <n v="20000"/>
    <x v="0"/>
    <m/>
  </r>
  <r>
    <s v="CT2018"/>
    <s v="Pierre F. and Enid Goodrich Foundation_Institute of Economic Affairs200820000"/>
    <x v="8"/>
    <x v="1"/>
    <n v="20000"/>
    <x v="1"/>
    <m/>
  </r>
  <r>
    <s v="CT2018"/>
    <s v="Pierre F. and Enid Goodrich Foundation_Institute of Economic Affairs200720000"/>
    <x v="8"/>
    <x v="1"/>
    <n v="20000"/>
    <x v="2"/>
    <m/>
  </r>
  <r>
    <s v="CT2018"/>
    <s v="Pierre F. and Enid Goodrich Foundation_Institute of Economic Affairs200615000"/>
    <x v="8"/>
    <x v="1"/>
    <n v="15000"/>
    <x v="3"/>
    <m/>
  </r>
  <r>
    <s v="CT2018"/>
    <s v="Pierre F. and Enid Goodrich Foundation_Institute of Economic Affairs200515000"/>
    <x v="8"/>
    <x v="1"/>
    <n v="15000"/>
    <x v="16"/>
    <m/>
  </r>
  <r>
    <s v="CT2018"/>
    <s v="Pierre F. and Enid Goodrich Foundation_Institute of Economic Affairs200415000"/>
    <x v="8"/>
    <x v="1"/>
    <n v="15000"/>
    <x v="4"/>
    <m/>
  </r>
  <r>
    <s v="CT2018"/>
    <s v="Pierre F. and Enid Goodrich Foundation_Institute of Economic Affairs200315000"/>
    <x v="8"/>
    <x v="1"/>
    <n v="15000"/>
    <x v="17"/>
    <m/>
  </r>
  <r>
    <s v="CT2018"/>
    <s v="Pierre F. and Enid Goodrich Foundation_Institute of Economic Affairs200215000"/>
    <x v="8"/>
    <x v="1"/>
    <n v="15000"/>
    <x v="5"/>
    <m/>
  </r>
  <r>
    <s v="CT2018"/>
    <s v="Pierre F. and Enid Goodrich Foundation_Institute of Economic Affairs200115000"/>
    <x v="8"/>
    <x v="1"/>
    <n v="15000"/>
    <x v="18"/>
    <m/>
  </r>
  <r>
    <s v="CT2018"/>
    <s v="Lovett and Ruth Peters Foundation_American Friends of the Institute of Economic Affairs200410000"/>
    <x v="7"/>
    <x v="0"/>
    <n v="10000"/>
    <x v="4"/>
    <m/>
  </r>
  <r>
    <s v="CT2018"/>
    <s v="The Lynde and Harry Bradley Foundation_Institute of Economic Affairs199722400"/>
    <x v="9"/>
    <x v="1"/>
    <n v="22400"/>
    <x v="21"/>
    <m/>
  </r>
  <r>
    <s v="CT2018"/>
    <s v="The Roe Foundation_Institute of Economic Affairs20092500"/>
    <x v="10"/>
    <x v="1"/>
    <n v="2500"/>
    <x v="0"/>
    <m/>
  </r>
  <r>
    <s v="CT2018"/>
    <s v="The Roe Foundation_Institute of Economic Affairs20082500"/>
    <x v="10"/>
    <x v="1"/>
    <n v="2500"/>
    <x v="1"/>
    <m/>
  </r>
  <r>
    <s v="CT2018"/>
    <s v="The Roe Foundation_Institute of Economic Affairs20072500"/>
    <x v="10"/>
    <x v="1"/>
    <n v="2500"/>
    <x v="2"/>
    <m/>
  </r>
  <r>
    <s v="CT2018"/>
    <s v="The Roe Foundation_Institute of Economic Affairs20042500"/>
    <x v="10"/>
    <x v="1"/>
    <n v="2500"/>
    <x v="4"/>
    <m/>
  </r>
  <r>
    <s v="CT2018"/>
    <s v="The Roe Foundation_Institute of Economic Affairs20032500"/>
    <x v="10"/>
    <x v="1"/>
    <n v="2500"/>
    <x v="17"/>
    <m/>
  </r>
  <r>
    <s v="CT2018"/>
    <s v="The Roe Foundation_Institute of Economic Affairs20022500"/>
    <x v="10"/>
    <x v="1"/>
    <n v="2500"/>
    <x v="5"/>
    <m/>
  </r>
  <r>
    <s v="CT2018"/>
    <s v="The Roe Foundation_Institute of Economic Affairs19992500"/>
    <x v="10"/>
    <x v="1"/>
    <n v="2500"/>
    <x v="19"/>
    <m/>
  </r>
  <r>
    <s v="CT2018"/>
    <s v="The Roe Foundation_Institute of Economic Affairs19982500"/>
    <x v="10"/>
    <x v="1"/>
    <n v="2500"/>
    <x v="20"/>
    <m/>
  </r>
  <r>
    <n v="990"/>
    <s v="Schwab Charitable Fund_American Friends of the Institute of Economic Affairs20071000"/>
    <x v="11"/>
    <x v="0"/>
    <n v="1000"/>
    <x v="2"/>
    <s v="added"/>
  </r>
  <r>
    <n v="990"/>
    <s v="Schwab Charitable Fund_American Friends of the Institute of Economic Affairs2007500"/>
    <x v="11"/>
    <x v="0"/>
    <n v="500"/>
    <x v="2"/>
    <s v="added"/>
  </r>
  <r>
    <n v="990"/>
    <s v="George E Coleman Jr Foundation_American Friends of the Institute of Economic Affairs20094100"/>
    <x v="12"/>
    <x v="0"/>
    <n v="4100"/>
    <x v="0"/>
    <s v="added"/>
  </r>
  <r>
    <n v="990"/>
    <s v="George E Coleman Jr Foundation_American Friends of the Institute of Economic Affairs20085000"/>
    <x v="12"/>
    <x v="0"/>
    <n v="5000"/>
    <x v="1"/>
    <s v="added"/>
  </r>
  <r>
    <n v="990"/>
    <s v="George E Coleman Jr Foundation_American Friends of the Institute of Economic Affairs20116000"/>
    <x v="12"/>
    <x v="0"/>
    <n v="6000"/>
    <x v="14"/>
    <s v="added"/>
  </r>
  <r>
    <n v="990"/>
    <s v="Lovett and Ruth Peters Foundation_Institute for Economic Affairs200210000"/>
    <x v="7"/>
    <x v="2"/>
    <n v="10000"/>
    <x v="5"/>
    <m/>
  </r>
  <r>
    <m/>
    <m/>
    <x v="13"/>
    <x v="3"/>
    <m/>
    <x v="2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418C971-D3D3-7944-8512-C1004D4F9BF3}" name="PivotTable6" cacheId="6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Donor &amp; Year">
  <location ref="A7:E22" firstHeaderRow="1" firstDataRow="2" firstDataCol="1"/>
  <pivotFields count="7">
    <pivotField showAll="0"/>
    <pivotField showAll="0"/>
    <pivotField axis="axisRow" showAll="0" sortType="descending">
      <items count="16">
        <item h="1" sd="0" x="13"/>
        <item sd="0" x="10"/>
        <item sd="0" x="9"/>
        <item sd="0" m="1" x="14"/>
        <item sd="0" x="8"/>
        <item sd="0" x="7"/>
        <item sd="0" x="6"/>
        <item sd="0" x="5"/>
        <item sd="0" x="4"/>
        <item sd="0" x="3"/>
        <item sd="0" x="2"/>
        <item sd="0" x="1"/>
        <item sd="0" x="0"/>
        <item sd="0" x="11"/>
        <item sd="0" x="12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Col" showAll="0">
      <items count="5">
        <item x="0"/>
        <item x="1"/>
        <item x="3"/>
        <item x="2"/>
        <item t="default"/>
      </items>
    </pivotField>
    <pivotField dataField="1" showAll="0" sumSubtotal="1"/>
    <pivotField axis="axisRow" showAll="0">
      <items count="25">
        <item x="22"/>
        <item x="21"/>
        <item x="20"/>
        <item x="19"/>
        <item x="7"/>
        <item x="18"/>
        <item x="5"/>
        <item x="17"/>
        <item x="4"/>
        <item x="16"/>
        <item x="3"/>
        <item x="2"/>
        <item x="1"/>
        <item x="0"/>
        <item x="15"/>
        <item x="14"/>
        <item x="13"/>
        <item x="6"/>
        <item x="12"/>
        <item x="11"/>
        <item x="23"/>
        <item x="10"/>
        <item x="9"/>
        <item x="8"/>
        <item t="default"/>
      </items>
    </pivotField>
    <pivotField showAll="0"/>
  </pivotFields>
  <rowFields count="2">
    <field x="2"/>
    <field x="5"/>
  </rowFields>
  <rowItems count="14">
    <i>
      <x v="8"/>
    </i>
    <i>
      <x v="6"/>
    </i>
    <i>
      <x v="9"/>
    </i>
    <i>
      <x v="4"/>
    </i>
    <i>
      <x v="10"/>
    </i>
    <i>
      <x v="5"/>
    </i>
    <i>
      <x v="7"/>
    </i>
    <i>
      <x v="2"/>
    </i>
    <i>
      <x v="1"/>
    </i>
    <i>
      <x v="14"/>
    </i>
    <i>
      <x v="12"/>
    </i>
    <i>
      <x v="11"/>
    </i>
    <i>
      <x v="13"/>
    </i>
    <i t="grand">
      <x/>
    </i>
  </rowItems>
  <colFields count="1">
    <field x="3"/>
  </colFields>
  <colItems count="4">
    <i>
      <x/>
    </i>
    <i>
      <x v="1"/>
    </i>
    <i>
      <x v="3"/>
    </i>
    <i t="grand">
      <x/>
    </i>
  </colItems>
  <dataFields count="1">
    <dataField name="Sum of contribution" fld="4" baseField="0" baseItem="0"/>
  </dataFields>
  <formats count="3">
    <format dxfId="26">
      <pivotArea outline="0" collapsedLevelsAreSubtotals="1" fieldPosition="0"/>
    </format>
    <format dxfId="25">
      <pivotArea outline="0" collapsedLevelsAreSubtotals="1" fieldPosition="0"/>
    </format>
    <format dxfId="24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blog.com/institute-economic-affairs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507F-B760-4449-ACAD-18F4C814A715}">
  <dimension ref="A1:J22"/>
  <sheetViews>
    <sheetView tabSelected="1" workbookViewId="0">
      <selection activeCell="C4" sqref="C4"/>
    </sheetView>
  </sheetViews>
  <sheetFormatPr baseColWidth="10" defaultRowHeight="16" x14ac:dyDescent="0.2"/>
  <cols>
    <col min="1" max="1" width="36.83203125" bestFit="1" customWidth="1"/>
    <col min="2" max="2" width="45.6640625" bestFit="1" customWidth="1"/>
    <col min="3" max="3" width="24.83203125" bestFit="1" customWidth="1"/>
    <col min="4" max="4" width="25.5" bestFit="1" customWidth="1"/>
    <col min="6" max="6" width="31" customWidth="1"/>
    <col min="7" max="9" width="5.1640625" bestFit="1" customWidth="1"/>
    <col min="10" max="10" width="20.5" customWidth="1"/>
    <col min="11" max="21" width="5.1640625" bestFit="1" customWidth="1"/>
    <col min="22" max="22" width="10.83203125" bestFit="1" customWidth="1"/>
  </cols>
  <sheetData>
    <row r="1" spans="1:6" ht="24" x14ac:dyDescent="0.3">
      <c r="A1" s="5" t="s">
        <v>0</v>
      </c>
    </row>
    <row r="2" spans="1:6" ht="24" x14ac:dyDescent="0.3">
      <c r="A2" s="4" t="s">
        <v>24</v>
      </c>
    </row>
    <row r="3" spans="1:6" ht="19" x14ac:dyDescent="0.25">
      <c r="A3" s="10" t="s">
        <v>40</v>
      </c>
      <c r="B3" s="11">
        <v>44070</v>
      </c>
    </row>
    <row r="6" spans="1:6" x14ac:dyDescent="0.2">
      <c r="A6" s="9" t="s">
        <v>38</v>
      </c>
    </row>
    <row r="7" spans="1:6" x14ac:dyDescent="0.2">
      <c r="A7" s="2" t="s">
        <v>25</v>
      </c>
      <c r="B7" s="2" t="s">
        <v>23</v>
      </c>
    </row>
    <row r="8" spans="1:6" x14ac:dyDescent="0.2">
      <c r="A8" s="2" t="s">
        <v>39</v>
      </c>
      <c r="B8" t="s">
        <v>6</v>
      </c>
      <c r="C8" t="s">
        <v>13</v>
      </c>
      <c r="D8" t="s">
        <v>49</v>
      </c>
      <c r="E8" t="s">
        <v>22</v>
      </c>
      <c r="F8" s="8" t="s">
        <v>35</v>
      </c>
    </row>
    <row r="9" spans="1:6" x14ac:dyDescent="0.2">
      <c r="A9" s="3" t="s">
        <v>14</v>
      </c>
      <c r="B9" s="6"/>
      <c r="C9" s="6">
        <v>1074952</v>
      </c>
      <c r="D9" s="6"/>
      <c r="E9" s="6">
        <v>1074952</v>
      </c>
      <c r="F9" t="str">
        <f>IFERROR(IF(VLOOKUP(A9,Resources!A:B,2,FALSE)=0,"",VLOOKUP(A9,Resources!A:B,2,FALSE)),"")</f>
        <v>https://www.sourcewatch.org/index.php/Earhart_Foundation</v>
      </c>
    </row>
    <row r="10" spans="1:6" x14ac:dyDescent="0.2">
      <c r="A10" s="3" t="s">
        <v>16</v>
      </c>
      <c r="B10" s="6">
        <v>200</v>
      </c>
      <c r="C10" s="6">
        <v>879516</v>
      </c>
      <c r="D10" s="6"/>
      <c r="E10" s="6">
        <v>879716</v>
      </c>
      <c r="F10" t="str">
        <f>IFERROR(IF(VLOOKUP(A10,Resources!A:B,2,FALSE)=0,"",VLOOKUP(A10,Resources!A:B,2,FALSE)),"")</f>
        <v>http://www.sourcewatch.org/index.php/John_Templeton_Foundation</v>
      </c>
    </row>
    <row r="11" spans="1:6" x14ac:dyDescent="0.2">
      <c r="A11" s="3" t="s">
        <v>9</v>
      </c>
      <c r="B11" s="6">
        <v>284900</v>
      </c>
      <c r="C11" s="6"/>
      <c r="D11" s="6"/>
      <c r="E11" s="6">
        <v>284900</v>
      </c>
      <c r="F11" t="str">
        <f>IFERROR(IF(VLOOKUP(A11,Resources!A:B,2,FALSE)=0,"",VLOOKUP(A11,Resources!A:B,2,FALSE)),"")</f>
        <v>https://www.desmogblog.com/who-donors-trust</v>
      </c>
    </row>
    <row r="12" spans="1:6" x14ac:dyDescent="0.2">
      <c r="A12" s="3" t="s">
        <v>12</v>
      </c>
      <c r="B12" s="6"/>
      <c r="C12" s="6">
        <v>270000</v>
      </c>
      <c r="D12" s="6"/>
      <c r="E12" s="6">
        <v>270000</v>
      </c>
      <c r="F12" t="str">
        <f>IFERROR(IF(VLOOKUP(A12,Resources!A:B,2,FALSE)=0,"",VLOOKUP(A12,Resources!A:B,2,FALSE)),"")</f>
        <v/>
      </c>
    </row>
    <row r="13" spans="1:6" x14ac:dyDescent="0.2">
      <c r="A13" s="3" t="s">
        <v>7</v>
      </c>
      <c r="B13" s="6">
        <v>215140</v>
      </c>
      <c r="C13" s="6"/>
      <c r="D13" s="6"/>
      <c r="E13" s="6">
        <v>215140</v>
      </c>
      <c r="F13" t="str">
        <f>IFERROR(IF(VLOOKUP(A13,Resources!A:B,2,FALSE)=0,"",VLOOKUP(A13,Resources!A:B,2,FALSE)),"")</f>
        <v>http://www.sourcewatch.org/index.php/Chase_Foundation_of_Virginia</v>
      </c>
    </row>
    <row r="14" spans="1:6" x14ac:dyDescent="0.2">
      <c r="A14" s="3" t="s">
        <v>8</v>
      </c>
      <c r="B14" s="6">
        <v>99000</v>
      </c>
      <c r="C14" s="6"/>
      <c r="D14" s="6">
        <v>10000</v>
      </c>
      <c r="E14" s="6">
        <v>109000</v>
      </c>
      <c r="F14" t="str">
        <f>IFERROR(IF(VLOOKUP(A14,Resources!A:B,2,FALSE)=0,"",VLOOKUP(A14,Resources!A:B,2,FALSE)),"")</f>
        <v>http://www.sourcewatch.org/index.php/Lovett_%26_Ruth_Peters_Foundation</v>
      </c>
    </row>
    <row r="15" spans="1:6" x14ac:dyDescent="0.2">
      <c r="A15" s="3" t="s">
        <v>11</v>
      </c>
      <c r="B15" s="6">
        <v>50000</v>
      </c>
      <c r="C15" s="6"/>
      <c r="D15" s="6"/>
      <c r="E15" s="6">
        <v>50000</v>
      </c>
      <c r="F15" t="str">
        <f>IFERROR(IF(VLOOKUP(A15,Resources!A:B,2,FALSE)=0,"",VLOOKUP(A15,Resources!A:B,2,FALSE)),"")</f>
        <v>http://www.sourcewatch.org/index.php/Exxon_Mobil</v>
      </c>
    </row>
    <row r="16" spans="1:6" x14ac:dyDescent="0.2">
      <c r="A16" s="3" t="s">
        <v>17</v>
      </c>
      <c r="B16" s="6"/>
      <c r="C16" s="6">
        <v>22400</v>
      </c>
      <c r="D16" s="6"/>
      <c r="E16" s="6">
        <v>22400</v>
      </c>
      <c r="F16" t="str">
        <f>IFERROR(IF(VLOOKUP(A16,Resources!A:B,2,FALSE)=0,"",VLOOKUP(A16,Resources!A:B,2,FALSE)),"")</f>
        <v>http://www.sourcewatch.org/index.php/Lynde_and_Harry_Bradley_Foundation</v>
      </c>
    </row>
    <row r="17" spans="1:10" x14ac:dyDescent="0.2">
      <c r="A17" s="3" t="s">
        <v>15</v>
      </c>
      <c r="B17" s="6"/>
      <c r="C17" s="6">
        <v>20000</v>
      </c>
      <c r="D17" s="6"/>
      <c r="E17" s="6">
        <v>20000</v>
      </c>
      <c r="F17" t="str">
        <f>IFERROR(IF(VLOOKUP(A17,Resources!A:B,2,FALSE)=0,"",VLOOKUP(A17,Resources!A:B,2,FALSE)),"")</f>
        <v/>
      </c>
    </row>
    <row r="18" spans="1:10" x14ac:dyDescent="0.2">
      <c r="A18" s="3" t="s">
        <v>48</v>
      </c>
      <c r="B18" s="6">
        <v>15100</v>
      </c>
      <c r="C18" s="6"/>
      <c r="D18" s="6"/>
      <c r="E18" s="6">
        <v>15100</v>
      </c>
      <c r="F18" t="str">
        <f>IFERROR(IF(VLOOKUP(A18,Resources!A:B,2,FALSE)=0,"",VLOOKUP(A18,Resources!A:B,2,FALSE)),"")</f>
        <v/>
      </c>
    </row>
    <row r="19" spans="1:10" x14ac:dyDescent="0.2">
      <c r="A19" s="3" t="s">
        <v>10</v>
      </c>
      <c r="B19" s="6">
        <v>12000</v>
      </c>
      <c r="C19" s="6"/>
      <c r="D19" s="6"/>
      <c r="E19" s="6">
        <v>12000</v>
      </c>
      <c r="F19" t="str">
        <f>IFERROR(IF(VLOOKUP(A19,Resources!A:B,2,FALSE)=0,"",VLOOKUP(A19,Resources!A:B,2,FALSE)),"")</f>
        <v>http://www.sourcewatch.org/index.php/Aequus_Foundation</v>
      </c>
    </row>
    <row r="20" spans="1:10" x14ac:dyDescent="0.2">
      <c r="A20" s="3" t="s">
        <v>5</v>
      </c>
      <c r="B20" s="6">
        <v>7500</v>
      </c>
      <c r="C20" s="6"/>
      <c r="D20" s="6"/>
      <c r="E20" s="6">
        <v>7500</v>
      </c>
      <c r="F20" t="str">
        <f>IFERROR(IF(VLOOKUP(A20,Resources!A:B,2,FALSE)=0,"",VLOOKUP(A20,Resources!A:B,2,FALSE)),"")</f>
        <v>https://www.desmogblog.com/atlas-economic-research-foundation</v>
      </c>
    </row>
    <row r="21" spans="1:10" x14ac:dyDescent="0.2">
      <c r="A21" s="3" t="s">
        <v>44</v>
      </c>
      <c r="B21" s="6">
        <v>1500</v>
      </c>
      <c r="C21" s="6"/>
      <c r="D21" s="6"/>
      <c r="E21" s="6">
        <v>1500</v>
      </c>
      <c r="J21" t="str">
        <f>IFERROR(IF(VLOOKUP(A21,Resources!A:B,2,FALSE)=0,"",VLOOKUP(A21,Resources!A:B,2,FALSE)),"")</f>
        <v/>
      </c>
    </row>
    <row r="22" spans="1:10" x14ac:dyDescent="0.2">
      <c r="A22" s="3" t="s">
        <v>22</v>
      </c>
      <c r="B22" s="6">
        <v>685340</v>
      </c>
      <c r="C22" s="6">
        <v>2266868</v>
      </c>
      <c r="D22" s="6">
        <v>10000</v>
      </c>
      <c r="E22" s="6">
        <v>2962208</v>
      </c>
    </row>
  </sheetData>
  <hyperlinks>
    <hyperlink ref="A2" r:id="rId2" xr:uid="{9189B158-B6CB-C048-9EDD-31193C1985D6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878A4-4D37-1C4F-904D-F9C9B8BCF7D3}">
  <dimension ref="A1:H154"/>
  <sheetViews>
    <sheetView workbookViewId="0">
      <selection activeCell="D43" sqref="D43"/>
    </sheetView>
  </sheetViews>
  <sheetFormatPr baseColWidth="10" defaultRowHeight="16" x14ac:dyDescent="0.2"/>
  <cols>
    <col min="1" max="1" width="13.6640625" bestFit="1" customWidth="1"/>
    <col min="2" max="2" width="68.1640625" bestFit="1" customWidth="1"/>
    <col min="3" max="3" width="34.6640625" bestFit="1" customWidth="1"/>
    <col min="4" max="4" width="45.6640625" bestFit="1" customWidth="1"/>
    <col min="5" max="5" width="11" style="6" bestFit="1" customWidth="1"/>
    <col min="6" max="6" width="8" customWidth="1"/>
  </cols>
  <sheetData>
    <row r="1" spans="1:8" x14ac:dyDescent="0.2">
      <c r="A1" s="1" t="s">
        <v>41</v>
      </c>
      <c r="B1" s="1" t="s">
        <v>18</v>
      </c>
      <c r="C1" s="1" t="s">
        <v>1</v>
      </c>
      <c r="D1" s="1" t="s">
        <v>2</v>
      </c>
      <c r="E1" s="12" t="s">
        <v>3</v>
      </c>
      <c r="F1" s="1" t="s">
        <v>4</v>
      </c>
      <c r="G1" s="1" t="s">
        <v>21</v>
      </c>
      <c r="H1" s="1" t="s">
        <v>42</v>
      </c>
    </row>
    <row r="2" spans="1:8" x14ac:dyDescent="0.2">
      <c r="A2" t="s">
        <v>19</v>
      </c>
      <c r="B2" t="str">
        <f t="shared" ref="B2:B37" si="0">C2&amp;"_"&amp;D2&amp;F2&amp;E2</f>
        <v>Aequus Institute_American Friends of the Institute of Economic Affairs20091000</v>
      </c>
      <c r="C2" t="s">
        <v>10</v>
      </c>
      <c r="D2" t="s">
        <v>6</v>
      </c>
      <c r="E2" s="6">
        <v>1000</v>
      </c>
      <c r="F2">
        <v>2009</v>
      </c>
    </row>
    <row r="3" spans="1:8" x14ac:dyDescent="0.2">
      <c r="A3" t="s">
        <v>19</v>
      </c>
      <c r="B3" t="str">
        <f t="shared" si="0"/>
        <v>Aequus Institute_American Friends of the Institute of Economic Affairs20082000</v>
      </c>
      <c r="C3" t="s">
        <v>10</v>
      </c>
      <c r="D3" t="s">
        <v>6</v>
      </c>
      <c r="E3" s="6">
        <v>2000</v>
      </c>
      <c r="F3">
        <v>2008</v>
      </c>
    </row>
    <row r="4" spans="1:8" x14ac:dyDescent="0.2">
      <c r="A4" t="s">
        <v>19</v>
      </c>
      <c r="B4" t="str">
        <f t="shared" si="0"/>
        <v>Aequus Institute_American Friends of the Institute of Economic Affairs20072000</v>
      </c>
      <c r="C4" t="s">
        <v>10</v>
      </c>
      <c r="D4" t="s">
        <v>6</v>
      </c>
      <c r="E4" s="6">
        <v>2000</v>
      </c>
      <c r="F4">
        <v>2007</v>
      </c>
    </row>
    <row r="5" spans="1:8" x14ac:dyDescent="0.2">
      <c r="A5" t="s">
        <v>19</v>
      </c>
      <c r="B5" t="str">
        <f t="shared" si="0"/>
        <v>Aequus Institute_American Friends of the Institute of Economic Affairs20062000</v>
      </c>
      <c r="C5" t="s">
        <v>10</v>
      </c>
      <c r="D5" t="s">
        <v>6</v>
      </c>
      <c r="E5" s="6">
        <v>2000</v>
      </c>
      <c r="F5">
        <v>2006</v>
      </c>
    </row>
    <row r="6" spans="1:8" x14ac:dyDescent="0.2">
      <c r="A6" t="s">
        <v>19</v>
      </c>
      <c r="B6" t="str">
        <f t="shared" si="0"/>
        <v>Aequus Institute_American Friends of the Institute of Economic Affairs20041000</v>
      </c>
      <c r="C6" t="s">
        <v>10</v>
      </c>
      <c r="D6" t="s">
        <v>6</v>
      </c>
      <c r="E6" s="6">
        <v>1000</v>
      </c>
      <c r="F6">
        <v>2004</v>
      </c>
    </row>
    <row r="7" spans="1:8" x14ac:dyDescent="0.2">
      <c r="A7" t="s">
        <v>19</v>
      </c>
      <c r="B7" t="str">
        <f t="shared" si="0"/>
        <v>Aequus Institute_American Friends of the Institute of Economic Affairs20021000</v>
      </c>
      <c r="C7" t="s">
        <v>10</v>
      </c>
      <c r="D7" t="s">
        <v>6</v>
      </c>
      <c r="E7" s="6">
        <v>1000</v>
      </c>
      <c r="F7">
        <v>2002</v>
      </c>
    </row>
    <row r="8" spans="1:8" x14ac:dyDescent="0.2">
      <c r="A8" t="s">
        <v>19</v>
      </c>
      <c r="B8" t="str">
        <f t="shared" si="0"/>
        <v>Aequus Institute_American Friends of the Institute of Economic Affairs20021000</v>
      </c>
      <c r="C8" t="s">
        <v>10</v>
      </c>
      <c r="D8" t="s">
        <v>6</v>
      </c>
      <c r="E8" s="6">
        <v>1000</v>
      </c>
      <c r="F8">
        <v>2002</v>
      </c>
    </row>
    <row r="9" spans="1:8" x14ac:dyDescent="0.2">
      <c r="A9" t="s">
        <v>19</v>
      </c>
      <c r="B9" t="str">
        <f t="shared" si="0"/>
        <v>Atlas Economic Research Foundation_American Friends of the Institute of Economic Affairs20137500</v>
      </c>
      <c r="C9" t="s">
        <v>5</v>
      </c>
      <c r="D9" t="s">
        <v>6</v>
      </c>
      <c r="E9" s="6">
        <v>7500</v>
      </c>
      <c r="F9">
        <v>2013</v>
      </c>
    </row>
    <row r="10" spans="1:8" x14ac:dyDescent="0.2">
      <c r="A10" t="s">
        <v>47</v>
      </c>
      <c r="B10" t="str">
        <f t="shared" ref="B10" si="1">C10&amp;"_"&amp;D10&amp;F10&amp;E10</f>
        <v>Aequus Institute_American Friends of the Institute of Economic Affairs20002000</v>
      </c>
      <c r="C10" t="s">
        <v>10</v>
      </c>
      <c r="D10" t="s">
        <v>6</v>
      </c>
      <c r="E10" s="6">
        <v>2000</v>
      </c>
      <c r="F10">
        <v>2000</v>
      </c>
      <c r="G10" t="s">
        <v>20</v>
      </c>
    </row>
    <row r="11" spans="1:8" x14ac:dyDescent="0.2">
      <c r="A11">
        <v>990</v>
      </c>
      <c r="B11" t="str">
        <f t="shared" ref="B11:B12" si="2">C11&amp;"_"&amp;D11&amp;F11&amp;E11</f>
        <v>Chase Foundation of Virginia_American Friends of the Institute of Economic Affairs201810000</v>
      </c>
      <c r="C11" t="s">
        <v>7</v>
      </c>
      <c r="D11" t="s">
        <v>6</v>
      </c>
      <c r="E11" s="6">
        <v>10000</v>
      </c>
      <c r="F11">
        <v>2018</v>
      </c>
      <c r="G11" t="s">
        <v>20</v>
      </c>
    </row>
    <row r="12" spans="1:8" x14ac:dyDescent="0.2">
      <c r="A12">
        <v>990</v>
      </c>
      <c r="B12" t="str">
        <f t="shared" si="2"/>
        <v>Chase Foundation of Virginia_American Friends of the Institute of Economic Affairs201710000</v>
      </c>
      <c r="C12" t="s">
        <v>7</v>
      </c>
      <c r="D12" t="s">
        <v>6</v>
      </c>
      <c r="E12" s="6">
        <v>10000</v>
      </c>
      <c r="F12">
        <v>2017</v>
      </c>
      <c r="G12" t="s">
        <v>20</v>
      </c>
    </row>
    <row r="13" spans="1:8" x14ac:dyDescent="0.2">
      <c r="A13">
        <v>990</v>
      </c>
      <c r="B13" t="str">
        <f t="shared" si="0"/>
        <v>Chase Foundation of Virginia_American Friends of the Institute of Economic Affairs201610000</v>
      </c>
      <c r="C13" t="s">
        <v>7</v>
      </c>
      <c r="D13" t="s">
        <v>6</v>
      </c>
      <c r="E13" s="6">
        <v>10000</v>
      </c>
      <c r="F13">
        <v>2016</v>
      </c>
      <c r="G13" t="s">
        <v>20</v>
      </c>
    </row>
    <row r="14" spans="1:8" x14ac:dyDescent="0.2">
      <c r="A14">
        <v>990</v>
      </c>
      <c r="B14" t="str">
        <f t="shared" si="0"/>
        <v>Chase Foundation of Virginia_American Friends of the Institute of Economic Affairs201510000</v>
      </c>
      <c r="C14" t="s">
        <v>7</v>
      </c>
      <c r="D14" t="s">
        <v>6</v>
      </c>
      <c r="E14" s="6">
        <v>10000</v>
      </c>
      <c r="F14">
        <v>2015</v>
      </c>
      <c r="G14" t="s">
        <v>20</v>
      </c>
    </row>
    <row r="15" spans="1:8" x14ac:dyDescent="0.2">
      <c r="A15">
        <v>990</v>
      </c>
      <c r="B15" t="str">
        <f t="shared" si="0"/>
        <v>Chase Foundation of Virginia_American Friends of the Institute of Economic Affairs201410000</v>
      </c>
      <c r="C15" t="s">
        <v>7</v>
      </c>
      <c r="D15" t="s">
        <v>6</v>
      </c>
      <c r="E15" s="6">
        <v>10000</v>
      </c>
      <c r="F15">
        <v>2014</v>
      </c>
      <c r="G15" t="s">
        <v>20</v>
      </c>
    </row>
    <row r="16" spans="1:8" x14ac:dyDescent="0.2">
      <c r="A16">
        <v>990</v>
      </c>
      <c r="B16" t="str">
        <f t="shared" si="0"/>
        <v>Chase Foundation of Virginia_American Friends of the Institute of Economic Affairs201310000</v>
      </c>
      <c r="C16" t="s">
        <v>7</v>
      </c>
      <c r="D16" t="s">
        <v>6</v>
      </c>
      <c r="E16" s="6">
        <v>10000</v>
      </c>
      <c r="F16">
        <v>2013</v>
      </c>
      <c r="G16" t="s">
        <v>20</v>
      </c>
    </row>
    <row r="17" spans="1:7" x14ac:dyDescent="0.2">
      <c r="A17" t="s">
        <v>19</v>
      </c>
      <c r="B17" t="str">
        <f t="shared" si="0"/>
        <v>Chase Foundation of Virginia_American Friends of the Institute of Economic Affairs201210000</v>
      </c>
      <c r="C17" t="s">
        <v>7</v>
      </c>
      <c r="D17" t="s">
        <v>6</v>
      </c>
      <c r="E17" s="6">
        <v>10000</v>
      </c>
      <c r="F17">
        <v>2012</v>
      </c>
    </row>
    <row r="18" spans="1:7" x14ac:dyDescent="0.2">
      <c r="A18" t="s">
        <v>19</v>
      </c>
      <c r="B18" t="str">
        <f t="shared" si="0"/>
        <v>Chase Foundation of Virginia_American Friends of the Institute of Economic Affairs201110000</v>
      </c>
      <c r="C18" t="s">
        <v>7</v>
      </c>
      <c r="D18" t="s">
        <v>6</v>
      </c>
      <c r="E18" s="6">
        <v>10000</v>
      </c>
      <c r="F18">
        <v>2011</v>
      </c>
    </row>
    <row r="19" spans="1:7" x14ac:dyDescent="0.2">
      <c r="A19" t="s">
        <v>19</v>
      </c>
      <c r="B19" t="str">
        <f t="shared" si="0"/>
        <v>Chase Foundation of Virginia_American Friends of the Institute of Economic Affairs201010000</v>
      </c>
      <c r="C19" t="s">
        <v>7</v>
      </c>
      <c r="D19" t="s">
        <v>6</v>
      </c>
      <c r="E19" s="6">
        <v>10000</v>
      </c>
      <c r="F19">
        <v>2010</v>
      </c>
    </row>
    <row r="20" spans="1:7" x14ac:dyDescent="0.2">
      <c r="A20" t="s">
        <v>19</v>
      </c>
      <c r="B20" t="str">
        <f t="shared" si="0"/>
        <v>Chase Foundation of Virginia_American Friends of the Institute of Economic Affairs200910000</v>
      </c>
      <c r="C20" t="s">
        <v>7</v>
      </c>
      <c r="D20" t="s">
        <v>6</v>
      </c>
      <c r="E20" s="6">
        <v>10000</v>
      </c>
      <c r="F20">
        <v>2009</v>
      </c>
    </row>
    <row r="21" spans="1:7" x14ac:dyDescent="0.2">
      <c r="A21" t="s">
        <v>19</v>
      </c>
      <c r="B21" t="str">
        <f t="shared" si="0"/>
        <v>Chase Foundation of Virginia_American Friends of the Institute of Economic Affairs200810000</v>
      </c>
      <c r="C21" t="s">
        <v>7</v>
      </c>
      <c r="D21" t="s">
        <v>6</v>
      </c>
      <c r="E21" s="6">
        <v>10000</v>
      </c>
      <c r="F21">
        <v>2008</v>
      </c>
    </row>
    <row r="22" spans="1:7" x14ac:dyDescent="0.2">
      <c r="A22" t="s">
        <v>19</v>
      </c>
      <c r="B22" t="str">
        <f t="shared" si="0"/>
        <v>Chase Foundation of Virginia_American Friends of the Institute of Economic Affairs200710000</v>
      </c>
      <c r="C22" t="s">
        <v>7</v>
      </c>
      <c r="D22" t="s">
        <v>6</v>
      </c>
      <c r="E22" s="6">
        <v>10000</v>
      </c>
      <c r="F22">
        <v>2007</v>
      </c>
    </row>
    <row r="23" spans="1:7" x14ac:dyDescent="0.2">
      <c r="A23" t="s">
        <v>19</v>
      </c>
      <c r="B23" t="str">
        <f t="shared" si="0"/>
        <v>Chase Foundation of Virginia_American Friends of the Institute of Economic Affairs200613500</v>
      </c>
      <c r="C23" t="s">
        <v>7</v>
      </c>
      <c r="D23" t="s">
        <v>6</v>
      </c>
      <c r="E23" s="6">
        <v>13500</v>
      </c>
      <c r="F23">
        <v>2006</v>
      </c>
    </row>
    <row r="24" spans="1:7" x14ac:dyDescent="0.2">
      <c r="A24" t="s">
        <v>19</v>
      </c>
      <c r="B24" t="str">
        <f t="shared" si="0"/>
        <v>Chase Foundation of Virginia_American Friends of the Institute of Economic Affairs200515000</v>
      </c>
      <c r="C24" t="s">
        <v>7</v>
      </c>
      <c r="D24" t="s">
        <v>6</v>
      </c>
      <c r="E24" s="6">
        <v>15000</v>
      </c>
      <c r="F24">
        <v>2005</v>
      </c>
    </row>
    <row r="25" spans="1:7" x14ac:dyDescent="0.2">
      <c r="A25" t="s">
        <v>19</v>
      </c>
      <c r="B25" t="str">
        <f t="shared" si="0"/>
        <v>Chase Foundation of Virginia_American Friends of the Institute of Economic Affairs200414640</v>
      </c>
      <c r="C25" t="s">
        <v>7</v>
      </c>
      <c r="D25" t="s">
        <v>6</v>
      </c>
      <c r="E25" s="6">
        <v>14640</v>
      </c>
      <c r="F25">
        <v>2004</v>
      </c>
    </row>
    <row r="26" spans="1:7" x14ac:dyDescent="0.2">
      <c r="A26" t="s">
        <v>19</v>
      </c>
      <c r="B26" t="str">
        <f t="shared" si="0"/>
        <v>Chase Foundation of Virginia_American Friends of the Institute of Economic Affairs200314000</v>
      </c>
      <c r="C26" t="s">
        <v>7</v>
      </c>
      <c r="D26" t="s">
        <v>6</v>
      </c>
      <c r="E26" s="6">
        <v>14000</v>
      </c>
      <c r="F26">
        <v>2003</v>
      </c>
    </row>
    <row r="27" spans="1:7" x14ac:dyDescent="0.2">
      <c r="A27" t="s">
        <v>19</v>
      </c>
      <c r="B27" t="str">
        <f t="shared" si="0"/>
        <v>Chase Foundation of Virginia_American Friends of the Institute of Economic Affairs200214000</v>
      </c>
      <c r="C27" t="s">
        <v>7</v>
      </c>
      <c r="D27" t="s">
        <v>6</v>
      </c>
      <c r="E27" s="6">
        <v>14000</v>
      </c>
      <c r="F27">
        <v>2002</v>
      </c>
    </row>
    <row r="28" spans="1:7" x14ac:dyDescent="0.2">
      <c r="A28" t="s">
        <v>19</v>
      </c>
      <c r="B28" t="str">
        <f t="shared" si="0"/>
        <v>Chase Foundation of Virginia_American Friends of the Institute of Economic Affairs200114000</v>
      </c>
      <c r="C28" t="s">
        <v>7</v>
      </c>
      <c r="D28" t="s">
        <v>6</v>
      </c>
      <c r="E28" s="6">
        <v>14000</v>
      </c>
      <c r="F28">
        <v>2001</v>
      </c>
    </row>
    <row r="29" spans="1:7" x14ac:dyDescent="0.2">
      <c r="A29" t="s">
        <v>47</v>
      </c>
      <c r="B29" t="str">
        <f t="shared" ref="B29" si="3">C29&amp;"_"&amp;D29&amp;F29&amp;E29</f>
        <v>Chase Foundation of Virginia_American Friends of the Institute of Economic Affairs200010000</v>
      </c>
      <c r="C29" t="s">
        <v>7</v>
      </c>
      <c r="D29" t="s">
        <v>6</v>
      </c>
      <c r="E29" s="6">
        <v>10000</v>
      </c>
      <c r="F29">
        <v>2000</v>
      </c>
      <c r="G29" t="s">
        <v>20</v>
      </c>
    </row>
    <row r="30" spans="1:7" x14ac:dyDescent="0.2">
      <c r="A30" t="s">
        <v>19</v>
      </c>
      <c r="B30" t="str">
        <f t="shared" si="0"/>
        <v>DonorsTrust_American Friends of the Institute of Economic Affairs201110000</v>
      </c>
      <c r="C30" t="s">
        <v>9</v>
      </c>
      <c r="D30" t="s">
        <v>6</v>
      </c>
      <c r="E30" s="6">
        <v>10000</v>
      </c>
      <c r="F30">
        <v>2011</v>
      </c>
    </row>
    <row r="31" spans="1:7" x14ac:dyDescent="0.2">
      <c r="A31" t="s">
        <v>19</v>
      </c>
      <c r="B31" t="str">
        <f t="shared" si="0"/>
        <v>DonorsTrust_American Friends of the Institute of Economic Affairs201010000</v>
      </c>
      <c r="C31" t="s">
        <v>9</v>
      </c>
      <c r="D31" t="s">
        <v>6</v>
      </c>
      <c r="E31" s="6">
        <v>10000</v>
      </c>
      <c r="F31">
        <v>2010</v>
      </c>
    </row>
    <row r="32" spans="1:7" x14ac:dyDescent="0.2">
      <c r="A32" t="s">
        <v>19</v>
      </c>
      <c r="B32" t="str">
        <f t="shared" si="0"/>
        <v>DonorsTrust_American Friends of the Institute of Economic Affairs200840000</v>
      </c>
      <c r="C32" t="s">
        <v>9</v>
      </c>
      <c r="D32" t="s">
        <v>6</v>
      </c>
      <c r="E32" s="6">
        <v>40000</v>
      </c>
      <c r="F32">
        <v>2008</v>
      </c>
    </row>
    <row r="33" spans="1:7" x14ac:dyDescent="0.2">
      <c r="A33" t="s">
        <v>19</v>
      </c>
      <c r="B33" t="str">
        <f t="shared" si="0"/>
        <v>DonorsTrust_American Friends of the Institute of Economic Affairs200760000</v>
      </c>
      <c r="C33" t="s">
        <v>9</v>
      </c>
      <c r="D33" t="s">
        <v>6</v>
      </c>
      <c r="E33" s="6">
        <v>60000</v>
      </c>
      <c r="F33">
        <v>2007</v>
      </c>
    </row>
    <row r="34" spans="1:7" x14ac:dyDescent="0.2">
      <c r="A34" t="s">
        <v>19</v>
      </c>
      <c r="B34" t="str">
        <f t="shared" si="0"/>
        <v>DonorsTrust_American Friends of the Institute of Economic Affairs200640500</v>
      </c>
      <c r="C34" t="s">
        <v>9</v>
      </c>
      <c r="D34" t="s">
        <v>6</v>
      </c>
      <c r="E34" s="6">
        <v>40500</v>
      </c>
      <c r="F34">
        <v>2006</v>
      </c>
    </row>
    <row r="35" spans="1:7" x14ac:dyDescent="0.2">
      <c r="A35" t="s">
        <v>19</v>
      </c>
      <c r="B35" t="str">
        <f t="shared" si="0"/>
        <v>DonorsTrust_American Friends of the Institute of Economic Affairs200540250</v>
      </c>
      <c r="C35" t="s">
        <v>9</v>
      </c>
      <c r="D35" t="s">
        <v>6</v>
      </c>
      <c r="E35" s="6">
        <v>40250</v>
      </c>
      <c r="F35">
        <v>2005</v>
      </c>
    </row>
    <row r="36" spans="1:7" x14ac:dyDescent="0.2">
      <c r="A36" t="s">
        <v>19</v>
      </c>
      <c r="B36" t="str">
        <f t="shared" si="0"/>
        <v>DonorsTrust_American Friends of the Institute of Economic Affairs200484150</v>
      </c>
      <c r="C36" t="s">
        <v>9</v>
      </c>
      <c r="D36" t="s">
        <v>6</v>
      </c>
      <c r="E36" s="6">
        <v>84150</v>
      </c>
      <c r="F36">
        <v>2004</v>
      </c>
    </row>
    <row r="37" spans="1:7" x14ac:dyDescent="0.2">
      <c r="A37">
        <v>990</v>
      </c>
      <c r="B37" t="str">
        <f t="shared" si="0"/>
        <v>Earhart Foundation_Institute of Economic Affairs201510000</v>
      </c>
      <c r="C37" t="s">
        <v>14</v>
      </c>
      <c r="D37" t="s">
        <v>13</v>
      </c>
      <c r="E37" s="6">
        <v>10000</v>
      </c>
      <c r="F37">
        <v>2015</v>
      </c>
      <c r="G37" t="s">
        <v>20</v>
      </c>
    </row>
    <row r="38" spans="1:7" x14ac:dyDescent="0.2">
      <c r="A38">
        <v>990</v>
      </c>
      <c r="B38" t="str">
        <f t="shared" ref="B38:B69" si="4">C38&amp;"_"&amp;D38&amp;F38&amp;E38</f>
        <v>Earhart Foundation_Institute of Economic Affairs201410078</v>
      </c>
      <c r="C38" t="s">
        <v>14</v>
      </c>
      <c r="D38" t="s">
        <v>13</v>
      </c>
      <c r="E38" s="6">
        <v>10078</v>
      </c>
      <c r="F38">
        <v>2014</v>
      </c>
      <c r="G38" t="s">
        <v>20</v>
      </c>
    </row>
    <row r="39" spans="1:7" x14ac:dyDescent="0.2">
      <c r="A39">
        <v>990</v>
      </c>
      <c r="B39" t="str">
        <f t="shared" si="4"/>
        <v>Earhart Foundation_Institute of Economic Affairs201310078</v>
      </c>
      <c r="C39" t="s">
        <v>14</v>
      </c>
      <c r="D39" t="s">
        <v>13</v>
      </c>
      <c r="E39" s="6">
        <v>10078</v>
      </c>
      <c r="F39">
        <v>2013</v>
      </c>
      <c r="G39" t="s">
        <v>20</v>
      </c>
    </row>
    <row r="40" spans="1:7" x14ac:dyDescent="0.2">
      <c r="A40" t="s">
        <v>19</v>
      </c>
      <c r="B40" t="str">
        <f t="shared" si="4"/>
        <v>Earhart Foundation_Institute of Economic Affairs20129877</v>
      </c>
      <c r="C40" t="s">
        <v>14</v>
      </c>
      <c r="D40" t="s">
        <v>13</v>
      </c>
      <c r="E40" s="6">
        <v>9877</v>
      </c>
      <c r="F40">
        <v>2012</v>
      </c>
    </row>
    <row r="41" spans="1:7" x14ac:dyDescent="0.2">
      <c r="A41" t="s">
        <v>19</v>
      </c>
      <c r="B41" t="str">
        <f t="shared" si="4"/>
        <v>Earhart Foundation_Institute of Economic Affairs20119878</v>
      </c>
      <c r="C41" t="s">
        <v>14</v>
      </c>
      <c r="D41" t="s">
        <v>13</v>
      </c>
      <c r="E41" s="6">
        <v>9878</v>
      </c>
      <c r="F41">
        <v>2011</v>
      </c>
    </row>
    <row r="42" spans="1:7" x14ac:dyDescent="0.2">
      <c r="A42" t="s">
        <v>19</v>
      </c>
      <c r="B42" t="str">
        <f t="shared" si="4"/>
        <v>Earhart Foundation_Institute of Economic Affairs200910000</v>
      </c>
      <c r="C42" t="s">
        <v>14</v>
      </c>
      <c r="D42" t="s">
        <v>13</v>
      </c>
      <c r="E42" s="6">
        <v>10000</v>
      </c>
      <c r="F42">
        <v>2009</v>
      </c>
    </row>
    <row r="43" spans="1:7" x14ac:dyDescent="0.2">
      <c r="A43" t="s">
        <v>19</v>
      </c>
      <c r="B43" t="str">
        <f t="shared" si="4"/>
        <v>Earhart Foundation_Institute of Economic Affairs200916500</v>
      </c>
      <c r="C43" t="s">
        <v>14</v>
      </c>
      <c r="D43" t="s">
        <v>13</v>
      </c>
      <c r="E43" s="6">
        <v>16500</v>
      </c>
      <c r="F43">
        <v>2009</v>
      </c>
    </row>
    <row r="44" spans="1:7" x14ac:dyDescent="0.2">
      <c r="A44" t="s">
        <v>19</v>
      </c>
      <c r="B44" t="str">
        <f t="shared" si="4"/>
        <v>Earhart Foundation_Institute of Economic Affairs200917000</v>
      </c>
      <c r="C44" t="s">
        <v>14</v>
      </c>
      <c r="D44" t="s">
        <v>13</v>
      </c>
      <c r="E44" s="6">
        <v>17000</v>
      </c>
      <c r="F44">
        <v>2009</v>
      </c>
    </row>
    <row r="45" spans="1:7" x14ac:dyDescent="0.2">
      <c r="A45" t="s">
        <v>19</v>
      </c>
      <c r="B45" t="str">
        <f t="shared" si="4"/>
        <v>Earhart Foundation_Institute of Economic Affairs200922000</v>
      </c>
      <c r="C45" t="s">
        <v>14</v>
      </c>
      <c r="D45" t="s">
        <v>13</v>
      </c>
      <c r="E45" s="6">
        <v>22000</v>
      </c>
      <c r="F45">
        <v>2009</v>
      </c>
    </row>
    <row r="46" spans="1:7" x14ac:dyDescent="0.2">
      <c r="A46" t="s">
        <v>19</v>
      </c>
      <c r="B46" t="str">
        <f t="shared" si="4"/>
        <v>Earhart Foundation_Institute of Economic Affairs200810500</v>
      </c>
      <c r="C46" t="s">
        <v>14</v>
      </c>
      <c r="D46" t="s">
        <v>13</v>
      </c>
      <c r="E46" s="6">
        <v>10500</v>
      </c>
      <c r="F46">
        <v>2008</v>
      </c>
    </row>
    <row r="47" spans="1:7" x14ac:dyDescent="0.2">
      <c r="A47" t="s">
        <v>19</v>
      </c>
      <c r="B47" t="str">
        <f t="shared" si="4"/>
        <v>Earhart Foundation_Institute of Economic Affairs200812000</v>
      </c>
      <c r="C47" t="s">
        <v>14</v>
      </c>
      <c r="D47" t="s">
        <v>13</v>
      </c>
      <c r="E47" s="6">
        <v>12000</v>
      </c>
      <c r="F47">
        <v>2008</v>
      </c>
    </row>
    <row r="48" spans="1:7" x14ac:dyDescent="0.2">
      <c r="A48" t="s">
        <v>19</v>
      </c>
      <c r="B48" t="str">
        <f t="shared" si="4"/>
        <v>Earhart Foundation_Institute of Economic Affairs200825000</v>
      </c>
      <c r="C48" t="s">
        <v>14</v>
      </c>
      <c r="D48" t="s">
        <v>13</v>
      </c>
      <c r="E48" s="6">
        <v>25000</v>
      </c>
      <c r="F48">
        <v>2008</v>
      </c>
    </row>
    <row r="49" spans="1:6" x14ac:dyDescent="0.2">
      <c r="A49" t="s">
        <v>19</v>
      </c>
      <c r="B49" t="str">
        <f t="shared" si="4"/>
        <v>Earhart Foundation_Institute of Economic Affairs200835000</v>
      </c>
      <c r="C49" t="s">
        <v>14</v>
      </c>
      <c r="D49" t="s">
        <v>13</v>
      </c>
      <c r="E49" s="6">
        <v>35000</v>
      </c>
      <c r="F49">
        <v>2008</v>
      </c>
    </row>
    <row r="50" spans="1:6" x14ac:dyDescent="0.2">
      <c r="A50" t="s">
        <v>19</v>
      </c>
      <c r="B50" t="str">
        <f t="shared" si="4"/>
        <v>Earhart Foundation_Institute of Economic Affairs200710500</v>
      </c>
      <c r="C50" t="s">
        <v>14</v>
      </c>
      <c r="D50" t="s">
        <v>13</v>
      </c>
      <c r="E50" s="6">
        <v>10500</v>
      </c>
      <c r="F50">
        <v>2007</v>
      </c>
    </row>
    <row r="51" spans="1:6" x14ac:dyDescent="0.2">
      <c r="A51" t="s">
        <v>19</v>
      </c>
      <c r="B51" t="str">
        <f t="shared" si="4"/>
        <v>Earhart Foundation_Institute of Economic Affairs200722000</v>
      </c>
      <c r="C51" t="s">
        <v>14</v>
      </c>
      <c r="D51" t="s">
        <v>13</v>
      </c>
      <c r="E51" s="6">
        <v>22000</v>
      </c>
      <c r="F51">
        <v>2007</v>
      </c>
    </row>
    <row r="52" spans="1:6" x14ac:dyDescent="0.2">
      <c r="A52" t="s">
        <v>19</v>
      </c>
      <c r="B52" t="str">
        <f t="shared" si="4"/>
        <v>Earhart Foundation_Institute of Economic Affairs20072850</v>
      </c>
      <c r="C52" t="s">
        <v>14</v>
      </c>
      <c r="D52" t="s">
        <v>13</v>
      </c>
      <c r="E52" s="6">
        <v>2850</v>
      </c>
      <c r="F52">
        <v>2007</v>
      </c>
    </row>
    <row r="53" spans="1:6" x14ac:dyDescent="0.2">
      <c r="A53" t="s">
        <v>19</v>
      </c>
      <c r="B53" t="str">
        <f t="shared" si="4"/>
        <v>Earhart Foundation_Institute of Economic Affairs200735000</v>
      </c>
      <c r="C53" t="s">
        <v>14</v>
      </c>
      <c r="D53" t="s">
        <v>13</v>
      </c>
      <c r="E53" s="6">
        <v>35000</v>
      </c>
      <c r="F53">
        <v>2007</v>
      </c>
    </row>
    <row r="54" spans="1:6" x14ac:dyDescent="0.2">
      <c r="A54" t="s">
        <v>19</v>
      </c>
      <c r="B54" t="str">
        <f t="shared" si="4"/>
        <v>Earhart Foundation_Institute of Economic Affairs200620200</v>
      </c>
      <c r="C54" t="s">
        <v>14</v>
      </c>
      <c r="D54" t="s">
        <v>13</v>
      </c>
      <c r="E54" s="6">
        <v>20200</v>
      </c>
      <c r="F54">
        <v>2006</v>
      </c>
    </row>
    <row r="55" spans="1:6" x14ac:dyDescent="0.2">
      <c r="A55" t="s">
        <v>19</v>
      </c>
      <c r="B55" t="str">
        <f t="shared" si="4"/>
        <v>Earhart Foundation_Institute of Economic Affairs200622000</v>
      </c>
      <c r="C55" t="s">
        <v>14</v>
      </c>
      <c r="D55" t="s">
        <v>13</v>
      </c>
      <c r="E55" s="6">
        <v>22000</v>
      </c>
      <c r="F55">
        <v>2006</v>
      </c>
    </row>
    <row r="56" spans="1:6" x14ac:dyDescent="0.2">
      <c r="A56" t="s">
        <v>19</v>
      </c>
      <c r="B56" t="str">
        <f t="shared" si="4"/>
        <v>Earhart Foundation_Institute of Economic Affairs200640000</v>
      </c>
      <c r="C56" t="s">
        <v>14</v>
      </c>
      <c r="D56" t="s">
        <v>13</v>
      </c>
      <c r="E56" s="6">
        <v>40000</v>
      </c>
      <c r="F56">
        <v>2006</v>
      </c>
    </row>
    <row r="57" spans="1:6" x14ac:dyDescent="0.2">
      <c r="A57" t="s">
        <v>19</v>
      </c>
      <c r="B57" t="str">
        <f t="shared" si="4"/>
        <v>Earhart Foundation_Institute of Economic Affairs200520200</v>
      </c>
      <c r="C57" t="s">
        <v>14</v>
      </c>
      <c r="D57" t="s">
        <v>13</v>
      </c>
      <c r="E57" s="6">
        <v>20200</v>
      </c>
      <c r="F57">
        <v>2005</v>
      </c>
    </row>
    <row r="58" spans="1:6" x14ac:dyDescent="0.2">
      <c r="A58" t="s">
        <v>19</v>
      </c>
      <c r="B58" t="str">
        <f t="shared" si="4"/>
        <v>Earhart Foundation_Institute of Economic Affairs200525000</v>
      </c>
      <c r="C58" t="s">
        <v>14</v>
      </c>
      <c r="D58" t="s">
        <v>13</v>
      </c>
      <c r="E58" s="6">
        <v>25000</v>
      </c>
      <c r="F58">
        <v>2005</v>
      </c>
    </row>
    <row r="59" spans="1:6" x14ac:dyDescent="0.2">
      <c r="A59" t="s">
        <v>19</v>
      </c>
      <c r="B59" t="str">
        <f t="shared" si="4"/>
        <v>Earhart Foundation_Institute of Economic Affairs200530000</v>
      </c>
      <c r="C59" t="s">
        <v>14</v>
      </c>
      <c r="D59" t="s">
        <v>13</v>
      </c>
      <c r="E59" s="6">
        <v>30000</v>
      </c>
      <c r="F59">
        <v>2005</v>
      </c>
    </row>
    <row r="60" spans="1:6" x14ac:dyDescent="0.2">
      <c r="A60" t="s">
        <v>19</v>
      </c>
      <c r="B60" t="str">
        <f t="shared" si="4"/>
        <v>Earhart Foundation_Institute of Economic Affairs200560000</v>
      </c>
      <c r="C60" t="s">
        <v>14</v>
      </c>
      <c r="D60" t="s">
        <v>13</v>
      </c>
      <c r="E60" s="6">
        <v>60000</v>
      </c>
      <c r="F60">
        <v>2005</v>
      </c>
    </row>
    <row r="61" spans="1:6" x14ac:dyDescent="0.2">
      <c r="A61" t="s">
        <v>19</v>
      </c>
      <c r="B61" t="str">
        <f t="shared" si="4"/>
        <v>Earhart Foundation_Institute of Economic Affairs200410000</v>
      </c>
      <c r="C61" t="s">
        <v>14</v>
      </c>
      <c r="D61" t="s">
        <v>13</v>
      </c>
      <c r="E61" s="6">
        <v>10000</v>
      </c>
      <c r="F61">
        <v>2004</v>
      </c>
    </row>
    <row r="62" spans="1:6" x14ac:dyDescent="0.2">
      <c r="A62" t="s">
        <v>19</v>
      </c>
      <c r="B62" t="str">
        <f t="shared" si="4"/>
        <v>Earhart Foundation_Institute of Economic Affairs200421000</v>
      </c>
      <c r="C62" t="s">
        <v>14</v>
      </c>
      <c r="D62" t="s">
        <v>13</v>
      </c>
      <c r="E62" s="6">
        <v>21000</v>
      </c>
      <c r="F62">
        <v>2004</v>
      </c>
    </row>
    <row r="63" spans="1:6" x14ac:dyDescent="0.2">
      <c r="A63" t="s">
        <v>19</v>
      </c>
      <c r="B63" t="str">
        <f t="shared" si="4"/>
        <v>Earhart Foundation_Institute of Economic Affairs200431000</v>
      </c>
      <c r="C63" t="s">
        <v>14</v>
      </c>
      <c r="D63" t="s">
        <v>13</v>
      </c>
      <c r="E63" s="6">
        <v>31000</v>
      </c>
      <c r="F63">
        <v>2004</v>
      </c>
    </row>
    <row r="64" spans="1:6" x14ac:dyDescent="0.2">
      <c r="A64" t="s">
        <v>19</v>
      </c>
      <c r="B64" t="str">
        <f t="shared" si="4"/>
        <v>Earhart Foundation_Institute of Economic Affairs200312500</v>
      </c>
      <c r="C64" t="s">
        <v>14</v>
      </c>
      <c r="D64" t="s">
        <v>13</v>
      </c>
      <c r="E64" s="6">
        <v>12500</v>
      </c>
      <c r="F64">
        <v>2003</v>
      </c>
    </row>
    <row r="65" spans="1:6" x14ac:dyDescent="0.2">
      <c r="A65" t="s">
        <v>19</v>
      </c>
      <c r="B65" t="str">
        <f t="shared" si="4"/>
        <v>Earhart Foundation_Institute of Economic Affairs200315000</v>
      </c>
      <c r="C65" t="s">
        <v>14</v>
      </c>
      <c r="D65" t="s">
        <v>13</v>
      </c>
      <c r="E65" s="6">
        <v>15000</v>
      </c>
      <c r="F65">
        <v>2003</v>
      </c>
    </row>
    <row r="66" spans="1:6" x14ac:dyDescent="0.2">
      <c r="A66" t="s">
        <v>19</v>
      </c>
      <c r="B66" t="str">
        <f t="shared" si="4"/>
        <v>Earhart Foundation_Institute of Economic Affairs20033500</v>
      </c>
      <c r="C66" t="s">
        <v>14</v>
      </c>
      <c r="D66" t="s">
        <v>13</v>
      </c>
      <c r="E66" s="6">
        <v>3500</v>
      </c>
      <c r="F66">
        <v>2003</v>
      </c>
    </row>
    <row r="67" spans="1:6" x14ac:dyDescent="0.2">
      <c r="A67" t="s">
        <v>19</v>
      </c>
      <c r="B67" t="str">
        <f t="shared" si="4"/>
        <v>Earhart Foundation_Institute of Economic Affairs200215000</v>
      </c>
      <c r="C67" t="s">
        <v>14</v>
      </c>
      <c r="D67" t="s">
        <v>13</v>
      </c>
      <c r="E67" s="6">
        <v>15000</v>
      </c>
      <c r="F67">
        <v>2002</v>
      </c>
    </row>
    <row r="68" spans="1:6" x14ac:dyDescent="0.2">
      <c r="A68" t="s">
        <v>19</v>
      </c>
      <c r="B68" t="str">
        <f t="shared" si="4"/>
        <v>Earhart Foundation_Institute of Economic Affairs200215000</v>
      </c>
      <c r="C68" t="s">
        <v>14</v>
      </c>
      <c r="D68" t="s">
        <v>13</v>
      </c>
      <c r="E68" s="6">
        <v>15000</v>
      </c>
      <c r="F68">
        <v>2002</v>
      </c>
    </row>
    <row r="69" spans="1:6" x14ac:dyDescent="0.2">
      <c r="A69" t="s">
        <v>19</v>
      </c>
      <c r="B69" t="str">
        <f t="shared" si="4"/>
        <v>Earhart Foundation_Institute of Economic Affairs200220000</v>
      </c>
      <c r="C69" t="s">
        <v>14</v>
      </c>
      <c r="D69" t="s">
        <v>13</v>
      </c>
      <c r="E69" s="6">
        <v>20000</v>
      </c>
      <c r="F69">
        <v>2002</v>
      </c>
    </row>
    <row r="70" spans="1:6" x14ac:dyDescent="0.2">
      <c r="A70" t="s">
        <v>19</v>
      </c>
      <c r="B70" t="str">
        <f t="shared" ref="B70:B101" si="5">C70&amp;"_"&amp;D70&amp;F70&amp;E70</f>
        <v>Earhart Foundation_Institute of Economic Affairs200225000</v>
      </c>
      <c r="C70" t="s">
        <v>14</v>
      </c>
      <c r="D70" t="s">
        <v>13</v>
      </c>
      <c r="E70" s="6">
        <v>25000</v>
      </c>
      <c r="F70">
        <v>2002</v>
      </c>
    </row>
    <row r="71" spans="1:6" x14ac:dyDescent="0.2">
      <c r="A71" t="s">
        <v>19</v>
      </c>
      <c r="B71" t="str">
        <f t="shared" si="5"/>
        <v>Earhart Foundation_Institute of Economic Affairs20023500</v>
      </c>
      <c r="C71" t="s">
        <v>14</v>
      </c>
      <c r="D71" t="s">
        <v>13</v>
      </c>
      <c r="E71" s="6">
        <v>3500</v>
      </c>
      <c r="F71">
        <v>2002</v>
      </c>
    </row>
    <row r="72" spans="1:6" x14ac:dyDescent="0.2">
      <c r="A72" t="s">
        <v>19</v>
      </c>
      <c r="B72" t="str">
        <f t="shared" si="5"/>
        <v>Earhart Foundation_Institute of Economic Affairs20026250</v>
      </c>
      <c r="C72" t="s">
        <v>14</v>
      </c>
      <c r="D72" t="s">
        <v>13</v>
      </c>
      <c r="E72" s="6">
        <v>6250</v>
      </c>
      <c r="F72">
        <v>2002</v>
      </c>
    </row>
    <row r="73" spans="1:6" x14ac:dyDescent="0.2">
      <c r="A73" t="s">
        <v>19</v>
      </c>
      <c r="B73" t="str">
        <f t="shared" si="5"/>
        <v>Earhart Foundation_Institute of Economic Affairs200115000</v>
      </c>
      <c r="C73" t="s">
        <v>14</v>
      </c>
      <c r="D73" t="s">
        <v>13</v>
      </c>
      <c r="E73" s="6">
        <v>15000</v>
      </c>
      <c r="F73">
        <v>2001</v>
      </c>
    </row>
    <row r="74" spans="1:6" x14ac:dyDescent="0.2">
      <c r="A74" t="s">
        <v>19</v>
      </c>
      <c r="B74" t="str">
        <f t="shared" si="5"/>
        <v>Earhart Foundation_Institute of Economic Affairs200118342</v>
      </c>
      <c r="C74" t="s">
        <v>14</v>
      </c>
      <c r="D74" t="s">
        <v>13</v>
      </c>
      <c r="E74" s="6">
        <v>18342</v>
      </c>
      <c r="F74">
        <v>2001</v>
      </c>
    </row>
    <row r="75" spans="1:6" x14ac:dyDescent="0.2">
      <c r="A75" t="s">
        <v>19</v>
      </c>
      <c r="B75" t="str">
        <f t="shared" si="5"/>
        <v>Earhart Foundation_Institute of Economic Affairs20012000</v>
      </c>
      <c r="C75" t="s">
        <v>14</v>
      </c>
      <c r="D75" t="s">
        <v>13</v>
      </c>
      <c r="E75" s="6">
        <v>2000</v>
      </c>
      <c r="F75">
        <v>2001</v>
      </c>
    </row>
    <row r="76" spans="1:6" x14ac:dyDescent="0.2">
      <c r="A76" t="s">
        <v>19</v>
      </c>
      <c r="B76" t="str">
        <f t="shared" si="5"/>
        <v>Earhart Foundation_Institute of Economic Affairs200125000</v>
      </c>
      <c r="C76" t="s">
        <v>14</v>
      </c>
      <c r="D76" t="s">
        <v>13</v>
      </c>
      <c r="E76" s="6">
        <v>25000</v>
      </c>
      <c r="F76">
        <v>2001</v>
      </c>
    </row>
    <row r="77" spans="1:6" x14ac:dyDescent="0.2">
      <c r="A77" t="s">
        <v>19</v>
      </c>
      <c r="B77" t="str">
        <f t="shared" si="5"/>
        <v>Earhart Foundation_Institute of Economic Affairs200125000</v>
      </c>
      <c r="C77" t="s">
        <v>14</v>
      </c>
      <c r="D77" t="s">
        <v>13</v>
      </c>
      <c r="E77" s="6">
        <v>25000</v>
      </c>
      <c r="F77">
        <v>2001</v>
      </c>
    </row>
    <row r="78" spans="1:6" x14ac:dyDescent="0.2">
      <c r="A78" t="s">
        <v>19</v>
      </c>
      <c r="B78" t="str">
        <f t="shared" si="5"/>
        <v>Earhart Foundation_Institute of Economic Affairs20015989</v>
      </c>
      <c r="C78" t="s">
        <v>14</v>
      </c>
      <c r="D78" t="s">
        <v>13</v>
      </c>
      <c r="E78" s="6">
        <v>5989</v>
      </c>
      <c r="F78">
        <v>2001</v>
      </c>
    </row>
    <row r="79" spans="1:6" x14ac:dyDescent="0.2">
      <c r="A79" t="s">
        <v>19</v>
      </c>
      <c r="B79" t="str">
        <f t="shared" si="5"/>
        <v>Earhart Foundation_Institute of Economic Affairs20016250</v>
      </c>
      <c r="C79" t="s">
        <v>14</v>
      </c>
      <c r="D79" t="s">
        <v>13</v>
      </c>
      <c r="E79" s="6">
        <v>6250</v>
      </c>
      <c r="F79">
        <v>2001</v>
      </c>
    </row>
    <row r="80" spans="1:6" x14ac:dyDescent="0.2">
      <c r="A80" t="s">
        <v>19</v>
      </c>
      <c r="B80" t="str">
        <f t="shared" si="5"/>
        <v>Earhart Foundation_Institute of Economic Affairs20017500</v>
      </c>
      <c r="C80" t="s">
        <v>14</v>
      </c>
      <c r="D80" t="s">
        <v>13</v>
      </c>
      <c r="E80" s="6">
        <v>7500</v>
      </c>
      <c r="F80">
        <v>2001</v>
      </c>
    </row>
    <row r="81" spans="1:6" x14ac:dyDescent="0.2">
      <c r="A81" t="s">
        <v>19</v>
      </c>
      <c r="B81" t="str">
        <f t="shared" si="5"/>
        <v>Earhart Foundation_Institute of Economic Affairs20001000</v>
      </c>
      <c r="C81" t="s">
        <v>14</v>
      </c>
      <c r="D81" t="s">
        <v>13</v>
      </c>
      <c r="E81" s="6">
        <v>1000</v>
      </c>
      <c r="F81">
        <v>2000</v>
      </c>
    </row>
    <row r="82" spans="1:6" x14ac:dyDescent="0.2">
      <c r="A82" t="s">
        <v>19</v>
      </c>
      <c r="B82" t="str">
        <f t="shared" si="5"/>
        <v>Earhart Foundation_Institute of Economic Affairs200015000</v>
      </c>
      <c r="C82" t="s">
        <v>14</v>
      </c>
      <c r="D82" t="s">
        <v>13</v>
      </c>
      <c r="E82" s="6">
        <v>15000</v>
      </c>
      <c r="F82">
        <v>2000</v>
      </c>
    </row>
    <row r="83" spans="1:6" x14ac:dyDescent="0.2">
      <c r="A83" t="s">
        <v>19</v>
      </c>
      <c r="B83" t="str">
        <f t="shared" si="5"/>
        <v>Earhart Foundation_Institute of Economic Affairs200020000</v>
      </c>
      <c r="C83" t="s">
        <v>14</v>
      </c>
      <c r="D83" t="s">
        <v>13</v>
      </c>
      <c r="E83" s="6">
        <v>20000</v>
      </c>
      <c r="F83">
        <v>2000</v>
      </c>
    </row>
    <row r="84" spans="1:6" x14ac:dyDescent="0.2">
      <c r="A84" t="s">
        <v>19</v>
      </c>
      <c r="B84" t="str">
        <f t="shared" si="5"/>
        <v>Earhart Foundation_Institute of Economic Affairs20005000</v>
      </c>
      <c r="C84" t="s">
        <v>14</v>
      </c>
      <c r="D84" t="s">
        <v>13</v>
      </c>
      <c r="E84" s="6">
        <v>5000</v>
      </c>
      <c r="F84">
        <v>2000</v>
      </c>
    </row>
    <row r="85" spans="1:6" x14ac:dyDescent="0.2">
      <c r="A85" t="s">
        <v>19</v>
      </c>
      <c r="B85" t="str">
        <f t="shared" si="5"/>
        <v>Earhart Foundation_Institute of Economic Affairs20007500</v>
      </c>
      <c r="C85" t="s">
        <v>14</v>
      </c>
      <c r="D85" t="s">
        <v>13</v>
      </c>
      <c r="E85" s="6">
        <v>7500</v>
      </c>
      <c r="F85">
        <v>2000</v>
      </c>
    </row>
    <row r="86" spans="1:6" x14ac:dyDescent="0.2">
      <c r="A86" t="s">
        <v>19</v>
      </c>
      <c r="B86" t="str">
        <f t="shared" si="5"/>
        <v>Earhart Foundation_Institute of Economic Affairs20007500</v>
      </c>
      <c r="C86" t="s">
        <v>14</v>
      </c>
      <c r="D86" t="s">
        <v>13</v>
      </c>
      <c r="E86" s="6">
        <v>7500</v>
      </c>
      <c r="F86">
        <v>2000</v>
      </c>
    </row>
    <row r="87" spans="1:6" x14ac:dyDescent="0.2">
      <c r="A87" t="s">
        <v>19</v>
      </c>
      <c r="B87" t="str">
        <f t="shared" si="5"/>
        <v>Earhart Foundation_Institute of Economic Affairs199915000</v>
      </c>
      <c r="C87" t="s">
        <v>14</v>
      </c>
      <c r="D87" t="s">
        <v>13</v>
      </c>
      <c r="E87" s="6">
        <v>15000</v>
      </c>
      <c r="F87">
        <v>1999</v>
      </c>
    </row>
    <row r="88" spans="1:6" x14ac:dyDescent="0.2">
      <c r="A88" t="s">
        <v>19</v>
      </c>
      <c r="B88" t="str">
        <f t="shared" si="5"/>
        <v>Earhart Foundation_Institute of Economic Affairs199915000</v>
      </c>
      <c r="C88" t="s">
        <v>14</v>
      </c>
      <c r="D88" t="s">
        <v>13</v>
      </c>
      <c r="E88" s="6">
        <v>15000</v>
      </c>
      <c r="F88">
        <v>1999</v>
      </c>
    </row>
    <row r="89" spans="1:6" x14ac:dyDescent="0.2">
      <c r="A89" t="s">
        <v>19</v>
      </c>
      <c r="B89" t="str">
        <f t="shared" si="5"/>
        <v>Earhart Foundation_Institute of Economic Affairs199920000</v>
      </c>
      <c r="C89" t="s">
        <v>14</v>
      </c>
      <c r="D89" t="s">
        <v>13</v>
      </c>
      <c r="E89" s="6">
        <v>20000</v>
      </c>
      <c r="F89">
        <v>1999</v>
      </c>
    </row>
    <row r="90" spans="1:6" x14ac:dyDescent="0.2">
      <c r="A90" t="s">
        <v>19</v>
      </c>
      <c r="B90" t="str">
        <f t="shared" si="5"/>
        <v>Earhart Foundation_Institute of Economic Affairs199925000</v>
      </c>
      <c r="C90" t="s">
        <v>14</v>
      </c>
      <c r="D90" t="s">
        <v>13</v>
      </c>
      <c r="E90" s="6">
        <v>25000</v>
      </c>
      <c r="F90">
        <v>1999</v>
      </c>
    </row>
    <row r="91" spans="1:6" x14ac:dyDescent="0.2">
      <c r="A91" t="s">
        <v>19</v>
      </c>
      <c r="B91" t="str">
        <f t="shared" si="5"/>
        <v>Earhart Foundation_Institute of Economic Affairs199810000</v>
      </c>
      <c r="C91" t="s">
        <v>14</v>
      </c>
      <c r="D91" t="s">
        <v>13</v>
      </c>
      <c r="E91" s="6">
        <v>10000</v>
      </c>
      <c r="F91">
        <v>1998</v>
      </c>
    </row>
    <row r="92" spans="1:6" x14ac:dyDescent="0.2">
      <c r="A92" t="s">
        <v>19</v>
      </c>
      <c r="B92" t="str">
        <f t="shared" si="5"/>
        <v>Earhart Foundation_Institute of Economic Affairs199810000</v>
      </c>
      <c r="C92" t="s">
        <v>14</v>
      </c>
      <c r="D92" t="s">
        <v>13</v>
      </c>
      <c r="E92" s="6">
        <v>10000</v>
      </c>
      <c r="F92">
        <v>1998</v>
      </c>
    </row>
    <row r="93" spans="1:6" x14ac:dyDescent="0.2">
      <c r="A93" t="s">
        <v>19</v>
      </c>
      <c r="B93" t="str">
        <f t="shared" si="5"/>
        <v>Earhart Foundation_Institute of Economic Affairs199820000</v>
      </c>
      <c r="C93" t="s">
        <v>14</v>
      </c>
      <c r="D93" t="s">
        <v>13</v>
      </c>
      <c r="E93" s="6">
        <v>20000</v>
      </c>
      <c r="F93">
        <v>1998</v>
      </c>
    </row>
    <row r="94" spans="1:6" x14ac:dyDescent="0.2">
      <c r="A94" t="s">
        <v>19</v>
      </c>
      <c r="B94" t="str">
        <f t="shared" si="5"/>
        <v>Earhart Foundation_Institute of Economic Affairs199825000</v>
      </c>
      <c r="C94" t="s">
        <v>14</v>
      </c>
      <c r="D94" t="s">
        <v>13</v>
      </c>
      <c r="E94" s="6">
        <v>25000</v>
      </c>
      <c r="F94">
        <v>1998</v>
      </c>
    </row>
    <row r="95" spans="1:6" x14ac:dyDescent="0.2">
      <c r="A95" t="s">
        <v>19</v>
      </c>
      <c r="B95" t="str">
        <f t="shared" si="5"/>
        <v>Earhart Foundation_Institute of Economic Affairs199835460</v>
      </c>
      <c r="C95" t="s">
        <v>14</v>
      </c>
      <c r="D95" t="s">
        <v>13</v>
      </c>
      <c r="E95" s="6">
        <v>35460</v>
      </c>
      <c r="F95">
        <v>1998</v>
      </c>
    </row>
    <row r="96" spans="1:6" x14ac:dyDescent="0.2">
      <c r="A96" t="s">
        <v>19</v>
      </c>
      <c r="B96" t="str">
        <f t="shared" si="5"/>
        <v>Earhart Foundation_Institute of Economic Affairs19984000</v>
      </c>
      <c r="C96" t="s">
        <v>14</v>
      </c>
      <c r="D96" t="s">
        <v>13</v>
      </c>
      <c r="E96" s="6">
        <v>4000</v>
      </c>
      <c r="F96">
        <v>1998</v>
      </c>
    </row>
    <row r="97" spans="1:7" x14ac:dyDescent="0.2">
      <c r="A97" t="s">
        <v>19</v>
      </c>
      <c r="B97" t="str">
        <f t="shared" si="5"/>
        <v>Earhart Foundation_Institute of Economic Affairs19985000</v>
      </c>
      <c r="C97" t="s">
        <v>14</v>
      </c>
      <c r="D97" t="s">
        <v>13</v>
      </c>
      <c r="E97" s="6">
        <v>5000</v>
      </c>
      <c r="F97">
        <v>1998</v>
      </c>
    </row>
    <row r="98" spans="1:7" x14ac:dyDescent="0.2">
      <c r="A98" t="s">
        <v>19</v>
      </c>
      <c r="B98" t="str">
        <f t="shared" si="5"/>
        <v>Earhart Foundation_Institute of Economic Affairs19986000</v>
      </c>
      <c r="C98" t="s">
        <v>14</v>
      </c>
      <c r="D98" t="s">
        <v>13</v>
      </c>
      <c r="E98" s="6">
        <v>6000</v>
      </c>
      <c r="F98">
        <v>1998</v>
      </c>
    </row>
    <row r="99" spans="1:7" x14ac:dyDescent="0.2">
      <c r="A99" t="s">
        <v>19</v>
      </c>
      <c r="B99" t="str">
        <f t="shared" si="5"/>
        <v>Earhart Foundation_Institute of Economic Affairs199710000</v>
      </c>
      <c r="C99" t="s">
        <v>14</v>
      </c>
      <c r="D99" t="s">
        <v>13</v>
      </c>
      <c r="E99" s="6">
        <v>10000</v>
      </c>
      <c r="F99">
        <v>1997</v>
      </c>
    </row>
    <row r="100" spans="1:7" x14ac:dyDescent="0.2">
      <c r="A100" t="s">
        <v>19</v>
      </c>
      <c r="B100" t="str">
        <f t="shared" si="5"/>
        <v>Earhart Foundation_Institute of Economic Affairs199720000</v>
      </c>
      <c r="C100" t="s">
        <v>14</v>
      </c>
      <c r="D100" t="s">
        <v>13</v>
      </c>
      <c r="E100" s="6">
        <v>20000</v>
      </c>
      <c r="F100">
        <v>1997</v>
      </c>
    </row>
    <row r="101" spans="1:7" x14ac:dyDescent="0.2">
      <c r="A101" t="s">
        <v>19</v>
      </c>
      <c r="B101" t="str">
        <f t="shared" si="5"/>
        <v>Earhart Foundation_Institute of Economic Affairs19975000</v>
      </c>
      <c r="C101" t="s">
        <v>14</v>
      </c>
      <c r="D101" t="s">
        <v>13</v>
      </c>
      <c r="E101" s="6">
        <v>5000</v>
      </c>
      <c r="F101">
        <v>1997</v>
      </c>
    </row>
    <row r="102" spans="1:7" x14ac:dyDescent="0.2">
      <c r="A102" t="s">
        <v>19</v>
      </c>
      <c r="B102" t="str">
        <f t="shared" ref="B102:B114" si="6">C102&amp;"_"&amp;D102&amp;F102&amp;E102</f>
        <v>Earhart Foundation_Institute of Economic Affairs199610000</v>
      </c>
      <c r="C102" t="s">
        <v>14</v>
      </c>
      <c r="D102" t="s">
        <v>13</v>
      </c>
      <c r="E102" s="6">
        <v>10000</v>
      </c>
      <c r="F102">
        <v>1996</v>
      </c>
    </row>
    <row r="103" spans="1:7" x14ac:dyDescent="0.2">
      <c r="A103" t="s">
        <v>19</v>
      </c>
      <c r="B103" t="str">
        <f t="shared" si="6"/>
        <v>Earhart Foundation_Institute of Economic Affairs199615000</v>
      </c>
      <c r="C103" t="s">
        <v>14</v>
      </c>
      <c r="D103" t="s">
        <v>13</v>
      </c>
      <c r="E103" s="6">
        <v>15000</v>
      </c>
      <c r="F103">
        <v>1996</v>
      </c>
    </row>
    <row r="104" spans="1:7" x14ac:dyDescent="0.2">
      <c r="A104" t="s">
        <v>19</v>
      </c>
      <c r="B104" t="str">
        <f t="shared" si="6"/>
        <v>Exxon Mobil_American Friends of the Institute of Economic Affairs200450000</v>
      </c>
      <c r="C104" t="s">
        <v>11</v>
      </c>
      <c r="D104" t="s">
        <v>6</v>
      </c>
      <c r="E104" s="6">
        <v>50000</v>
      </c>
      <c r="F104">
        <v>2004</v>
      </c>
      <c r="G104" t="s">
        <v>21</v>
      </c>
    </row>
    <row r="105" spans="1:7" x14ac:dyDescent="0.2">
      <c r="A105">
        <v>990</v>
      </c>
      <c r="B105" t="str">
        <f t="shared" si="6"/>
        <v>John Templeton Foundation_Institute of Economic Affairs201733035</v>
      </c>
      <c r="C105" t="s">
        <v>16</v>
      </c>
      <c r="D105" t="s">
        <v>13</v>
      </c>
      <c r="E105" s="6">
        <v>33035</v>
      </c>
      <c r="F105">
        <v>2017</v>
      </c>
      <c r="G105" t="s">
        <v>20</v>
      </c>
    </row>
    <row r="106" spans="1:7" x14ac:dyDescent="0.2">
      <c r="A106">
        <v>990</v>
      </c>
      <c r="B106" t="str">
        <f t="shared" si="6"/>
        <v>John Templeton Foundation_Institute of Economic Affairs201793782</v>
      </c>
      <c r="C106" t="s">
        <v>16</v>
      </c>
      <c r="D106" t="s">
        <v>13</v>
      </c>
      <c r="E106" s="6">
        <v>93782</v>
      </c>
      <c r="F106">
        <v>2017</v>
      </c>
      <c r="G106" t="s">
        <v>20</v>
      </c>
    </row>
    <row r="107" spans="1:7" x14ac:dyDescent="0.2">
      <c r="A107">
        <v>990</v>
      </c>
      <c r="B107" t="str">
        <f t="shared" si="6"/>
        <v>John Templeton Foundation_Institute of Economic Affairs201611935</v>
      </c>
      <c r="C107" t="s">
        <v>16</v>
      </c>
      <c r="D107" t="s">
        <v>13</v>
      </c>
      <c r="E107" s="6">
        <v>11935</v>
      </c>
      <c r="F107">
        <v>2016</v>
      </c>
      <c r="G107" t="s">
        <v>20</v>
      </c>
    </row>
    <row r="108" spans="1:7" x14ac:dyDescent="0.2">
      <c r="A108">
        <v>990</v>
      </c>
      <c r="B108" t="str">
        <f t="shared" si="6"/>
        <v>John Templeton Foundation_Institute of Economic Affairs2016109467</v>
      </c>
      <c r="C108" t="s">
        <v>16</v>
      </c>
      <c r="D108" t="s">
        <v>13</v>
      </c>
      <c r="E108" s="6">
        <v>109467</v>
      </c>
      <c r="F108">
        <v>2016</v>
      </c>
      <c r="G108" t="s">
        <v>20</v>
      </c>
    </row>
    <row r="109" spans="1:7" x14ac:dyDescent="0.2">
      <c r="A109">
        <v>990</v>
      </c>
      <c r="B109" t="str">
        <f t="shared" si="6"/>
        <v>John Templeton Foundation_Institute of Economic Affairs2015116314</v>
      </c>
      <c r="C109" t="s">
        <v>16</v>
      </c>
      <c r="D109" t="s">
        <v>13</v>
      </c>
      <c r="E109" s="6">
        <v>116314</v>
      </c>
      <c r="F109">
        <v>2015</v>
      </c>
      <c r="G109" t="s">
        <v>20</v>
      </c>
    </row>
    <row r="110" spans="1:7" x14ac:dyDescent="0.2">
      <c r="A110">
        <v>990</v>
      </c>
      <c r="B110" t="str">
        <f t="shared" si="6"/>
        <v>John Templeton Foundation_Institute of Economic Affairs2014132583</v>
      </c>
      <c r="C110" t="s">
        <v>16</v>
      </c>
      <c r="D110" t="s">
        <v>13</v>
      </c>
      <c r="E110" s="6">
        <v>132583</v>
      </c>
      <c r="F110">
        <v>2014</v>
      </c>
      <c r="G110" t="s">
        <v>20</v>
      </c>
    </row>
    <row r="111" spans="1:7" x14ac:dyDescent="0.2">
      <c r="A111" t="s">
        <v>19</v>
      </c>
      <c r="B111" t="str">
        <f t="shared" si="6"/>
        <v>John Templeton Foundation_Institute of Economic Affairs2007200</v>
      </c>
      <c r="C111" t="s">
        <v>16</v>
      </c>
      <c r="D111" t="s">
        <v>13</v>
      </c>
      <c r="E111" s="6">
        <v>200</v>
      </c>
      <c r="F111">
        <v>2007</v>
      </c>
    </row>
    <row r="112" spans="1:7" x14ac:dyDescent="0.2">
      <c r="A112" t="s">
        <v>19</v>
      </c>
      <c r="B112" t="str">
        <f t="shared" si="6"/>
        <v>John Templeton Foundation_Institute of Economic Affairs200791000</v>
      </c>
      <c r="C112" t="s">
        <v>16</v>
      </c>
      <c r="D112" t="s">
        <v>13</v>
      </c>
      <c r="E112" s="6">
        <v>91000</v>
      </c>
      <c r="F112">
        <v>2007</v>
      </c>
    </row>
    <row r="113" spans="1:7" x14ac:dyDescent="0.2">
      <c r="A113" t="s">
        <v>19</v>
      </c>
      <c r="B113" t="str">
        <f t="shared" si="6"/>
        <v>John Templeton Foundation_Institute of Economic Affairs2006200</v>
      </c>
      <c r="C113" t="s">
        <v>16</v>
      </c>
      <c r="D113" t="s">
        <v>13</v>
      </c>
      <c r="E113" s="6">
        <v>200</v>
      </c>
      <c r="F113">
        <v>2006</v>
      </c>
    </row>
    <row r="114" spans="1:7" x14ac:dyDescent="0.2">
      <c r="A114" t="s">
        <v>19</v>
      </c>
      <c r="B114" t="str">
        <f t="shared" si="6"/>
        <v>John Templeton Foundation_Institute of Economic Affairs200640500</v>
      </c>
      <c r="C114" t="s">
        <v>16</v>
      </c>
      <c r="D114" t="s">
        <v>13</v>
      </c>
      <c r="E114" s="6">
        <v>40500</v>
      </c>
      <c r="F114">
        <v>2006</v>
      </c>
    </row>
    <row r="115" spans="1:7" x14ac:dyDescent="0.2">
      <c r="A115">
        <v>990</v>
      </c>
      <c r="B115" t="str">
        <f t="shared" ref="B115:B120" si="7">C115&amp;"_"&amp;D115&amp;F115&amp;E115</f>
        <v>John Templeton Foundation_Institute of Economic Affairs200140500</v>
      </c>
      <c r="C115" t="s">
        <v>16</v>
      </c>
      <c r="D115" t="s">
        <v>13</v>
      </c>
      <c r="E115" s="6">
        <v>40500</v>
      </c>
      <c r="F115">
        <v>2001</v>
      </c>
      <c r="G115" t="s">
        <v>20</v>
      </c>
    </row>
    <row r="116" spans="1:7" x14ac:dyDescent="0.2">
      <c r="A116">
        <v>990</v>
      </c>
      <c r="B116" t="str">
        <f t="shared" si="7"/>
        <v>John Templeton Foundation_Institute of Economic Affairs200234650</v>
      </c>
      <c r="C116" t="s">
        <v>16</v>
      </c>
      <c r="D116" t="s">
        <v>13</v>
      </c>
      <c r="E116" s="6">
        <v>34650</v>
      </c>
      <c r="F116">
        <v>2002</v>
      </c>
      <c r="G116" t="s">
        <v>20</v>
      </c>
    </row>
    <row r="117" spans="1:7" x14ac:dyDescent="0.2">
      <c r="A117">
        <v>990</v>
      </c>
      <c r="B117" t="str">
        <f t="shared" si="7"/>
        <v>John Templeton Foundation_Institute of Economic Affairs200357825</v>
      </c>
      <c r="C117" t="s">
        <v>16</v>
      </c>
      <c r="D117" t="s">
        <v>13</v>
      </c>
      <c r="E117" s="6">
        <v>57825</v>
      </c>
      <c r="F117">
        <v>2003</v>
      </c>
      <c r="G117" t="s">
        <v>20</v>
      </c>
    </row>
    <row r="118" spans="1:7" x14ac:dyDescent="0.2">
      <c r="A118">
        <v>990</v>
      </c>
      <c r="B118" t="str">
        <f t="shared" si="7"/>
        <v>John Templeton Foundation_Institute of Economic Affairs200475150</v>
      </c>
      <c r="C118" t="s">
        <v>16</v>
      </c>
      <c r="D118" t="s">
        <v>13</v>
      </c>
      <c r="E118" s="6">
        <v>75150</v>
      </c>
      <c r="F118">
        <v>2004</v>
      </c>
      <c r="G118" t="s">
        <v>20</v>
      </c>
    </row>
    <row r="119" spans="1:7" x14ac:dyDescent="0.2">
      <c r="A119">
        <v>990</v>
      </c>
      <c r="B119" t="str">
        <f t="shared" si="7"/>
        <v>John Templeton Foundation_Institute of Economic Affairs200542375</v>
      </c>
      <c r="C119" t="s">
        <v>16</v>
      </c>
      <c r="D119" t="s">
        <v>13</v>
      </c>
      <c r="E119" s="6">
        <v>42375</v>
      </c>
      <c r="F119">
        <v>2005</v>
      </c>
      <c r="G119" t="s">
        <v>20</v>
      </c>
    </row>
    <row r="120" spans="1:7" x14ac:dyDescent="0.2">
      <c r="A120">
        <v>990</v>
      </c>
      <c r="B120" t="str">
        <f t="shared" si="7"/>
        <v>John Templeton Foundation_American Friends of the Institute of Economic Affairs2005200</v>
      </c>
      <c r="C120" t="s">
        <v>16</v>
      </c>
      <c r="D120" t="s">
        <v>6</v>
      </c>
      <c r="E120" s="6">
        <v>200</v>
      </c>
      <c r="F120">
        <v>2005</v>
      </c>
      <c r="G120" t="s">
        <v>20</v>
      </c>
    </row>
    <row r="121" spans="1:7" x14ac:dyDescent="0.2">
      <c r="A121" t="s">
        <v>19</v>
      </c>
      <c r="B121" t="str">
        <f>C121&amp;"_"&amp;D121&amp;F121&amp;E121</f>
        <v>Lovett and Ruth Peters Foundation_American Friends of the Institute of Economic Affairs201255000</v>
      </c>
      <c r="C121" t="s">
        <v>8</v>
      </c>
      <c r="D121" t="s">
        <v>6</v>
      </c>
      <c r="E121" s="6">
        <v>55000</v>
      </c>
      <c r="F121">
        <v>2012</v>
      </c>
    </row>
    <row r="122" spans="1:7" x14ac:dyDescent="0.2">
      <c r="A122" t="s">
        <v>19</v>
      </c>
      <c r="B122" t="str">
        <f>C122&amp;"_"&amp;D122&amp;F122&amp;E122</f>
        <v>Lovett and Ruth Peters Foundation_American Friends of the Institute of Economic Affairs200822000</v>
      </c>
      <c r="C122" t="s">
        <v>8</v>
      </c>
      <c r="D122" t="s">
        <v>6</v>
      </c>
      <c r="E122" s="6">
        <v>22000</v>
      </c>
      <c r="F122">
        <v>2008</v>
      </c>
    </row>
    <row r="123" spans="1:7" x14ac:dyDescent="0.2">
      <c r="A123" t="s">
        <v>19</v>
      </c>
      <c r="B123" t="str">
        <f>C123&amp;"_"&amp;D123&amp;F123&amp;E123</f>
        <v>Lovett and Ruth Peters Foundation_American Friends of the Institute of Economic Affairs200712000</v>
      </c>
      <c r="C123" t="s">
        <v>8</v>
      </c>
      <c r="D123" t="s">
        <v>6</v>
      </c>
      <c r="E123" s="6">
        <v>12000</v>
      </c>
      <c r="F123">
        <v>2007</v>
      </c>
    </row>
    <row r="124" spans="1:7" x14ac:dyDescent="0.2">
      <c r="A124">
        <v>990</v>
      </c>
      <c r="B124" t="str">
        <f t="shared" ref="B124:B126" si="8">C124&amp;"_"&amp;D124&amp;F124&amp;E124</f>
        <v>Pierre F. and Enid Goodrich Foundation_Institute of Economic Affairs201720000</v>
      </c>
      <c r="C124" t="s">
        <v>12</v>
      </c>
      <c r="D124" t="s">
        <v>13</v>
      </c>
      <c r="E124" s="6">
        <v>20000</v>
      </c>
      <c r="F124">
        <v>2017</v>
      </c>
      <c r="G124" t="s">
        <v>20</v>
      </c>
    </row>
    <row r="125" spans="1:7" x14ac:dyDescent="0.2">
      <c r="A125">
        <v>990</v>
      </c>
      <c r="B125" t="str">
        <f t="shared" si="8"/>
        <v>Pierre F. and Enid Goodrich Foundation_Institute of Economic Affairs201620000</v>
      </c>
      <c r="C125" t="s">
        <v>12</v>
      </c>
      <c r="D125" t="s">
        <v>13</v>
      </c>
      <c r="E125" s="6">
        <v>20000</v>
      </c>
      <c r="F125">
        <v>2016</v>
      </c>
      <c r="G125" t="s">
        <v>20</v>
      </c>
    </row>
    <row r="126" spans="1:7" x14ac:dyDescent="0.2">
      <c r="A126">
        <v>990</v>
      </c>
      <c r="B126" t="str">
        <f t="shared" si="8"/>
        <v>Pierre F. and Enid Goodrich Foundation_Institute of Economic Affairs201520000</v>
      </c>
      <c r="C126" t="s">
        <v>12</v>
      </c>
      <c r="D126" t="s">
        <v>13</v>
      </c>
      <c r="E126" s="6">
        <v>20000</v>
      </c>
      <c r="F126">
        <v>2015</v>
      </c>
      <c r="G126" t="s">
        <v>20</v>
      </c>
    </row>
    <row r="127" spans="1:7" x14ac:dyDescent="0.2">
      <c r="A127">
        <v>990</v>
      </c>
      <c r="B127" t="str">
        <f t="shared" ref="B127:B151" si="9">C127&amp;"_"&amp;D127&amp;F127&amp;E127</f>
        <v>Pierre F. and Enid Goodrich Foundation_Institute of Economic Affairs201420000</v>
      </c>
      <c r="C127" t="s">
        <v>12</v>
      </c>
      <c r="D127" t="s">
        <v>13</v>
      </c>
      <c r="E127" s="6">
        <v>20000</v>
      </c>
      <c r="F127">
        <v>2014</v>
      </c>
      <c r="G127" t="s">
        <v>20</v>
      </c>
    </row>
    <row r="128" spans="1:7" x14ac:dyDescent="0.2">
      <c r="A128" t="s">
        <v>19</v>
      </c>
      <c r="B128" t="str">
        <f t="shared" si="9"/>
        <v>Pierre F. and Enid Goodrich Foundation_Institute of Economic Affairs201320000</v>
      </c>
      <c r="C128" t="s">
        <v>12</v>
      </c>
      <c r="D128" t="s">
        <v>13</v>
      </c>
      <c r="E128" s="6">
        <v>20000</v>
      </c>
      <c r="F128">
        <v>2013</v>
      </c>
    </row>
    <row r="129" spans="1:6" x14ac:dyDescent="0.2">
      <c r="A129" t="s">
        <v>19</v>
      </c>
      <c r="B129" t="str">
        <f t="shared" si="9"/>
        <v>Pierre F. and Enid Goodrich Foundation_Institute of Economic Affairs201220000</v>
      </c>
      <c r="C129" t="s">
        <v>12</v>
      </c>
      <c r="D129" t="s">
        <v>13</v>
      </c>
      <c r="E129" s="6">
        <v>20000</v>
      </c>
      <c r="F129">
        <v>2012</v>
      </c>
    </row>
    <row r="130" spans="1:6" x14ac:dyDescent="0.2">
      <c r="A130" t="s">
        <v>19</v>
      </c>
      <c r="B130" t="str">
        <f t="shared" si="9"/>
        <v>Pierre F. and Enid Goodrich Foundation_Institute of Economic Affairs200920000</v>
      </c>
      <c r="C130" t="s">
        <v>12</v>
      </c>
      <c r="D130" t="s">
        <v>13</v>
      </c>
      <c r="E130" s="6">
        <v>20000</v>
      </c>
      <c r="F130">
        <v>2009</v>
      </c>
    </row>
    <row r="131" spans="1:6" x14ac:dyDescent="0.2">
      <c r="A131" t="s">
        <v>19</v>
      </c>
      <c r="B131" t="str">
        <f t="shared" si="9"/>
        <v>Pierre F. and Enid Goodrich Foundation_Institute of Economic Affairs200820000</v>
      </c>
      <c r="C131" t="s">
        <v>12</v>
      </c>
      <c r="D131" t="s">
        <v>13</v>
      </c>
      <c r="E131" s="6">
        <v>20000</v>
      </c>
      <c r="F131">
        <v>2008</v>
      </c>
    </row>
    <row r="132" spans="1:6" x14ac:dyDescent="0.2">
      <c r="A132" t="s">
        <v>19</v>
      </c>
      <c r="B132" t="str">
        <f t="shared" si="9"/>
        <v>Pierre F. and Enid Goodrich Foundation_Institute of Economic Affairs200720000</v>
      </c>
      <c r="C132" t="s">
        <v>12</v>
      </c>
      <c r="D132" t="s">
        <v>13</v>
      </c>
      <c r="E132" s="6">
        <v>20000</v>
      </c>
      <c r="F132">
        <v>2007</v>
      </c>
    </row>
    <row r="133" spans="1:6" x14ac:dyDescent="0.2">
      <c r="A133" t="s">
        <v>19</v>
      </c>
      <c r="B133" t="str">
        <f t="shared" si="9"/>
        <v>Pierre F. and Enid Goodrich Foundation_Institute of Economic Affairs200615000</v>
      </c>
      <c r="C133" t="s">
        <v>12</v>
      </c>
      <c r="D133" t="s">
        <v>13</v>
      </c>
      <c r="E133" s="6">
        <v>15000</v>
      </c>
      <c r="F133">
        <v>2006</v>
      </c>
    </row>
    <row r="134" spans="1:6" x14ac:dyDescent="0.2">
      <c r="A134" t="s">
        <v>19</v>
      </c>
      <c r="B134" t="str">
        <f t="shared" si="9"/>
        <v>Pierre F. and Enid Goodrich Foundation_Institute of Economic Affairs200515000</v>
      </c>
      <c r="C134" t="s">
        <v>12</v>
      </c>
      <c r="D134" t="s">
        <v>13</v>
      </c>
      <c r="E134" s="6">
        <v>15000</v>
      </c>
      <c r="F134">
        <v>2005</v>
      </c>
    </row>
    <row r="135" spans="1:6" x14ac:dyDescent="0.2">
      <c r="A135" t="s">
        <v>19</v>
      </c>
      <c r="B135" t="str">
        <f t="shared" si="9"/>
        <v>Pierre F. and Enid Goodrich Foundation_Institute of Economic Affairs200415000</v>
      </c>
      <c r="C135" t="s">
        <v>12</v>
      </c>
      <c r="D135" t="s">
        <v>13</v>
      </c>
      <c r="E135" s="6">
        <v>15000</v>
      </c>
      <c r="F135">
        <v>2004</v>
      </c>
    </row>
    <row r="136" spans="1:6" x14ac:dyDescent="0.2">
      <c r="A136" t="s">
        <v>19</v>
      </c>
      <c r="B136" t="str">
        <f t="shared" si="9"/>
        <v>Pierre F. and Enid Goodrich Foundation_Institute of Economic Affairs200315000</v>
      </c>
      <c r="C136" t="s">
        <v>12</v>
      </c>
      <c r="D136" t="s">
        <v>13</v>
      </c>
      <c r="E136" s="6">
        <v>15000</v>
      </c>
      <c r="F136">
        <v>2003</v>
      </c>
    </row>
    <row r="137" spans="1:6" x14ac:dyDescent="0.2">
      <c r="A137" t="s">
        <v>19</v>
      </c>
      <c r="B137" t="str">
        <f t="shared" si="9"/>
        <v>Pierre F. and Enid Goodrich Foundation_Institute of Economic Affairs200215000</v>
      </c>
      <c r="C137" t="s">
        <v>12</v>
      </c>
      <c r="D137" t="s">
        <v>13</v>
      </c>
      <c r="E137" s="6">
        <v>15000</v>
      </c>
      <c r="F137">
        <v>2002</v>
      </c>
    </row>
    <row r="138" spans="1:6" x14ac:dyDescent="0.2">
      <c r="A138" t="s">
        <v>19</v>
      </c>
      <c r="B138" t="str">
        <f t="shared" si="9"/>
        <v>Pierre F. and Enid Goodrich Foundation_Institute of Economic Affairs200115000</v>
      </c>
      <c r="C138" t="s">
        <v>12</v>
      </c>
      <c r="D138" t="s">
        <v>13</v>
      </c>
      <c r="E138" s="6">
        <v>15000</v>
      </c>
      <c r="F138">
        <v>2001</v>
      </c>
    </row>
    <row r="139" spans="1:6" x14ac:dyDescent="0.2">
      <c r="A139" t="s">
        <v>19</v>
      </c>
      <c r="B139" t="str">
        <f>C139&amp;"_"&amp;D139&amp;F139&amp;E139</f>
        <v>Lovett and Ruth Peters Foundation_American Friends of the Institute of Economic Affairs200410000</v>
      </c>
      <c r="C139" t="s">
        <v>8</v>
      </c>
      <c r="D139" t="s">
        <v>6</v>
      </c>
      <c r="E139" s="6">
        <v>10000</v>
      </c>
      <c r="F139">
        <v>2004</v>
      </c>
    </row>
    <row r="140" spans="1:6" x14ac:dyDescent="0.2">
      <c r="A140" t="s">
        <v>19</v>
      </c>
      <c r="B140" t="str">
        <f t="shared" si="9"/>
        <v>The Lynde and Harry Bradley Foundation_Institute of Economic Affairs199722400</v>
      </c>
      <c r="C140" t="s">
        <v>17</v>
      </c>
      <c r="D140" t="s">
        <v>13</v>
      </c>
      <c r="E140" s="6">
        <v>22400</v>
      </c>
      <c r="F140">
        <v>1997</v>
      </c>
    </row>
    <row r="141" spans="1:6" x14ac:dyDescent="0.2">
      <c r="A141" t="s">
        <v>19</v>
      </c>
      <c r="B141" t="str">
        <f t="shared" si="9"/>
        <v>The Roe Foundation_Institute of Economic Affairs20092500</v>
      </c>
      <c r="C141" t="s">
        <v>15</v>
      </c>
      <c r="D141" t="s">
        <v>13</v>
      </c>
      <c r="E141" s="6">
        <v>2500</v>
      </c>
      <c r="F141">
        <v>2009</v>
      </c>
    </row>
    <row r="142" spans="1:6" x14ac:dyDescent="0.2">
      <c r="A142" t="s">
        <v>19</v>
      </c>
      <c r="B142" t="str">
        <f t="shared" si="9"/>
        <v>The Roe Foundation_Institute of Economic Affairs20082500</v>
      </c>
      <c r="C142" t="s">
        <v>15</v>
      </c>
      <c r="D142" t="s">
        <v>13</v>
      </c>
      <c r="E142" s="6">
        <v>2500</v>
      </c>
      <c r="F142">
        <v>2008</v>
      </c>
    </row>
    <row r="143" spans="1:6" x14ac:dyDescent="0.2">
      <c r="A143" t="s">
        <v>19</v>
      </c>
      <c r="B143" t="str">
        <f t="shared" si="9"/>
        <v>The Roe Foundation_Institute of Economic Affairs20072500</v>
      </c>
      <c r="C143" t="s">
        <v>15</v>
      </c>
      <c r="D143" t="s">
        <v>13</v>
      </c>
      <c r="E143" s="6">
        <v>2500</v>
      </c>
      <c r="F143">
        <v>2007</v>
      </c>
    </row>
    <row r="144" spans="1:6" x14ac:dyDescent="0.2">
      <c r="A144" t="s">
        <v>19</v>
      </c>
      <c r="B144" t="str">
        <f t="shared" si="9"/>
        <v>The Roe Foundation_Institute of Economic Affairs20042500</v>
      </c>
      <c r="C144" t="s">
        <v>15</v>
      </c>
      <c r="D144" t="s">
        <v>13</v>
      </c>
      <c r="E144" s="6">
        <v>2500</v>
      </c>
      <c r="F144">
        <v>2004</v>
      </c>
    </row>
    <row r="145" spans="1:8" x14ac:dyDescent="0.2">
      <c r="A145" t="s">
        <v>19</v>
      </c>
      <c r="B145" t="str">
        <f t="shared" si="9"/>
        <v>The Roe Foundation_Institute of Economic Affairs20032500</v>
      </c>
      <c r="C145" t="s">
        <v>15</v>
      </c>
      <c r="D145" t="s">
        <v>13</v>
      </c>
      <c r="E145" s="6">
        <v>2500</v>
      </c>
      <c r="F145">
        <v>2003</v>
      </c>
    </row>
    <row r="146" spans="1:8" x14ac:dyDescent="0.2">
      <c r="A146" t="s">
        <v>19</v>
      </c>
      <c r="B146" t="str">
        <f t="shared" si="9"/>
        <v>The Roe Foundation_Institute of Economic Affairs20022500</v>
      </c>
      <c r="C146" t="s">
        <v>15</v>
      </c>
      <c r="D146" t="s">
        <v>13</v>
      </c>
      <c r="E146" s="6">
        <v>2500</v>
      </c>
      <c r="F146">
        <v>2002</v>
      </c>
    </row>
    <row r="147" spans="1:8" x14ac:dyDescent="0.2">
      <c r="A147" t="s">
        <v>19</v>
      </c>
      <c r="B147" t="str">
        <f t="shared" si="9"/>
        <v>The Roe Foundation_Institute of Economic Affairs19992500</v>
      </c>
      <c r="C147" t="s">
        <v>15</v>
      </c>
      <c r="D147" t="s">
        <v>13</v>
      </c>
      <c r="E147" s="6">
        <v>2500</v>
      </c>
      <c r="F147">
        <v>1999</v>
      </c>
    </row>
    <row r="148" spans="1:8" x14ac:dyDescent="0.2">
      <c r="A148" t="s">
        <v>19</v>
      </c>
      <c r="B148" t="str">
        <f t="shared" si="9"/>
        <v>The Roe Foundation_Institute of Economic Affairs19982500</v>
      </c>
      <c r="C148" t="s">
        <v>15</v>
      </c>
      <c r="D148" t="s">
        <v>13</v>
      </c>
      <c r="E148" s="6">
        <v>2500</v>
      </c>
      <c r="F148">
        <v>1998</v>
      </c>
    </row>
    <row r="149" spans="1:8" x14ac:dyDescent="0.2">
      <c r="A149">
        <v>990</v>
      </c>
      <c r="B149" t="str">
        <f t="shared" si="9"/>
        <v>Schwab Charitable Fund_American Friends of the Institute of Economic Affairs20071000</v>
      </c>
      <c r="C149" t="s">
        <v>44</v>
      </c>
      <c r="D149" t="s">
        <v>6</v>
      </c>
      <c r="E149" s="6">
        <v>1000</v>
      </c>
      <c r="F149">
        <v>2007</v>
      </c>
      <c r="G149" t="s">
        <v>20</v>
      </c>
      <c r="H149" t="s">
        <v>45</v>
      </c>
    </row>
    <row r="150" spans="1:8" x14ac:dyDescent="0.2">
      <c r="A150">
        <v>990</v>
      </c>
      <c r="B150" t="str">
        <f t="shared" si="9"/>
        <v>Schwab Charitable Fund_American Friends of the Institute of Economic Affairs2007500</v>
      </c>
      <c r="C150" t="s">
        <v>44</v>
      </c>
      <c r="D150" t="s">
        <v>6</v>
      </c>
      <c r="E150" s="6">
        <v>500</v>
      </c>
      <c r="F150">
        <v>2007</v>
      </c>
      <c r="G150" t="s">
        <v>20</v>
      </c>
      <c r="H150" t="s">
        <v>46</v>
      </c>
    </row>
    <row r="151" spans="1:8" x14ac:dyDescent="0.2">
      <c r="A151">
        <v>990</v>
      </c>
      <c r="B151" t="str">
        <f t="shared" si="9"/>
        <v>George E Coleman Jr Foundation_American Friends of the Institute of Economic Affairs20094100</v>
      </c>
      <c r="C151" t="s">
        <v>48</v>
      </c>
      <c r="D151" t="s">
        <v>6</v>
      </c>
      <c r="E151" s="6">
        <v>4100</v>
      </c>
      <c r="F151">
        <v>2009</v>
      </c>
      <c r="G151" t="s">
        <v>20</v>
      </c>
    </row>
    <row r="152" spans="1:8" x14ac:dyDescent="0.2">
      <c r="A152">
        <v>990</v>
      </c>
      <c r="B152" t="str">
        <f t="shared" ref="B152:B153" si="10">C152&amp;"_"&amp;D152&amp;F152&amp;E152</f>
        <v>George E Coleman Jr Foundation_American Friends of the Institute of Economic Affairs20085000</v>
      </c>
      <c r="C152" t="s">
        <v>48</v>
      </c>
      <c r="D152" t="s">
        <v>6</v>
      </c>
      <c r="E152" s="6">
        <v>5000</v>
      </c>
      <c r="F152">
        <v>2008</v>
      </c>
      <c r="G152" t="s">
        <v>20</v>
      </c>
    </row>
    <row r="153" spans="1:8" x14ac:dyDescent="0.2">
      <c r="A153">
        <v>990</v>
      </c>
      <c r="B153" t="str">
        <f t="shared" si="10"/>
        <v>George E Coleman Jr Foundation_American Friends of the Institute of Economic Affairs20116000</v>
      </c>
      <c r="C153" t="s">
        <v>48</v>
      </c>
      <c r="D153" t="s">
        <v>6</v>
      </c>
      <c r="E153" s="6">
        <v>6000</v>
      </c>
      <c r="F153">
        <v>2011</v>
      </c>
      <c r="G153" t="s">
        <v>20</v>
      </c>
    </row>
    <row r="154" spans="1:8" x14ac:dyDescent="0.2">
      <c r="A154">
        <v>990</v>
      </c>
      <c r="B154" t="str">
        <f>C154&amp;"_"&amp;D154&amp;F154&amp;E154</f>
        <v>Lovett and Ruth Peters Foundation_Institute for Economic Affairs200210000</v>
      </c>
      <c r="C154" t="s">
        <v>8</v>
      </c>
      <c r="D154" t="s">
        <v>49</v>
      </c>
      <c r="E154" s="6">
        <v>10000</v>
      </c>
      <c r="F154">
        <v>2002</v>
      </c>
    </row>
  </sheetData>
  <autoFilter ref="A1:H154" xr:uid="{FEC94606-5764-E549-B5FC-661211795238}"/>
  <sortState xmlns:xlrd2="http://schemas.microsoft.com/office/spreadsheetml/2017/richdata2" ref="A2:H148">
    <sortCondition ref="C2:C148"/>
    <sortCondition descending="1" ref="F2:F14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8457C-6C71-3140-BE5D-0EF1F71C5271}">
  <dimension ref="A1:B13"/>
  <sheetViews>
    <sheetView workbookViewId="0">
      <selection activeCell="A12" sqref="A12"/>
    </sheetView>
  </sheetViews>
  <sheetFormatPr baseColWidth="10" defaultRowHeight="16" x14ac:dyDescent="0.2"/>
  <cols>
    <col min="1" max="1" width="34.6640625" bestFit="1" customWidth="1"/>
  </cols>
  <sheetData>
    <row r="1" spans="1:2" s="1" customFormat="1" x14ac:dyDescent="0.2">
      <c r="A1" s="1" t="s">
        <v>26</v>
      </c>
      <c r="B1" s="1" t="s">
        <v>27</v>
      </c>
    </row>
    <row r="2" spans="1:2" x14ac:dyDescent="0.2">
      <c r="A2" t="s">
        <v>10</v>
      </c>
      <c r="B2" s="7" t="s">
        <v>28</v>
      </c>
    </row>
    <row r="3" spans="1:2" x14ac:dyDescent="0.2">
      <c r="A3" t="s">
        <v>5</v>
      </c>
      <c r="B3" s="7" t="s">
        <v>29</v>
      </c>
    </row>
    <row r="4" spans="1:2" x14ac:dyDescent="0.2">
      <c r="A4" t="s">
        <v>7</v>
      </c>
      <c r="B4" s="7" t="s">
        <v>30</v>
      </c>
    </row>
    <row r="5" spans="1:2" x14ac:dyDescent="0.2">
      <c r="A5" t="s">
        <v>9</v>
      </c>
      <c r="B5" s="7" t="s">
        <v>36</v>
      </c>
    </row>
    <row r="6" spans="1:2" x14ac:dyDescent="0.2">
      <c r="A6" t="s">
        <v>14</v>
      </c>
      <c r="B6" s="7" t="s">
        <v>37</v>
      </c>
    </row>
    <row r="7" spans="1:2" x14ac:dyDescent="0.2">
      <c r="A7" t="s">
        <v>11</v>
      </c>
      <c r="B7" s="7" t="s">
        <v>33</v>
      </c>
    </row>
    <row r="8" spans="1:2" x14ac:dyDescent="0.2">
      <c r="A8" t="s">
        <v>16</v>
      </c>
      <c r="B8" t="s">
        <v>31</v>
      </c>
    </row>
    <row r="9" spans="1:2" x14ac:dyDescent="0.2">
      <c r="A9" t="s">
        <v>8</v>
      </c>
      <c r="B9" s="7" t="s">
        <v>32</v>
      </c>
    </row>
    <row r="10" spans="1:2" x14ac:dyDescent="0.2">
      <c r="A10" t="s">
        <v>12</v>
      </c>
    </row>
    <row r="11" spans="1:2" x14ac:dyDescent="0.2">
      <c r="A11" t="s">
        <v>43</v>
      </c>
      <c r="B11" s="7" t="s">
        <v>32</v>
      </c>
    </row>
    <row r="12" spans="1:2" x14ac:dyDescent="0.2">
      <c r="A12" t="s">
        <v>17</v>
      </c>
      <c r="B12" s="7" t="s">
        <v>34</v>
      </c>
    </row>
    <row r="13" spans="1:2" x14ac:dyDescent="0.2">
      <c r="A13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dcterms:created xsi:type="dcterms:W3CDTF">2018-01-24T04:56:15Z</dcterms:created>
  <dcterms:modified xsi:type="dcterms:W3CDTF">2020-08-27T20:34:04Z</dcterms:modified>
  <cp:category/>
</cp:coreProperties>
</file>