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H-I/International Policy Network/"/>
    </mc:Choice>
  </mc:AlternateContent>
  <xr:revisionPtr revIDLastSave="0" documentId="13_ncr:1_{5863D59E-0B44-324B-A643-B428C332A80D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5" r:id="rId1"/>
    <sheet name="Data" sheetId="2" r:id="rId2"/>
    <sheet name="Resources" sheetId="6" r:id="rId3"/>
  </sheets>
  <definedNames>
    <definedName name="_xlnm._FilterDatabase" localSheetId="1" hidden="1">Data!$A$1:$H$86</definedName>
  </definedNames>
  <calcPr calcId="191029"/>
  <pivotCaches>
    <pivotCache cacheId="73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2" l="1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59" i="2"/>
  <c r="H12" i="5" l="1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11" i="5"/>
  <c r="B58" i="2"/>
  <c r="B57" i="2"/>
  <c r="B6" i="2"/>
  <c r="B32" i="2" l="1"/>
  <c r="B3" i="2" l="1"/>
  <c r="B4" i="2"/>
  <c r="B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9" i="2"/>
  <c r="B50" i="2"/>
  <c r="B51" i="2"/>
  <c r="B52" i="2"/>
  <c r="B53" i="2"/>
  <c r="B54" i="2"/>
  <c r="B55" i="2"/>
  <c r="B56" i="2"/>
  <c r="B48" i="2"/>
  <c r="B2" i="2"/>
</calcChain>
</file>

<file path=xl/sharedStrings.xml><?xml version="1.0" encoding="utf-8"?>
<sst xmlns="http://schemas.openxmlformats.org/spreadsheetml/2006/main" count="381" uniqueCount="61">
  <si>
    <t>donor_name</t>
  </si>
  <si>
    <t>recipient_name</t>
  </si>
  <si>
    <t>contribution</t>
  </si>
  <si>
    <t>year</t>
  </si>
  <si>
    <t>DonorsTrust</t>
  </si>
  <si>
    <t>Donors Capital Fund</t>
  </si>
  <si>
    <t>Ravenel And Elizabeth Curry Foundation</t>
  </si>
  <si>
    <t>Earhart Foundation</t>
  </si>
  <si>
    <t>PhRMA</t>
  </si>
  <si>
    <t>Sarah Scaife Foundation</t>
  </si>
  <si>
    <t>International Policy Network US</t>
  </si>
  <si>
    <t>John William Pope Foundation</t>
  </si>
  <si>
    <t>Atlas Economic Research Foundation</t>
  </si>
  <si>
    <t>The Randolph Foundation</t>
  </si>
  <si>
    <t>The Roe Foundation</t>
  </si>
  <si>
    <t>Aequus Institute</t>
  </si>
  <si>
    <t>Exxon Mobil</t>
  </si>
  <si>
    <t>Pierre F. and Enid Goodrich Foundation</t>
  </si>
  <si>
    <t>Claude R. Lambe Charitable Foundation</t>
  </si>
  <si>
    <t>Gilder Foundation</t>
  </si>
  <si>
    <t>Grand Total</t>
  </si>
  <si>
    <t>Sum of contribution</t>
  </si>
  <si>
    <t>desmog verified (*)</t>
  </si>
  <si>
    <t>International Policy Network (Unspecified)</t>
  </si>
  <si>
    <t>verified</t>
  </si>
  <si>
    <t>International Policy Network Funding</t>
  </si>
  <si>
    <t>desmogblog.com/international-policy-network</t>
  </si>
  <si>
    <t>CT2016</t>
  </si>
  <si>
    <t>added</t>
  </si>
  <si>
    <t>The Gilder Foundation</t>
  </si>
  <si>
    <t>transaction_id</t>
  </si>
  <si>
    <t>Data updated</t>
  </si>
  <si>
    <t>https://www.desmogblog.com/donors-capital-fund</t>
  </si>
  <si>
    <t>http://www.sourcewatch.org/index.php/Pharmaceutical_Research_and_Manufacturers_of_America</t>
  </si>
  <si>
    <t>http://www.sourcewatch.org/index.php/Exxon_Mobil</t>
  </si>
  <si>
    <t>http://www.sourcewatch.org/index.php/Randolph_Foundation</t>
  </si>
  <si>
    <t>https://www.desmogblog.com/scaife-family-foundations</t>
  </si>
  <si>
    <t>https://www.desmogblog.com/who-donors-trust</t>
  </si>
  <si>
    <t>http://www.sourcewatch.org/index.php/Earhart_Foundation</t>
  </si>
  <si>
    <t>https://www.desmogblog.com/koch-family-foundations</t>
  </si>
  <si>
    <t>https://www.desmogblog.com/atlas-economic-research-foundation</t>
  </si>
  <si>
    <t>http://www.sourcewatch.org/index.php/The_Gilder_Foundation</t>
  </si>
  <si>
    <t>http://www.sourcewatch.org/index.php/Roe_Foundation</t>
  </si>
  <si>
    <t>http://www.sourcewatch.org/index.php/John_William_Pope_Foundation</t>
  </si>
  <si>
    <t>http://www.sourcewatch.org/index.php/Aequus_Foundation</t>
  </si>
  <si>
    <t>Resource URL</t>
  </si>
  <si>
    <t>Donor &amp; Year</t>
  </si>
  <si>
    <t>Recipient</t>
  </si>
  <si>
    <t>* Click on donor name to expand funding by year</t>
  </si>
  <si>
    <t>data_source</t>
  </si>
  <si>
    <t>To support the general operations of IPN in the UK</t>
  </si>
  <si>
    <t>notes</t>
  </si>
  <si>
    <t>International Policy Network UK</t>
  </si>
  <si>
    <t>Network for a Free Society</t>
  </si>
  <si>
    <t>Americans for Tax Reform</t>
  </si>
  <si>
    <t>Schwab Charitable Fund</t>
  </si>
  <si>
    <t>Org</t>
  </si>
  <si>
    <t>https://www.sourcewatch.org/index.php/The_Gilder_Foundation</t>
  </si>
  <si>
    <t>https://www.sourcewatch.org/index.php/Americans_for_Tax_Reform</t>
  </si>
  <si>
    <t>(All)</t>
  </si>
  <si>
    <t>CT2017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</si>
</sst>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15" fontId="2" fillId="0" borderId="0" xfId="0" applyNumberFormat="1" applyFont="1"/>
    <xf numFmtId="0" fontId="3" fillId="0" borderId="0" xfId="1" applyFont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8" fillId="2" borderId="0" xfId="0" applyFont="1" applyFill="1"/>
    <xf numFmtId="164" fontId="0" fillId="0" borderId="0" xfId="0" applyNumberFormat="1"/>
    <xf numFmtId="0" fontId="9" fillId="0" borderId="0" xfId="0" applyFont="1"/>
    <xf numFmtId="164" fontId="9" fillId="0" borderId="0" xfId="0" applyNumberFormat="1" applyFont="1"/>
    <xf numFmtId="0" fontId="9" fillId="0" borderId="0" xfId="0" applyFont="1" applyFill="1"/>
    <xf numFmtId="0" fontId="4" fillId="3" borderId="1" xfId="0" applyFont="1" applyFill="1" applyBorder="1"/>
    <xf numFmtId="0" fontId="0" fillId="0" borderId="0" xfId="0" applyAlignment="1">
      <alignment horizontal="right"/>
    </xf>
    <xf numFmtId="0" fontId="10" fillId="0" borderId="0" xfId="0" applyFont="1"/>
    <xf numFmtId="164" fontId="0" fillId="0" borderId="0" xfId="0" applyNumberFormat="1" applyAlignment="1">
      <alignment horizontal="right"/>
    </xf>
  </cellXfs>
  <cellStyles count="3">
    <cellStyle name="Followed Hyperlink" xfId="2" builtinId="9" hidden="1"/>
    <cellStyle name="Hyperlink" xfId="1" builtinId="8"/>
    <cellStyle name="Normal" xfId="0" builtinId="0"/>
  </cellStyles>
  <dxfs count="5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549.714936574077" createdVersion="6" refreshedVersion="6" minRefreshableVersion="3" recordCount="86" xr:uid="{FAA4BA7E-1157-AF43-9285-1C0F0A64747B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9">
        <s v="Aequus Institute"/>
        <s v="Atlas Economic Research Foundation"/>
        <s v="Claude R. Lambe Charitable Foundation"/>
        <s v="Donors Capital Fund"/>
        <s v="DonorsTrust"/>
        <s v="Earhart Foundation"/>
        <s v="Exxon Mobil"/>
        <s v="Gilder Foundation"/>
        <s v="John William Pope Foundation"/>
        <s v="PhRMA"/>
        <s v="Pierre F. and Enid Goodrich Foundation"/>
        <s v="Ravenel And Elizabeth Curry Foundation"/>
        <s v="Sarah Scaife Foundation"/>
        <s v="The Gilder Foundation"/>
        <s v="The Randolph Foundation"/>
        <s v="The Roe Foundation"/>
        <s v="Americans for Tax Reform"/>
        <s v="Schwab Charitable Fund"/>
        <m/>
      </sharedItems>
    </cacheField>
    <cacheField name="recipient_name" numFmtId="0">
      <sharedItems containsBlank="1" count="6">
        <s v="International Policy Network US"/>
        <s v="International Policy Network UK"/>
        <s v="International Policy Network (Unspecified)"/>
        <s v="Network for a Free Society"/>
        <m/>
        <s v="International Policy Network" u="1"/>
      </sharedItems>
    </cacheField>
    <cacheField name="contribution" numFmtId="164">
      <sharedItems containsString="0" containsBlank="1" containsNumber="1" containsInteger="1" minValue="1000" maxValue="385000"/>
    </cacheField>
    <cacheField name="year" numFmtId="0">
      <sharedItems containsString="0" containsBlank="1" containsNumber="1" containsInteger="1" minValue="2002" maxValue="2018" count="17">
        <n v="2008"/>
        <n v="2002"/>
        <n v="2010"/>
        <n v="2005"/>
        <n v="2016"/>
        <n v="2014"/>
        <n v="2013"/>
        <n v="2011"/>
        <n v="2004"/>
        <n v="2007"/>
        <n v="2003"/>
        <n v="2006"/>
        <n v="2009"/>
        <n v="2018"/>
        <n v="2017"/>
        <n v="2015"/>
        <m/>
      </sharedItems>
    </cacheField>
    <cacheField name="desmog verified (*)" numFmtId="0">
      <sharedItems containsBlank="1" count="3">
        <s v="verified"/>
        <s v="add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s v="CT2016"/>
    <s v="Aequus Institute_International Policy Network20081000"/>
    <x v="0"/>
    <x v="0"/>
    <n v="1000"/>
    <x v="0"/>
    <x v="0"/>
  </r>
  <r>
    <s v="CT2016"/>
    <s v="Aequus Institute_International Policy Network20021000"/>
    <x v="0"/>
    <x v="1"/>
    <n v="1000"/>
    <x v="1"/>
    <x v="0"/>
  </r>
  <r>
    <s v="CT2016"/>
    <s v="Atlas Economic Research Foundation_International Policy Network201010000"/>
    <x v="1"/>
    <x v="0"/>
    <n v="10000"/>
    <x v="2"/>
    <x v="0"/>
  </r>
  <r>
    <s v="CT2016"/>
    <s v="Claude R. Lambe Charitable Foundation_International Policy Network200525000"/>
    <x v="2"/>
    <x v="1"/>
    <n v="25000"/>
    <x v="3"/>
    <x v="0"/>
  </r>
  <r>
    <n v="990"/>
    <s v="Donors Capital Fund_International Policy Network US2016150000"/>
    <x v="3"/>
    <x v="0"/>
    <n v="150000"/>
    <x v="4"/>
    <x v="1"/>
  </r>
  <r>
    <s v="CT2016"/>
    <s v="Donors Capital Fund_International Policy Network2014152000"/>
    <x v="3"/>
    <x v="0"/>
    <n v="152000"/>
    <x v="5"/>
    <x v="0"/>
  </r>
  <r>
    <s v="CT2016"/>
    <s v="Donors Capital Fund_International Policy Network2013275000"/>
    <x v="3"/>
    <x v="0"/>
    <n v="275000"/>
    <x v="6"/>
    <x v="0"/>
  </r>
  <r>
    <s v="CT2016"/>
    <s v="Donors Capital Fund_International Policy Network2011181500"/>
    <x v="3"/>
    <x v="0"/>
    <n v="181500"/>
    <x v="7"/>
    <x v="0"/>
  </r>
  <r>
    <s v="CT2016"/>
    <s v="Donors Capital Fund_International Policy Network2010251350"/>
    <x v="3"/>
    <x v="0"/>
    <n v="251350"/>
    <x v="2"/>
    <x v="0"/>
  </r>
  <r>
    <s v="CT2016"/>
    <s v="Donors Capital Fund_International Policy Network2010185000"/>
    <x v="3"/>
    <x v="0"/>
    <n v="185000"/>
    <x v="2"/>
    <x v="0"/>
  </r>
  <r>
    <s v="CT2016"/>
    <s v="DonorsTrust_International Policy Network200417820"/>
    <x v="4"/>
    <x v="1"/>
    <n v="17820"/>
    <x v="8"/>
    <x v="0"/>
  </r>
  <r>
    <s v="CT2016"/>
    <s v="Earhart Foundation_International Policy Network201020000"/>
    <x v="5"/>
    <x v="1"/>
    <n v="20000"/>
    <x v="2"/>
    <x v="0"/>
  </r>
  <r>
    <s v="CT2016"/>
    <s v="Earhart Foundation_International Policy Network20087500"/>
    <x v="5"/>
    <x v="1"/>
    <n v="7500"/>
    <x v="0"/>
    <x v="0"/>
  </r>
  <r>
    <s v="CT2016"/>
    <s v="Earhart Foundation_International Policy Network200825000"/>
    <x v="5"/>
    <x v="1"/>
    <n v="25000"/>
    <x v="0"/>
    <x v="0"/>
  </r>
  <r>
    <s v="CT2016"/>
    <s v="Earhart Foundation_International Policy Network20077500"/>
    <x v="5"/>
    <x v="1"/>
    <n v="7500"/>
    <x v="9"/>
    <x v="0"/>
  </r>
  <r>
    <s v="CT2016"/>
    <s v="Earhart Foundation_International Policy Network20053000"/>
    <x v="5"/>
    <x v="1"/>
    <n v="3000"/>
    <x v="3"/>
    <x v="0"/>
  </r>
  <r>
    <s v="CT2016"/>
    <s v="Earhart Foundation_International Policy Network200530000"/>
    <x v="5"/>
    <x v="1"/>
    <n v="30000"/>
    <x v="3"/>
    <x v="0"/>
  </r>
  <r>
    <s v="CT2016"/>
    <s v="Earhart Foundation_International Policy Network20036000"/>
    <x v="5"/>
    <x v="1"/>
    <n v="6000"/>
    <x v="10"/>
    <x v="0"/>
  </r>
  <r>
    <s v="CT2016"/>
    <s v="Earhart Foundation_International Policy Network20026000"/>
    <x v="5"/>
    <x v="1"/>
    <n v="6000"/>
    <x v="1"/>
    <x v="0"/>
  </r>
  <r>
    <s v="CT2016"/>
    <s v="Exxon Mobil_International Policy Network200695000"/>
    <x v="6"/>
    <x v="0"/>
    <n v="95000"/>
    <x v="11"/>
    <x v="2"/>
  </r>
  <r>
    <s v="CT2016"/>
    <s v="Exxon Mobil_International Policy Network2005130000"/>
    <x v="6"/>
    <x v="0"/>
    <n v="130000"/>
    <x v="3"/>
    <x v="2"/>
  </r>
  <r>
    <s v="CT2016"/>
    <s v="Exxon Mobil_International Policy Network2004115000"/>
    <x v="6"/>
    <x v="0"/>
    <n v="115000"/>
    <x v="8"/>
    <x v="2"/>
  </r>
  <r>
    <s v="CT2016"/>
    <s v="Exxon Mobil_International Policy Network200350000"/>
    <x v="6"/>
    <x v="0"/>
    <n v="50000"/>
    <x v="10"/>
    <x v="2"/>
  </r>
  <r>
    <s v="CT2016"/>
    <s v="Gilder Foundation_International Policy Network200310000"/>
    <x v="7"/>
    <x v="2"/>
    <n v="10000"/>
    <x v="10"/>
    <x v="0"/>
  </r>
  <r>
    <s v="CT2016"/>
    <s v="John William Pope Foundation_International Policy Network20105000"/>
    <x v="8"/>
    <x v="1"/>
    <n v="5000"/>
    <x v="2"/>
    <x v="0"/>
  </r>
  <r>
    <s v="CT2016"/>
    <s v="PhRMA_International Policy Network201110000"/>
    <x v="9"/>
    <x v="0"/>
    <n v="10000"/>
    <x v="7"/>
    <x v="0"/>
  </r>
  <r>
    <s v="CT2016"/>
    <s v="PhRMA_International Policy Network2010376500"/>
    <x v="9"/>
    <x v="0"/>
    <n v="376500"/>
    <x v="2"/>
    <x v="0"/>
  </r>
  <r>
    <s v="CT2016"/>
    <s v="PhRMA_International Policy Network2009385000"/>
    <x v="9"/>
    <x v="0"/>
    <n v="385000"/>
    <x v="12"/>
    <x v="0"/>
  </r>
  <r>
    <s v="CT2016"/>
    <s v="PhRMA_International Policy Network2008200000"/>
    <x v="9"/>
    <x v="0"/>
    <n v="200000"/>
    <x v="0"/>
    <x v="0"/>
  </r>
  <r>
    <s v="CT2016"/>
    <s v="PhRMA_International Policy Network200860000"/>
    <x v="9"/>
    <x v="0"/>
    <n v="60000"/>
    <x v="0"/>
    <x v="0"/>
  </r>
  <r>
    <n v="990"/>
    <s v="Pierre F. and Enid Goodrich Foundation_International Policy Network201630000"/>
    <x v="10"/>
    <x v="3"/>
    <n v="30000"/>
    <x v="4"/>
    <x v="1"/>
  </r>
  <r>
    <s v="CT2016"/>
    <s v="Pierre F. and Enid Goodrich Foundation_International Policy Network200626000"/>
    <x v="10"/>
    <x v="0"/>
    <n v="26000"/>
    <x v="11"/>
    <x v="0"/>
  </r>
  <r>
    <s v="CT2016"/>
    <s v="Pierre F. and Enid Goodrich Foundation_International Policy Network200615000"/>
    <x v="10"/>
    <x v="0"/>
    <n v="15000"/>
    <x v="11"/>
    <x v="0"/>
  </r>
  <r>
    <s v="CT2016"/>
    <s v="Pierre F. and Enid Goodrich Foundation_International Policy Network200510000"/>
    <x v="10"/>
    <x v="1"/>
    <n v="10000"/>
    <x v="3"/>
    <x v="0"/>
  </r>
  <r>
    <s v="CT2016"/>
    <s v="Ravenel And Elizabeth Curry Foundation_International Policy Network201120000"/>
    <x v="11"/>
    <x v="1"/>
    <n v="20000"/>
    <x v="7"/>
    <x v="0"/>
  </r>
  <r>
    <s v="CT2016"/>
    <s v="Ravenel And Elizabeth Curry Foundation_International Policy Network201020000"/>
    <x v="11"/>
    <x v="1"/>
    <n v="20000"/>
    <x v="2"/>
    <x v="0"/>
  </r>
  <r>
    <s v="CT2016"/>
    <s v="Ravenel And Elizabeth Curry Foundation_International Policy Network200925000"/>
    <x v="11"/>
    <x v="1"/>
    <n v="25000"/>
    <x v="12"/>
    <x v="0"/>
  </r>
  <r>
    <s v="CT2016"/>
    <s v="Ravenel And Elizabeth Curry Foundation_International Policy Network200825000"/>
    <x v="11"/>
    <x v="1"/>
    <n v="25000"/>
    <x v="0"/>
    <x v="0"/>
  </r>
  <r>
    <s v="CT2016"/>
    <s v="Ravenel And Elizabeth Curry Foundation_International Policy Network200730000"/>
    <x v="11"/>
    <x v="1"/>
    <n v="30000"/>
    <x v="9"/>
    <x v="0"/>
  </r>
  <r>
    <s v="CT2016"/>
    <s v="Ravenel And Elizabeth Curry Foundation_International Policy Network200620000"/>
    <x v="11"/>
    <x v="1"/>
    <n v="20000"/>
    <x v="11"/>
    <x v="0"/>
  </r>
  <r>
    <s v="CT2016"/>
    <s v="Ravenel And Elizabeth Curry Foundation_International Policy Network20045000"/>
    <x v="11"/>
    <x v="1"/>
    <n v="5000"/>
    <x v="8"/>
    <x v="0"/>
  </r>
  <r>
    <s v="CT2016"/>
    <s v="Sarah Scaife Foundation_International Policy Network201050000"/>
    <x v="12"/>
    <x v="0"/>
    <n v="50000"/>
    <x v="2"/>
    <x v="0"/>
  </r>
  <r>
    <s v="CT2016"/>
    <s v="Sarah Scaife Foundation_International Policy Network200950000"/>
    <x v="12"/>
    <x v="0"/>
    <n v="50000"/>
    <x v="12"/>
    <x v="0"/>
  </r>
  <r>
    <s v="CT2016"/>
    <s v="Sarah Scaife Foundation_International Policy Network200875000"/>
    <x v="12"/>
    <x v="0"/>
    <n v="75000"/>
    <x v="0"/>
    <x v="0"/>
  </r>
  <r>
    <s v="CT2016"/>
    <s v="Sarah Scaife Foundation_International Policy Network200750000"/>
    <x v="12"/>
    <x v="0"/>
    <n v="50000"/>
    <x v="9"/>
    <x v="0"/>
  </r>
  <r>
    <s v="CT2016"/>
    <s v="Sarah Scaife Foundation_International Policy Network200550000"/>
    <x v="12"/>
    <x v="0"/>
    <n v="50000"/>
    <x v="3"/>
    <x v="0"/>
  </r>
  <r>
    <n v="990"/>
    <s v="The Gilder Foundation_International Policy Network200310000"/>
    <x v="13"/>
    <x v="2"/>
    <n v="10000"/>
    <x v="10"/>
    <x v="1"/>
  </r>
  <r>
    <s v="CT2016"/>
    <s v="The Randolph Foundation_International Policy Network200950000"/>
    <x v="14"/>
    <x v="2"/>
    <n v="50000"/>
    <x v="12"/>
    <x v="0"/>
  </r>
  <r>
    <s v="CT2016"/>
    <s v="The Randolph Foundation_International Policy Network2008100000"/>
    <x v="14"/>
    <x v="2"/>
    <n v="100000"/>
    <x v="0"/>
    <x v="0"/>
  </r>
  <r>
    <s v="CT2016"/>
    <s v="The Randolph Foundation_International Policy Network200725000"/>
    <x v="14"/>
    <x v="2"/>
    <n v="25000"/>
    <x v="9"/>
    <x v="0"/>
  </r>
  <r>
    <s v="CT2016"/>
    <s v="The Randolph Foundation_International Policy Network200625000"/>
    <x v="14"/>
    <x v="2"/>
    <n v="25000"/>
    <x v="11"/>
    <x v="0"/>
  </r>
  <r>
    <s v="CT2016"/>
    <s v="The Randolph Foundation_International Policy Network200683922"/>
    <x v="14"/>
    <x v="2"/>
    <n v="83922"/>
    <x v="11"/>
    <x v="0"/>
  </r>
  <r>
    <s v="CT2016"/>
    <s v="The Roe Foundation_International Policy Network20092500"/>
    <x v="15"/>
    <x v="2"/>
    <n v="2500"/>
    <x v="12"/>
    <x v="0"/>
  </r>
  <r>
    <s v="CT2016"/>
    <s v="The Roe Foundation_International Policy Network20082500"/>
    <x v="15"/>
    <x v="2"/>
    <n v="2500"/>
    <x v="0"/>
    <x v="0"/>
  </r>
  <r>
    <s v="CT2016"/>
    <s v="The Roe Foundation_International Policy Network20072500"/>
    <x v="15"/>
    <x v="2"/>
    <n v="2500"/>
    <x v="9"/>
    <x v="0"/>
  </r>
  <r>
    <n v="990"/>
    <s v="Americans for Tax Reform_International Policy Network20073000"/>
    <x v="16"/>
    <x v="1"/>
    <n v="3000"/>
    <x v="9"/>
    <x v="1"/>
  </r>
  <r>
    <n v="990"/>
    <s v="Schwab Charitable Fund_International Policy Network201450000"/>
    <x v="17"/>
    <x v="0"/>
    <n v="50000"/>
    <x v="5"/>
    <x v="1"/>
  </r>
  <r>
    <n v="990"/>
    <s v="DonorsTrust_International Policy Network US201830000"/>
    <x v="4"/>
    <x v="0"/>
    <n v="30000"/>
    <x v="13"/>
    <x v="1"/>
  </r>
  <r>
    <n v="990"/>
    <s v="DonorsTrust_International Policy Network US20171000"/>
    <x v="4"/>
    <x v="0"/>
    <n v="1000"/>
    <x v="14"/>
    <x v="1"/>
  </r>
  <r>
    <n v="990"/>
    <s v="DonorsTrust_International Policy Network US201610000"/>
    <x v="4"/>
    <x v="0"/>
    <n v="10000"/>
    <x v="4"/>
    <x v="1"/>
  </r>
  <r>
    <n v="990"/>
    <s v="DonorsTrust_International Policy Network US201510000"/>
    <x v="4"/>
    <x v="0"/>
    <n v="10000"/>
    <x v="15"/>
    <x v="1"/>
  </r>
  <r>
    <n v="990"/>
    <s v="DonorsTrust_International Policy Network US2015154000"/>
    <x v="4"/>
    <x v="0"/>
    <n v="154000"/>
    <x v="15"/>
    <x v="1"/>
  </r>
  <r>
    <n v="990"/>
    <s v="DonorsTrust_International Policy Network US20151000"/>
    <x v="4"/>
    <x v="0"/>
    <n v="1000"/>
    <x v="15"/>
    <x v="1"/>
  </r>
  <r>
    <s v="CT2017"/>
    <s v="DonorsTrust_International Policy Network US201410000"/>
    <x v="4"/>
    <x v="0"/>
    <n v="10000"/>
    <x v="5"/>
    <x v="2"/>
  </r>
  <r>
    <s v="CT2017"/>
    <s v="DonorsTrust_International Policy Network US20141000"/>
    <x v="4"/>
    <x v="0"/>
    <n v="1000"/>
    <x v="5"/>
    <x v="2"/>
  </r>
  <r>
    <s v="CT2017"/>
    <s v="DonorsTrust_International Policy Network US201310000"/>
    <x v="4"/>
    <x v="0"/>
    <n v="10000"/>
    <x v="6"/>
    <x v="2"/>
  </r>
  <r>
    <s v="CT2017"/>
    <s v="DonorsTrust_International Policy Network US20131000"/>
    <x v="4"/>
    <x v="0"/>
    <n v="1000"/>
    <x v="6"/>
    <x v="2"/>
  </r>
  <r>
    <s v="CT2017"/>
    <s v="DonorsTrust_International Policy Network US201310000"/>
    <x v="4"/>
    <x v="0"/>
    <n v="10000"/>
    <x v="6"/>
    <x v="2"/>
  </r>
  <r>
    <s v="CT2017"/>
    <s v="DonorsTrust_International Policy Network US201110000"/>
    <x v="4"/>
    <x v="0"/>
    <n v="10000"/>
    <x v="7"/>
    <x v="2"/>
  </r>
  <r>
    <s v="CT2017"/>
    <s v="DonorsTrust_International Policy Network US20111000"/>
    <x v="4"/>
    <x v="0"/>
    <n v="1000"/>
    <x v="7"/>
    <x v="2"/>
  </r>
  <r>
    <s v="CT2017"/>
    <s v="DonorsTrust_International Policy Network US20115000"/>
    <x v="4"/>
    <x v="0"/>
    <n v="5000"/>
    <x v="7"/>
    <x v="2"/>
  </r>
  <r>
    <s v="CT2017"/>
    <s v="DonorsTrust_International Policy Network US20112000"/>
    <x v="4"/>
    <x v="0"/>
    <n v="2000"/>
    <x v="7"/>
    <x v="2"/>
  </r>
  <r>
    <s v="CT2017"/>
    <s v="DonorsTrust_International Policy Network US201112000"/>
    <x v="4"/>
    <x v="0"/>
    <n v="12000"/>
    <x v="7"/>
    <x v="2"/>
  </r>
  <r>
    <s v="CT2017"/>
    <s v="DonorsTrust_International Policy Network US20107500"/>
    <x v="4"/>
    <x v="0"/>
    <n v="7500"/>
    <x v="2"/>
    <x v="2"/>
  </r>
  <r>
    <s v="CT2017"/>
    <s v="DonorsTrust_International Policy Network US20105000"/>
    <x v="4"/>
    <x v="0"/>
    <n v="5000"/>
    <x v="2"/>
    <x v="2"/>
  </r>
  <r>
    <s v="CT2017"/>
    <s v="DonorsTrust_International Policy Network US20101000"/>
    <x v="4"/>
    <x v="0"/>
    <n v="1000"/>
    <x v="2"/>
    <x v="2"/>
  </r>
  <r>
    <s v="CT2017"/>
    <s v="DonorsTrust_International Policy Network US20091500"/>
    <x v="4"/>
    <x v="0"/>
    <n v="1500"/>
    <x v="12"/>
    <x v="2"/>
  </r>
  <r>
    <s v="CT2017"/>
    <s v="DonorsTrust_International Policy Network US20095000"/>
    <x v="4"/>
    <x v="0"/>
    <n v="5000"/>
    <x v="12"/>
    <x v="2"/>
  </r>
  <r>
    <s v="CT2017"/>
    <s v="DonorsTrust_International Policy Network US200920000"/>
    <x v="4"/>
    <x v="0"/>
    <n v="20000"/>
    <x v="12"/>
    <x v="2"/>
  </r>
  <r>
    <s v="CT2017"/>
    <s v="DonorsTrust_International Policy Network US200920000"/>
    <x v="4"/>
    <x v="0"/>
    <n v="20000"/>
    <x v="12"/>
    <x v="2"/>
  </r>
  <r>
    <s v="CT2017"/>
    <s v="DonorsTrust_International Policy Network US200815000"/>
    <x v="4"/>
    <x v="0"/>
    <n v="15000"/>
    <x v="0"/>
    <x v="2"/>
  </r>
  <r>
    <s v="CT2017"/>
    <s v="DonorsTrust_International Policy Network US200825000"/>
    <x v="4"/>
    <x v="0"/>
    <n v="25000"/>
    <x v="0"/>
    <x v="2"/>
  </r>
  <r>
    <s v="CT2017"/>
    <s v="DonorsTrust_International Policy Network US200715000"/>
    <x v="4"/>
    <x v="0"/>
    <n v="15000"/>
    <x v="9"/>
    <x v="2"/>
  </r>
  <r>
    <s v="CT2017"/>
    <s v="DonorsTrust_International Policy Network US200627500"/>
    <x v="4"/>
    <x v="0"/>
    <n v="27500"/>
    <x v="11"/>
    <x v="2"/>
  </r>
  <r>
    <s v="CT2017"/>
    <s v="DonorsTrust_International Policy Network US200525000"/>
    <x v="4"/>
    <x v="0"/>
    <n v="25000"/>
    <x v="3"/>
    <x v="2"/>
  </r>
  <r>
    <m/>
    <m/>
    <x v="18"/>
    <x v="4"/>
    <m/>
    <x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A704C3-3D48-8D4D-8894-77575EB7F0C7}" name="PivotTable2" cacheId="7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 colHeaderCaption="Recipient">
  <location ref="A9:F29" firstHeaderRow="1" firstDataRow="2" firstDataCol="1" rowPageCount="1" colPageCount="1"/>
  <pivotFields count="7">
    <pivotField showAll="0"/>
    <pivotField showAll="0"/>
    <pivotField axis="axisRow" showAll="0" sortType="descending">
      <items count="20">
        <item sd="0" x="0"/>
        <item sd="0" x="16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7"/>
        <item sd="0" x="13"/>
        <item sd="0" x="14"/>
        <item sd="0" x="15"/>
        <item h="1" sd="0" x="1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7">
        <item m="1" x="5"/>
        <item x="2"/>
        <item x="1"/>
        <item x="0"/>
        <item x="3"/>
        <item x="4"/>
        <item t="default"/>
      </items>
    </pivotField>
    <pivotField dataField="1" showAll="0"/>
    <pivotField axis="axisRow" showAll="0">
      <items count="18">
        <item x="1"/>
        <item x="10"/>
        <item x="8"/>
        <item x="3"/>
        <item x="11"/>
        <item x="9"/>
        <item x="0"/>
        <item x="12"/>
        <item x="2"/>
        <item x="7"/>
        <item x="6"/>
        <item x="5"/>
        <item x="15"/>
        <item x="4"/>
        <item x="14"/>
        <item x="16"/>
        <item x="13"/>
        <item t="default"/>
      </items>
    </pivotField>
    <pivotField axis="axisPage" showAll="0">
      <items count="4">
        <item x="1"/>
        <item x="0"/>
        <item x="2"/>
        <item t="default"/>
      </items>
    </pivotField>
  </pivotFields>
  <rowFields count="2">
    <field x="2"/>
    <field x="5"/>
  </rowFields>
  <rowItems count="19">
    <i>
      <x v="4"/>
    </i>
    <i>
      <x v="10"/>
    </i>
    <i>
      <x v="5"/>
    </i>
    <i>
      <x v="7"/>
    </i>
    <i>
      <x v="16"/>
    </i>
    <i>
      <x v="13"/>
    </i>
    <i>
      <x v="12"/>
    </i>
    <i>
      <x v="6"/>
    </i>
    <i>
      <x v="11"/>
    </i>
    <i>
      <x v="14"/>
    </i>
    <i>
      <x v="3"/>
    </i>
    <i>
      <x v="15"/>
    </i>
    <i>
      <x v="2"/>
    </i>
    <i>
      <x v="8"/>
    </i>
    <i>
      <x v="17"/>
    </i>
    <i>
      <x v="9"/>
    </i>
    <i>
      <x v="1"/>
    </i>
    <i>
      <x/>
    </i>
    <i t="grand">
      <x/>
    </i>
  </rowItems>
  <colFields count="1">
    <field x="3"/>
  </colFields>
  <colItems count="5">
    <i>
      <x v="1"/>
    </i>
    <i>
      <x v="2"/>
    </i>
    <i>
      <x v="3"/>
    </i>
    <i>
      <x v="4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">
    <format dxfId="4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international-policy-network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8" workbookViewId="0">
      <selection activeCell="A19" sqref="A19"/>
    </sheetView>
  </sheetViews>
  <sheetFormatPr baseColWidth="10" defaultRowHeight="16"/>
  <cols>
    <col min="1" max="2" width="36.5" bestFit="1" customWidth="1"/>
    <col min="3" max="4" width="27.6640625" bestFit="1" customWidth="1"/>
    <col min="5" max="5" width="23.33203125" bestFit="1" customWidth="1"/>
    <col min="6" max="7" width="10.83203125" bestFit="1" customWidth="1"/>
  </cols>
  <sheetData>
    <row r="1" spans="1:8" ht="29">
      <c r="A1" s="7" t="s">
        <v>25</v>
      </c>
      <c r="B1" s="8"/>
    </row>
    <row r="2" spans="1:8" ht="19">
      <c r="A2" s="3" t="s">
        <v>31</v>
      </c>
      <c r="B2" s="4">
        <v>42066</v>
      </c>
    </row>
    <row r="3" spans="1:8" ht="19">
      <c r="A3" s="5" t="s">
        <v>26</v>
      </c>
    </row>
    <row r="5" spans="1:8">
      <c r="A5" s="9" t="s">
        <v>48</v>
      </c>
    </row>
    <row r="7" spans="1:8">
      <c r="A7" s="1" t="s">
        <v>22</v>
      </c>
      <c r="B7" t="s">
        <v>59</v>
      </c>
    </row>
    <row r="9" spans="1:8">
      <c r="A9" s="1" t="s">
        <v>21</v>
      </c>
      <c r="B9" s="1" t="s">
        <v>47</v>
      </c>
    </row>
    <row r="10" spans="1:8">
      <c r="A10" s="1" t="s">
        <v>46</v>
      </c>
      <c r="B10" t="s">
        <v>23</v>
      </c>
      <c r="C10" t="s">
        <v>52</v>
      </c>
      <c r="D10" t="s">
        <v>10</v>
      </c>
      <c r="E10" t="s">
        <v>53</v>
      </c>
      <c r="F10" t="s">
        <v>20</v>
      </c>
      <c r="H10" s="14" t="s">
        <v>45</v>
      </c>
    </row>
    <row r="11" spans="1:8">
      <c r="A11" s="2" t="s">
        <v>5</v>
      </c>
      <c r="B11" s="10"/>
      <c r="C11" s="10"/>
      <c r="D11" s="10">
        <v>1194850</v>
      </c>
      <c r="E11" s="10"/>
      <c r="F11" s="10">
        <v>1194850</v>
      </c>
      <c r="H11" t="str">
        <f>IFERROR(IF(VLOOKUP(A11,Resources!A:B,2,FALSE)=0,"",VLOOKUP(A11,Resources!A:B,2,FALSE)),"")</f>
        <v>https://www.desmogblog.com/donors-capital-fund</v>
      </c>
    </row>
    <row r="12" spans="1:8">
      <c r="A12" s="2" t="s">
        <v>8</v>
      </c>
      <c r="B12" s="10"/>
      <c r="C12" s="10"/>
      <c r="D12" s="10">
        <v>1031500</v>
      </c>
      <c r="E12" s="10"/>
      <c r="F12" s="10">
        <v>1031500</v>
      </c>
      <c r="H12" t="str">
        <f>IFERROR(IF(VLOOKUP(A12,Resources!A:B,2,FALSE)=0,"",VLOOKUP(A12,Resources!A:B,2,FALSE)),"")</f>
        <v>http://www.sourcewatch.org/index.php/Pharmaceutical_Research_and_Manufacturers_of_America</v>
      </c>
    </row>
    <row r="13" spans="1:8">
      <c r="A13" s="2" t="s">
        <v>4</v>
      </c>
      <c r="B13" s="10"/>
      <c r="C13" s="10">
        <v>17820</v>
      </c>
      <c r="D13" s="10">
        <v>435500</v>
      </c>
      <c r="E13" s="10"/>
      <c r="F13" s="10">
        <v>453320</v>
      </c>
      <c r="H13" t="str">
        <f>IFERROR(IF(VLOOKUP(A13,Resources!A:B,2,FALSE)=0,"",VLOOKUP(A13,Resources!A:B,2,FALSE)),"")</f>
        <v>https://www.desmogblog.com/who-donors-trust</v>
      </c>
    </row>
    <row r="14" spans="1:8">
      <c r="A14" s="2" t="s">
        <v>16</v>
      </c>
      <c r="B14" s="10"/>
      <c r="C14" s="10"/>
      <c r="D14" s="10">
        <v>390000</v>
      </c>
      <c r="E14" s="10"/>
      <c r="F14" s="10">
        <v>390000</v>
      </c>
      <c r="H14" t="str">
        <f>IFERROR(IF(VLOOKUP(A14,Resources!A:B,2,FALSE)=0,"",VLOOKUP(A14,Resources!A:B,2,FALSE)),"")</f>
        <v>http://www.sourcewatch.org/index.php/Exxon_Mobil</v>
      </c>
    </row>
    <row r="15" spans="1:8">
      <c r="A15" s="2" t="s">
        <v>13</v>
      </c>
      <c r="B15" s="10">
        <v>283922</v>
      </c>
      <c r="C15" s="10"/>
      <c r="D15" s="10"/>
      <c r="E15" s="10"/>
      <c r="F15" s="10">
        <v>283922</v>
      </c>
      <c r="H15" t="str">
        <f>IFERROR(IF(VLOOKUP(A15,Resources!A:B,2,FALSE)=0,"",VLOOKUP(A15,Resources!A:B,2,FALSE)),"")</f>
        <v>http://www.sourcewatch.org/index.php/Randolph_Foundation</v>
      </c>
    </row>
    <row r="16" spans="1:8">
      <c r="A16" s="2" t="s">
        <v>9</v>
      </c>
      <c r="B16" s="10"/>
      <c r="C16" s="10"/>
      <c r="D16" s="10">
        <v>275000</v>
      </c>
      <c r="E16" s="10"/>
      <c r="F16" s="10">
        <v>275000</v>
      </c>
      <c r="H16" t="str">
        <f>IFERROR(IF(VLOOKUP(A16,Resources!A:B,2,FALSE)=0,"",VLOOKUP(A16,Resources!A:B,2,FALSE)),"")</f>
        <v>https://www.desmogblog.com/scaife-family-foundations</v>
      </c>
    </row>
    <row r="17" spans="1:8">
      <c r="A17" s="2" t="s">
        <v>6</v>
      </c>
      <c r="B17" s="10"/>
      <c r="C17" s="10">
        <v>145000</v>
      </c>
      <c r="D17" s="10"/>
      <c r="E17" s="10"/>
      <c r="F17" s="10">
        <v>145000</v>
      </c>
      <c r="H17" t="str">
        <f>IFERROR(IF(VLOOKUP(A17,Resources!A:B,2,FALSE)=0,"",VLOOKUP(A17,Resources!A:B,2,FALSE)),"")</f>
        <v/>
      </c>
    </row>
    <row r="18" spans="1:8">
      <c r="A18" s="2" t="s">
        <v>7</v>
      </c>
      <c r="B18" s="10"/>
      <c r="C18" s="10">
        <v>105000</v>
      </c>
      <c r="D18" s="10"/>
      <c r="E18" s="10"/>
      <c r="F18" s="10">
        <v>105000</v>
      </c>
      <c r="H18" t="str">
        <f>IFERROR(IF(VLOOKUP(A18,Resources!A:B,2,FALSE)=0,"",VLOOKUP(A18,Resources!A:B,2,FALSE)),"")</f>
        <v>http://www.sourcewatch.org/index.php/Earhart_Foundation</v>
      </c>
    </row>
    <row r="19" spans="1:8">
      <c r="A19" s="2" t="s">
        <v>17</v>
      </c>
      <c r="B19" s="10"/>
      <c r="C19" s="10">
        <v>10000</v>
      </c>
      <c r="D19" s="10">
        <v>41000</v>
      </c>
      <c r="E19" s="10">
        <v>30000</v>
      </c>
      <c r="F19" s="10">
        <v>81000</v>
      </c>
      <c r="H19" t="str">
        <f>IFERROR(IF(VLOOKUP(A19,Resources!A:B,2,FALSE)=0,"",VLOOKUP(A19,Resources!A:B,2,FALSE)),"")</f>
        <v/>
      </c>
    </row>
    <row r="20" spans="1:8">
      <c r="A20" s="2" t="s">
        <v>55</v>
      </c>
      <c r="B20" s="10"/>
      <c r="C20" s="10"/>
      <c r="D20" s="10">
        <v>50000</v>
      </c>
      <c r="E20" s="10"/>
      <c r="F20" s="10">
        <v>50000</v>
      </c>
      <c r="H20" t="str">
        <f>IFERROR(IF(VLOOKUP(A20,Resources!A:B,2,FALSE)=0,"",VLOOKUP(A20,Resources!A:B,2,FALSE)),"")</f>
        <v/>
      </c>
    </row>
    <row r="21" spans="1:8">
      <c r="A21" s="2" t="s">
        <v>18</v>
      </c>
      <c r="B21" s="10"/>
      <c r="C21" s="10">
        <v>25000</v>
      </c>
      <c r="D21" s="10"/>
      <c r="E21" s="10"/>
      <c r="F21" s="10">
        <v>25000</v>
      </c>
      <c r="H21" t="str">
        <f>IFERROR(IF(VLOOKUP(A21,Resources!A:B,2,FALSE)=0,"",VLOOKUP(A21,Resources!A:B,2,FALSE)),"")</f>
        <v>https://www.desmogblog.com/koch-family-foundations</v>
      </c>
    </row>
    <row r="22" spans="1:8">
      <c r="A22" s="2" t="s">
        <v>29</v>
      </c>
      <c r="B22" s="10">
        <v>10000</v>
      </c>
      <c r="C22" s="10"/>
      <c r="D22" s="10"/>
      <c r="E22" s="10"/>
      <c r="F22" s="10">
        <v>10000</v>
      </c>
      <c r="H22" t="str">
        <f>IFERROR(IF(VLOOKUP(A22,Resources!A:B,2,FALSE)=0,"",VLOOKUP(A22,Resources!A:B,2,FALSE)),"")</f>
        <v>https://www.sourcewatch.org/index.php/The_Gilder_Foundation</v>
      </c>
    </row>
    <row r="23" spans="1:8">
      <c r="A23" s="2" t="s">
        <v>12</v>
      </c>
      <c r="B23" s="10"/>
      <c r="C23" s="10"/>
      <c r="D23" s="10">
        <v>10000</v>
      </c>
      <c r="E23" s="10"/>
      <c r="F23" s="10">
        <v>10000</v>
      </c>
      <c r="H23" t="str">
        <f>IFERROR(IF(VLOOKUP(A23,Resources!A:B,2,FALSE)=0,"",VLOOKUP(A23,Resources!A:B,2,FALSE)),"")</f>
        <v>https://www.desmogblog.com/atlas-economic-research-foundation</v>
      </c>
    </row>
    <row r="24" spans="1:8">
      <c r="A24" s="2" t="s">
        <v>19</v>
      </c>
      <c r="B24" s="10">
        <v>10000</v>
      </c>
      <c r="C24" s="10"/>
      <c r="D24" s="10"/>
      <c r="E24" s="10"/>
      <c r="F24" s="10">
        <v>10000</v>
      </c>
      <c r="H24" t="str">
        <f>IFERROR(IF(VLOOKUP(A24,Resources!A:B,2,FALSE)=0,"",VLOOKUP(A24,Resources!A:B,2,FALSE)),"")</f>
        <v>http://www.sourcewatch.org/index.php/The_Gilder_Foundation</v>
      </c>
    </row>
    <row r="25" spans="1:8">
      <c r="A25" s="2" t="s">
        <v>14</v>
      </c>
      <c r="B25" s="10">
        <v>7500</v>
      </c>
      <c r="C25" s="10"/>
      <c r="D25" s="10"/>
      <c r="E25" s="10"/>
      <c r="F25" s="10">
        <v>7500</v>
      </c>
      <c r="H25" t="str">
        <f>IFERROR(IF(VLOOKUP(A25,Resources!A:B,2,FALSE)=0,"",VLOOKUP(A25,Resources!A:B,2,FALSE)),"")</f>
        <v>http://www.sourcewatch.org/index.php/Roe_Foundation</v>
      </c>
    </row>
    <row r="26" spans="1:8">
      <c r="A26" s="2" t="s">
        <v>11</v>
      </c>
      <c r="B26" s="10"/>
      <c r="C26" s="10">
        <v>5000</v>
      </c>
      <c r="D26" s="10"/>
      <c r="E26" s="10"/>
      <c r="F26" s="10">
        <v>5000</v>
      </c>
      <c r="H26" t="str">
        <f>IFERROR(IF(VLOOKUP(A26,Resources!A:B,2,FALSE)=0,"",VLOOKUP(A26,Resources!A:B,2,FALSE)),"")</f>
        <v>http://www.sourcewatch.org/index.php/John_William_Pope_Foundation</v>
      </c>
    </row>
    <row r="27" spans="1:8">
      <c r="A27" s="2" t="s">
        <v>54</v>
      </c>
      <c r="B27" s="10"/>
      <c r="C27" s="10">
        <v>3000</v>
      </c>
      <c r="D27" s="10"/>
      <c r="E27" s="10"/>
      <c r="F27" s="10">
        <v>3000</v>
      </c>
      <c r="H27" t="str">
        <f>IFERROR(IF(VLOOKUP(A27,Resources!A:B,2,FALSE)=0,"",VLOOKUP(A27,Resources!A:B,2,FALSE)),"")</f>
        <v>https://www.sourcewatch.org/index.php/Americans_for_Tax_Reform</v>
      </c>
    </row>
    <row r="28" spans="1:8">
      <c r="A28" s="2" t="s">
        <v>15</v>
      </c>
      <c r="B28" s="10"/>
      <c r="C28" s="10">
        <v>1000</v>
      </c>
      <c r="D28" s="10">
        <v>1000</v>
      </c>
      <c r="E28" s="10"/>
      <c r="F28" s="10">
        <v>2000</v>
      </c>
      <c r="H28" t="str">
        <f>IFERROR(IF(VLOOKUP(A28,Resources!A:B,2,FALSE)=0,"",VLOOKUP(A28,Resources!A:B,2,FALSE)),"")</f>
        <v>http://www.sourcewatch.org/index.php/Aequus_Foundation</v>
      </c>
    </row>
    <row r="29" spans="1:8">
      <c r="A29" s="2" t="s">
        <v>20</v>
      </c>
      <c r="B29" s="10">
        <v>311422</v>
      </c>
      <c r="C29" s="10">
        <v>311820</v>
      </c>
      <c r="D29" s="10">
        <v>3428850</v>
      </c>
      <c r="E29" s="10">
        <v>30000</v>
      </c>
      <c r="F29" s="10">
        <v>4082092</v>
      </c>
    </row>
    <row r="34" spans="2:2">
      <c r="B34" s="10"/>
    </row>
  </sheetData>
  <sortState xmlns:xlrd2="http://schemas.microsoft.com/office/spreadsheetml/2017/richdata2" ref="A3:E5">
    <sortCondition descending="1" ref="E5"/>
  </sortState>
  <hyperlinks>
    <hyperlink ref="A3" r:id="rId2" xr:uid="{00000000-0004-0000-0000-000000000000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workbookViewId="0">
      <selection activeCell="D74" sqref="D74"/>
    </sheetView>
  </sheetViews>
  <sheetFormatPr baseColWidth="10" defaultRowHeight="16"/>
  <cols>
    <col min="1" max="1" width="27.1640625" customWidth="1"/>
    <col min="2" max="2" width="49.83203125" customWidth="1"/>
    <col min="3" max="3" width="22.33203125" customWidth="1"/>
    <col min="4" max="4" width="53.83203125" customWidth="1"/>
    <col min="5" max="5" width="11.1640625" style="10" bestFit="1" customWidth="1"/>
    <col min="6" max="6" width="17.6640625" customWidth="1"/>
    <col min="7" max="7" width="16.83203125" style="6" customWidth="1"/>
  </cols>
  <sheetData>
    <row r="1" spans="1:8" s="11" customFormat="1">
      <c r="A1" s="11" t="s">
        <v>49</v>
      </c>
      <c r="B1" s="11" t="s">
        <v>30</v>
      </c>
      <c r="C1" s="11" t="s">
        <v>0</v>
      </c>
      <c r="D1" s="11" t="s">
        <v>1</v>
      </c>
      <c r="E1" s="12" t="s">
        <v>2</v>
      </c>
      <c r="F1" s="11" t="s">
        <v>3</v>
      </c>
      <c r="G1" s="13" t="s">
        <v>22</v>
      </c>
      <c r="H1" s="13" t="s">
        <v>51</v>
      </c>
    </row>
    <row r="2" spans="1:8">
      <c r="A2" t="s">
        <v>27</v>
      </c>
      <c r="B2" t="str">
        <f>C2&amp;"_"&amp;"International Policy Network"&amp;F2&amp;E2</f>
        <v>Aequus Institute_International Policy Network20081000</v>
      </c>
      <c r="C2" t="s">
        <v>15</v>
      </c>
      <c r="D2" t="s">
        <v>10</v>
      </c>
      <c r="E2" s="10">
        <v>1000</v>
      </c>
      <c r="F2">
        <v>2008</v>
      </c>
      <c r="G2" s="6" t="s">
        <v>24</v>
      </c>
    </row>
    <row r="3" spans="1:8">
      <c r="A3" t="s">
        <v>27</v>
      </c>
      <c r="B3" t="str">
        <f>C3&amp;"_"&amp;"International Policy Network"&amp;F3&amp;E3</f>
        <v>Aequus Institute_International Policy Network20021000</v>
      </c>
      <c r="C3" t="s">
        <v>15</v>
      </c>
      <c r="D3" t="s">
        <v>52</v>
      </c>
      <c r="E3" s="10">
        <v>1000</v>
      </c>
      <c r="F3">
        <v>2002</v>
      </c>
      <c r="G3" s="6" t="s">
        <v>24</v>
      </c>
      <c r="H3" s="6" t="s">
        <v>50</v>
      </c>
    </row>
    <row r="4" spans="1:8">
      <c r="A4" t="s">
        <v>27</v>
      </c>
      <c r="B4" t="str">
        <f>C4&amp;"_"&amp;"International Policy Network"&amp;F4&amp;E4</f>
        <v>Atlas Economic Research Foundation_International Policy Network201010000</v>
      </c>
      <c r="C4" t="s">
        <v>12</v>
      </c>
      <c r="D4" t="s">
        <v>10</v>
      </c>
      <c r="E4" s="10">
        <v>10000</v>
      </c>
      <c r="F4">
        <v>2010</v>
      </c>
      <c r="G4" s="6" t="s">
        <v>24</v>
      </c>
    </row>
    <row r="5" spans="1:8">
      <c r="A5" t="s">
        <v>27</v>
      </c>
      <c r="B5" t="str">
        <f>C5&amp;"_"&amp;"International Policy Network"&amp;F5&amp;E5</f>
        <v>Claude R. Lambe Charitable Foundation_International Policy Network200525000</v>
      </c>
      <c r="C5" t="s">
        <v>18</v>
      </c>
      <c r="D5" t="s">
        <v>52</v>
      </c>
      <c r="E5" s="10">
        <v>25000</v>
      </c>
      <c r="F5">
        <v>2005</v>
      </c>
      <c r="G5" s="6" t="s">
        <v>24</v>
      </c>
    </row>
    <row r="6" spans="1:8">
      <c r="A6">
        <v>990</v>
      </c>
      <c r="B6" t="str">
        <f t="shared" ref="B6" si="0">C6&amp;"_"&amp;D6&amp;F6&amp;E6</f>
        <v>Donors Capital Fund_International Policy Network US2016150000</v>
      </c>
      <c r="C6" t="s">
        <v>5</v>
      </c>
      <c r="D6" t="s">
        <v>10</v>
      </c>
      <c r="E6" s="10">
        <v>150000</v>
      </c>
      <c r="F6">
        <v>2016</v>
      </c>
      <c r="G6" t="s">
        <v>28</v>
      </c>
    </row>
    <row r="7" spans="1:8">
      <c r="A7" t="s">
        <v>27</v>
      </c>
      <c r="B7" t="str">
        <f>C7&amp;"_"&amp;"International Policy Network"&amp;F7&amp;E7</f>
        <v>Donors Capital Fund_International Policy Network2014152000</v>
      </c>
      <c r="C7" t="s">
        <v>5</v>
      </c>
      <c r="D7" t="s">
        <v>10</v>
      </c>
      <c r="E7" s="10">
        <v>152000</v>
      </c>
      <c r="F7">
        <v>2014</v>
      </c>
      <c r="G7" s="6" t="s">
        <v>24</v>
      </c>
    </row>
    <row r="8" spans="1:8">
      <c r="A8" t="s">
        <v>27</v>
      </c>
      <c r="B8" t="str">
        <f>C8&amp;"_"&amp;"International Policy Network"&amp;F8&amp;E8</f>
        <v>Donors Capital Fund_International Policy Network2013275000</v>
      </c>
      <c r="C8" t="s">
        <v>5</v>
      </c>
      <c r="D8" t="s">
        <v>10</v>
      </c>
      <c r="E8" s="10">
        <v>275000</v>
      </c>
      <c r="F8">
        <v>2013</v>
      </c>
      <c r="G8" s="6" t="s">
        <v>24</v>
      </c>
    </row>
    <row r="9" spans="1:8">
      <c r="A9" t="s">
        <v>27</v>
      </c>
      <c r="B9" t="str">
        <f>C9&amp;"_"&amp;"International Policy Network"&amp;F9&amp;E9</f>
        <v>Donors Capital Fund_International Policy Network2011181500</v>
      </c>
      <c r="C9" t="s">
        <v>5</v>
      </c>
      <c r="D9" t="s">
        <v>10</v>
      </c>
      <c r="E9" s="10">
        <v>181500</v>
      </c>
      <c r="F9">
        <v>2011</v>
      </c>
      <c r="G9" s="6" t="s">
        <v>24</v>
      </c>
    </row>
    <row r="10" spans="1:8">
      <c r="A10" t="s">
        <v>27</v>
      </c>
      <c r="B10" t="str">
        <f>C10&amp;"_"&amp;"International Policy Network"&amp;F10&amp;E10</f>
        <v>Donors Capital Fund_International Policy Network2010251350</v>
      </c>
      <c r="C10" t="s">
        <v>5</v>
      </c>
      <c r="D10" t="s">
        <v>10</v>
      </c>
      <c r="E10" s="10">
        <v>251350</v>
      </c>
      <c r="F10">
        <v>2010</v>
      </c>
      <c r="G10" s="6" t="s">
        <v>24</v>
      </c>
    </row>
    <row r="11" spans="1:8">
      <c r="A11" t="s">
        <v>27</v>
      </c>
      <c r="B11" t="str">
        <f>C11&amp;"_"&amp;"International Policy Network"&amp;F11&amp;E11</f>
        <v>Donors Capital Fund_International Policy Network2010185000</v>
      </c>
      <c r="C11" t="s">
        <v>5</v>
      </c>
      <c r="D11" t="s">
        <v>10</v>
      </c>
      <c r="E11" s="10">
        <v>185000</v>
      </c>
      <c r="F11">
        <v>2010</v>
      </c>
      <c r="G11" s="6" t="s">
        <v>24</v>
      </c>
    </row>
    <row r="12" spans="1:8">
      <c r="A12" t="s">
        <v>27</v>
      </c>
      <c r="B12" t="str">
        <f t="shared" ref="B12:B17" si="1">C12&amp;"_"&amp;"International Policy Network"&amp;F12&amp;E12</f>
        <v>DonorsTrust_International Policy Network200417820</v>
      </c>
      <c r="C12" t="s">
        <v>4</v>
      </c>
      <c r="D12" t="s">
        <v>52</v>
      </c>
      <c r="E12" s="10">
        <v>17820</v>
      </c>
      <c r="F12">
        <v>2004</v>
      </c>
      <c r="G12" s="6" t="s">
        <v>24</v>
      </c>
    </row>
    <row r="13" spans="1:8">
      <c r="A13" t="s">
        <v>27</v>
      </c>
      <c r="B13" t="str">
        <f t="shared" si="1"/>
        <v>Earhart Foundation_International Policy Network201020000</v>
      </c>
      <c r="C13" t="s">
        <v>7</v>
      </c>
      <c r="D13" t="s">
        <v>52</v>
      </c>
      <c r="E13" s="10">
        <v>20000</v>
      </c>
      <c r="F13">
        <v>2010</v>
      </c>
      <c r="G13" s="6" t="s">
        <v>24</v>
      </c>
    </row>
    <row r="14" spans="1:8">
      <c r="A14" t="s">
        <v>27</v>
      </c>
      <c r="B14" t="str">
        <f t="shared" si="1"/>
        <v>Earhart Foundation_International Policy Network20087500</v>
      </c>
      <c r="C14" t="s">
        <v>7</v>
      </c>
      <c r="D14" t="s">
        <v>52</v>
      </c>
      <c r="E14" s="10">
        <v>7500</v>
      </c>
      <c r="F14">
        <v>2008</v>
      </c>
      <c r="G14" s="6" t="s">
        <v>24</v>
      </c>
    </row>
    <row r="15" spans="1:8">
      <c r="A15" t="s">
        <v>27</v>
      </c>
      <c r="B15" t="str">
        <f t="shared" si="1"/>
        <v>Earhart Foundation_International Policy Network200825000</v>
      </c>
      <c r="C15" t="s">
        <v>7</v>
      </c>
      <c r="D15" t="s">
        <v>52</v>
      </c>
      <c r="E15" s="10">
        <v>25000</v>
      </c>
      <c r="F15">
        <v>2008</v>
      </c>
      <c r="G15" s="6" t="s">
        <v>24</v>
      </c>
    </row>
    <row r="16" spans="1:8">
      <c r="A16" t="s">
        <v>27</v>
      </c>
      <c r="B16" t="str">
        <f t="shared" si="1"/>
        <v>Earhart Foundation_International Policy Network20077500</v>
      </c>
      <c r="C16" t="s">
        <v>7</v>
      </c>
      <c r="D16" t="s">
        <v>52</v>
      </c>
      <c r="E16" s="10">
        <v>7500</v>
      </c>
      <c r="F16">
        <v>2007</v>
      </c>
      <c r="G16" s="6" t="s">
        <v>24</v>
      </c>
    </row>
    <row r="17" spans="1:7">
      <c r="A17" t="s">
        <v>27</v>
      </c>
      <c r="B17" t="str">
        <f t="shared" si="1"/>
        <v>Earhart Foundation_International Policy Network20053000</v>
      </c>
      <c r="C17" t="s">
        <v>7</v>
      </c>
      <c r="D17" t="s">
        <v>52</v>
      </c>
      <c r="E17" s="10">
        <v>3000</v>
      </c>
      <c r="F17">
        <v>2005</v>
      </c>
      <c r="G17" s="6" t="s">
        <v>24</v>
      </c>
    </row>
    <row r="18" spans="1:7">
      <c r="A18" t="s">
        <v>27</v>
      </c>
      <c r="B18" t="str">
        <f t="shared" ref="B18:B49" si="2">C18&amp;"_"&amp;"International Policy Network"&amp;F18&amp;E18</f>
        <v>Earhart Foundation_International Policy Network200530000</v>
      </c>
      <c r="C18" t="s">
        <v>7</v>
      </c>
      <c r="D18" t="s">
        <v>52</v>
      </c>
      <c r="E18" s="10">
        <v>30000</v>
      </c>
      <c r="F18">
        <v>2005</v>
      </c>
      <c r="G18" s="6" t="s">
        <v>24</v>
      </c>
    </row>
    <row r="19" spans="1:7">
      <c r="A19" t="s">
        <v>27</v>
      </c>
      <c r="B19" t="str">
        <f t="shared" si="2"/>
        <v>Earhart Foundation_International Policy Network20036000</v>
      </c>
      <c r="C19" t="s">
        <v>7</v>
      </c>
      <c r="D19" t="s">
        <v>52</v>
      </c>
      <c r="E19" s="10">
        <v>6000</v>
      </c>
      <c r="F19">
        <v>2003</v>
      </c>
      <c r="G19" s="6" t="s">
        <v>24</v>
      </c>
    </row>
    <row r="20" spans="1:7">
      <c r="A20" t="s">
        <v>27</v>
      </c>
      <c r="B20" t="str">
        <f t="shared" si="2"/>
        <v>Earhart Foundation_International Policy Network20026000</v>
      </c>
      <c r="C20" t="s">
        <v>7</v>
      </c>
      <c r="D20" t="s">
        <v>52</v>
      </c>
      <c r="E20" s="10">
        <v>6000</v>
      </c>
      <c r="F20">
        <v>2002</v>
      </c>
      <c r="G20" s="6" t="s">
        <v>24</v>
      </c>
    </row>
    <row r="21" spans="1:7">
      <c r="A21" t="s">
        <v>27</v>
      </c>
      <c r="B21" t="str">
        <f t="shared" si="2"/>
        <v>Exxon Mobil_International Policy Network200695000</v>
      </c>
      <c r="C21" t="s">
        <v>16</v>
      </c>
      <c r="D21" t="s">
        <v>10</v>
      </c>
      <c r="E21" s="10">
        <v>95000</v>
      </c>
      <c r="F21">
        <v>2006</v>
      </c>
    </row>
    <row r="22" spans="1:7">
      <c r="A22" t="s">
        <v>27</v>
      </c>
      <c r="B22" t="str">
        <f t="shared" si="2"/>
        <v>Exxon Mobil_International Policy Network2005130000</v>
      </c>
      <c r="C22" t="s">
        <v>16</v>
      </c>
      <c r="D22" t="s">
        <v>10</v>
      </c>
      <c r="E22" s="10">
        <v>130000</v>
      </c>
      <c r="F22">
        <v>2005</v>
      </c>
    </row>
    <row r="23" spans="1:7">
      <c r="A23" t="s">
        <v>27</v>
      </c>
      <c r="B23" t="str">
        <f t="shared" si="2"/>
        <v>Exxon Mobil_International Policy Network2004115000</v>
      </c>
      <c r="C23" t="s">
        <v>16</v>
      </c>
      <c r="D23" t="s">
        <v>10</v>
      </c>
      <c r="E23" s="10">
        <v>115000</v>
      </c>
      <c r="F23">
        <v>2004</v>
      </c>
    </row>
    <row r="24" spans="1:7">
      <c r="A24" t="s">
        <v>27</v>
      </c>
      <c r="B24" t="str">
        <f t="shared" si="2"/>
        <v>Exxon Mobil_International Policy Network200350000</v>
      </c>
      <c r="C24" t="s">
        <v>16</v>
      </c>
      <c r="D24" t="s">
        <v>10</v>
      </c>
      <c r="E24" s="10">
        <v>50000</v>
      </c>
      <c r="F24">
        <v>2003</v>
      </c>
    </row>
    <row r="25" spans="1:7">
      <c r="A25" t="s">
        <v>27</v>
      </c>
      <c r="B25" t="str">
        <f t="shared" si="2"/>
        <v>Gilder Foundation_International Policy Network200310000</v>
      </c>
      <c r="C25" t="s">
        <v>19</v>
      </c>
      <c r="D25" t="s">
        <v>23</v>
      </c>
      <c r="E25" s="10">
        <v>10000</v>
      </c>
      <c r="F25">
        <v>2003</v>
      </c>
      <c r="G25" s="6" t="s">
        <v>24</v>
      </c>
    </row>
    <row r="26" spans="1:7">
      <c r="A26" t="s">
        <v>27</v>
      </c>
      <c r="B26" t="str">
        <f t="shared" si="2"/>
        <v>John William Pope Foundation_International Policy Network20105000</v>
      </c>
      <c r="C26" t="s">
        <v>11</v>
      </c>
      <c r="D26" t="s">
        <v>52</v>
      </c>
      <c r="E26" s="10">
        <v>5000</v>
      </c>
      <c r="F26">
        <v>2010</v>
      </c>
      <c r="G26" s="6" t="s">
        <v>24</v>
      </c>
    </row>
    <row r="27" spans="1:7">
      <c r="A27" t="s">
        <v>27</v>
      </c>
      <c r="B27" t="str">
        <f t="shared" si="2"/>
        <v>PhRMA_International Policy Network201110000</v>
      </c>
      <c r="C27" t="s">
        <v>8</v>
      </c>
      <c r="D27" t="s">
        <v>10</v>
      </c>
      <c r="E27" s="10">
        <v>10000</v>
      </c>
      <c r="F27">
        <v>2011</v>
      </c>
      <c r="G27" s="6" t="s">
        <v>24</v>
      </c>
    </row>
    <row r="28" spans="1:7">
      <c r="A28" t="s">
        <v>27</v>
      </c>
      <c r="B28" t="str">
        <f t="shared" si="2"/>
        <v>PhRMA_International Policy Network2010376500</v>
      </c>
      <c r="C28" t="s">
        <v>8</v>
      </c>
      <c r="D28" t="s">
        <v>10</v>
      </c>
      <c r="E28" s="10">
        <v>376500</v>
      </c>
      <c r="F28">
        <v>2010</v>
      </c>
      <c r="G28" s="6" t="s">
        <v>24</v>
      </c>
    </row>
    <row r="29" spans="1:7">
      <c r="A29" t="s">
        <v>27</v>
      </c>
      <c r="B29" t="str">
        <f t="shared" si="2"/>
        <v>PhRMA_International Policy Network2009385000</v>
      </c>
      <c r="C29" t="s">
        <v>8</v>
      </c>
      <c r="D29" t="s">
        <v>10</v>
      </c>
      <c r="E29" s="10">
        <v>385000</v>
      </c>
      <c r="F29">
        <v>2009</v>
      </c>
      <c r="G29" s="6" t="s">
        <v>24</v>
      </c>
    </row>
    <row r="30" spans="1:7">
      <c r="A30" t="s">
        <v>27</v>
      </c>
      <c r="B30" t="str">
        <f t="shared" si="2"/>
        <v>PhRMA_International Policy Network2008200000</v>
      </c>
      <c r="C30" t="s">
        <v>8</v>
      </c>
      <c r="D30" t="s">
        <v>10</v>
      </c>
      <c r="E30" s="10">
        <v>200000</v>
      </c>
      <c r="F30">
        <v>2008</v>
      </c>
      <c r="G30" s="6" t="s">
        <v>24</v>
      </c>
    </row>
    <row r="31" spans="1:7">
      <c r="A31" t="s">
        <v>27</v>
      </c>
      <c r="B31" t="str">
        <f t="shared" si="2"/>
        <v>PhRMA_International Policy Network200860000</v>
      </c>
      <c r="C31" t="s">
        <v>8</v>
      </c>
      <c r="D31" t="s">
        <v>10</v>
      </c>
      <c r="E31" s="10">
        <v>60000</v>
      </c>
      <c r="F31">
        <v>2008</v>
      </c>
      <c r="G31" s="6" t="s">
        <v>24</v>
      </c>
    </row>
    <row r="32" spans="1:7">
      <c r="A32">
        <v>990</v>
      </c>
      <c r="B32" t="str">
        <f t="shared" si="2"/>
        <v>Pierre F. and Enid Goodrich Foundation_International Policy Network201630000</v>
      </c>
      <c r="C32" t="s">
        <v>17</v>
      </c>
      <c r="D32" t="s">
        <v>53</v>
      </c>
      <c r="E32" s="10">
        <v>30000</v>
      </c>
      <c r="F32">
        <v>2016</v>
      </c>
      <c r="G32" s="6" t="s">
        <v>28</v>
      </c>
    </row>
    <row r="33" spans="1:7">
      <c r="A33" t="s">
        <v>27</v>
      </c>
      <c r="B33" t="str">
        <f t="shared" si="2"/>
        <v>Pierre F. and Enid Goodrich Foundation_International Policy Network200626000</v>
      </c>
      <c r="C33" t="s">
        <v>17</v>
      </c>
      <c r="D33" t="s">
        <v>10</v>
      </c>
      <c r="E33" s="10">
        <v>26000</v>
      </c>
      <c r="F33">
        <v>2006</v>
      </c>
      <c r="G33" s="6" t="s">
        <v>24</v>
      </c>
    </row>
    <row r="34" spans="1:7">
      <c r="A34" t="s">
        <v>27</v>
      </c>
      <c r="B34" t="str">
        <f t="shared" si="2"/>
        <v>Pierre F. and Enid Goodrich Foundation_International Policy Network200615000</v>
      </c>
      <c r="C34" t="s">
        <v>17</v>
      </c>
      <c r="D34" t="s">
        <v>10</v>
      </c>
      <c r="E34" s="10">
        <v>15000</v>
      </c>
      <c r="F34">
        <v>2006</v>
      </c>
      <c r="G34" s="6" t="s">
        <v>24</v>
      </c>
    </row>
    <row r="35" spans="1:7">
      <c r="A35" t="s">
        <v>27</v>
      </c>
      <c r="B35" t="str">
        <f t="shared" si="2"/>
        <v>Pierre F. and Enid Goodrich Foundation_International Policy Network200510000</v>
      </c>
      <c r="C35" t="s">
        <v>17</v>
      </c>
      <c r="D35" t="s">
        <v>52</v>
      </c>
      <c r="E35" s="10">
        <v>10000</v>
      </c>
      <c r="F35">
        <v>2005</v>
      </c>
      <c r="G35" s="6" t="s">
        <v>24</v>
      </c>
    </row>
    <row r="36" spans="1:7">
      <c r="A36" t="s">
        <v>27</v>
      </c>
      <c r="B36" t="str">
        <f t="shared" si="2"/>
        <v>Ravenel And Elizabeth Curry Foundation_International Policy Network201120000</v>
      </c>
      <c r="C36" t="s">
        <v>6</v>
      </c>
      <c r="D36" t="s">
        <v>52</v>
      </c>
      <c r="E36" s="10">
        <v>20000</v>
      </c>
      <c r="F36">
        <v>2011</v>
      </c>
      <c r="G36" s="6" t="s">
        <v>24</v>
      </c>
    </row>
    <row r="37" spans="1:7">
      <c r="A37" t="s">
        <v>27</v>
      </c>
      <c r="B37" t="str">
        <f t="shared" si="2"/>
        <v>Ravenel And Elizabeth Curry Foundation_International Policy Network201020000</v>
      </c>
      <c r="C37" t="s">
        <v>6</v>
      </c>
      <c r="D37" t="s">
        <v>52</v>
      </c>
      <c r="E37" s="10">
        <v>20000</v>
      </c>
      <c r="F37">
        <v>2010</v>
      </c>
      <c r="G37" s="6" t="s">
        <v>24</v>
      </c>
    </row>
    <row r="38" spans="1:7">
      <c r="A38" t="s">
        <v>27</v>
      </c>
      <c r="B38" t="str">
        <f t="shared" si="2"/>
        <v>Ravenel And Elizabeth Curry Foundation_International Policy Network200925000</v>
      </c>
      <c r="C38" t="s">
        <v>6</v>
      </c>
      <c r="D38" t="s">
        <v>52</v>
      </c>
      <c r="E38" s="10">
        <v>25000</v>
      </c>
      <c r="F38">
        <v>2009</v>
      </c>
      <c r="G38" s="6" t="s">
        <v>24</v>
      </c>
    </row>
    <row r="39" spans="1:7">
      <c r="A39" t="s">
        <v>27</v>
      </c>
      <c r="B39" t="str">
        <f t="shared" si="2"/>
        <v>Ravenel And Elizabeth Curry Foundation_International Policy Network200825000</v>
      </c>
      <c r="C39" t="s">
        <v>6</v>
      </c>
      <c r="D39" t="s">
        <v>52</v>
      </c>
      <c r="E39" s="10">
        <v>25000</v>
      </c>
      <c r="F39">
        <v>2008</v>
      </c>
      <c r="G39" s="6" t="s">
        <v>24</v>
      </c>
    </row>
    <row r="40" spans="1:7">
      <c r="A40" t="s">
        <v>27</v>
      </c>
      <c r="B40" t="str">
        <f t="shared" si="2"/>
        <v>Ravenel And Elizabeth Curry Foundation_International Policy Network200730000</v>
      </c>
      <c r="C40" t="s">
        <v>6</v>
      </c>
      <c r="D40" t="s">
        <v>52</v>
      </c>
      <c r="E40" s="10">
        <v>30000</v>
      </c>
      <c r="F40">
        <v>2007</v>
      </c>
      <c r="G40" s="6" t="s">
        <v>24</v>
      </c>
    </row>
    <row r="41" spans="1:7">
      <c r="A41" t="s">
        <v>27</v>
      </c>
      <c r="B41" t="str">
        <f t="shared" si="2"/>
        <v>Ravenel And Elizabeth Curry Foundation_International Policy Network200620000</v>
      </c>
      <c r="C41" t="s">
        <v>6</v>
      </c>
      <c r="D41" t="s">
        <v>52</v>
      </c>
      <c r="E41" s="10">
        <v>20000</v>
      </c>
      <c r="F41">
        <v>2006</v>
      </c>
      <c r="G41" s="6" t="s">
        <v>24</v>
      </c>
    </row>
    <row r="42" spans="1:7">
      <c r="A42" t="s">
        <v>27</v>
      </c>
      <c r="B42" t="str">
        <f t="shared" si="2"/>
        <v>Ravenel And Elizabeth Curry Foundation_International Policy Network20045000</v>
      </c>
      <c r="C42" t="s">
        <v>6</v>
      </c>
      <c r="D42" t="s">
        <v>52</v>
      </c>
      <c r="E42" s="10">
        <v>5000</v>
      </c>
      <c r="F42">
        <v>2004</v>
      </c>
      <c r="G42" s="6" t="s">
        <v>24</v>
      </c>
    </row>
    <row r="43" spans="1:7">
      <c r="A43" t="s">
        <v>27</v>
      </c>
      <c r="B43" t="str">
        <f t="shared" si="2"/>
        <v>Sarah Scaife Foundation_International Policy Network201050000</v>
      </c>
      <c r="C43" t="s">
        <v>9</v>
      </c>
      <c r="D43" t="s">
        <v>10</v>
      </c>
      <c r="E43" s="10">
        <v>50000</v>
      </c>
      <c r="F43">
        <v>2010</v>
      </c>
      <c r="G43" s="6" t="s">
        <v>24</v>
      </c>
    </row>
    <row r="44" spans="1:7">
      <c r="A44" t="s">
        <v>27</v>
      </c>
      <c r="B44" t="str">
        <f t="shared" si="2"/>
        <v>Sarah Scaife Foundation_International Policy Network200950000</v>
      </c>
      <c r="C44" t="s">
        <v>9</v>
      </c>
      <c r="D44" t="s">
        <v>10</v>
      </c>
      <c r="E44" s="10">
        <v>50000</v>
      </c>
      <c r="F44">
        <v>2009</v>
      </c>
      <c r="G44" s="6" t="s">
        <v>24</v>
      </c>
    </row>
    <row r="45" spans="1:7">
      <c r="A45" t="s">
        <v>27</v>
      </c>
      <c r="B45" t="str">
        <f t="shared" si="2"/>
        <v>Sarah Scaife Foundation_International Policy Network200875000</v>
      </c>
      <c r="C45" t="s">
        <v>9</v>
      </c>
      <c r="D45" t="s">
        <v>10</v>
      </c>
      <c r="E45" s="10">
        <v>75000</v>
      </c>
      <c r="F45">
        <v>2008</v>
      </c>
      <c r="G45" s="6" t="s">
        <v>24</v>
      </c>
    </row>
    <row r="46" spans="1:7">
      <c r="A46" t="s">
        <v>27</v>
      </c>
      <c r="B46" t="str">
        <f t="shared" si="2"/>
        <v>Sarah Scaife Foundation_International Policy Network200750000</v>
      </c>
      <c r="C46" t="s">
        <v>9</v>
      </c>
      <c r="D46" t="s">
        <v>10</v>
      </c>
      <c r="E46" s="10">
        <v>50000</v>
      </c>
      <c r="F46">
        <v>2007</v>
      </c>
      <c r="G46" s="6" t="s">
        <v>24</v>
      </c>
    </row>
    <row r="47" spans="1:7">
      <c r="A47" t="s">
        <v>27</v>
      </c>
      <c r="B47" t="str">
        <f t="shared" si="2"/>
        <v>Sarah Scaife Foundation_International Policy Network200550000</v>
      </c>
      <c r="C47" t="s">
        <v>9</v>
      </c>
      <c r="D47" t="s">
        <v>10</v>
      </c>
      <c r="E47" s="10">
        <v>50000</v>
      </c>
      <c r="F47">
        <v>2005</v>
      </c>
      <c r="G47" s="6" t="s">
        <v>24</v>
      </c>
    </row>
    <row r="48" spans="1:7">
      <c r="A48">
        <v>990</v>
      </c>
      <c r="B48" t="str">
        <f t="shared" si="2"/>
        <v>The Gilder Foundation_International Policy Network200310000</v>
      </c>
      <c r="C48" t="s">
        <v>29</v>
      </c>
      <c r="D48" t="s">
        <v>23</v>
      </c>
      <c r="E48" s="10">
        <v>10000</v>
      </c>
      <c r="F48">
        <v>2003</v>
      </c>
      <c r="G48" s="6" t="s">
        <v>28</v>
      </c>
    </row>
    <row r="49" spans="1:7">
      <c r="A49" t="s">
        <v>27</v>
      </c>
      <c r="B49" t="str">
        <f t="shared" si="2"/>
        <v>The Randolph Foundation_International Policy Network200950000</v>
      </c>
      <c r="C49" t="s">
        <v>13</v>
      </c>
      <c r="D49" t="s">
        <v>23</v>
      </c>
      <c r="E49" s="10">
        <v>50000</v>
      </c>
      <c r="F49">
        <v>2009</v>
      </c>
      <c r="G49" s="6" t="s">
        <v>24</v>
      </c>
    </row>
    <row r="50" spans="1:7">
      <c r="A50" t="s">
        <v>27</v>
      </c>
      <c r="B50" t="str">
        <f t="shared" ref="B50:B58" si="3">C50&amp;"_"&amp;"International Policy Network"&amp;F50&amp;E50</f>
        <v>The Randolph Foundation_International Policy Network2008100000</v>
      </c>
      <c r="C50" t="s">
        <v>13</v>
      </c>
      <c r="D50" t="s">
        <v>23</v>
      </c>
      <c r="E50" s="10">
        <v>100000</v>
      </c>
      <c r="F50">
        <v>2008</v>
      </c>
      <c r="G50" s="6" t="s">
        <v>24</v>
      </c>
    </row>
    <row r="51" spans="1:7">
      <c r="A51" t="s">
        <v>27</v>
      </c>
      <c r="B51" t="str">
        <f t="shared" si="3"/>
        <v>The Randolph Foundation_International Policy Network200725000</v>
      </c>
      <c r="C51" t="s">
        <v>13</v>
      </c>
      <c r="D51" t="s">
        <v>23</v>
      </c>
      <c r="E51" s="10">
        <v>25000</v>
      </c>
      <c r="F51">
        <v>2007</v>
      </c>
      <c r="G51" s="6" t="s">
        <v>24</v>
      </c>
    </row>
    <row r="52" spans="1:7">
      <c r="A52" t="s">
        <v>27</v>
      </c>
      <c r="B52" t="str">
        <f t="shared" si="3"/>
        <v>The Randolph Foundation_International Policy Network200625000</v>
      </c>
      <c r="C52" t="s">
        <v>13</v>
      </c>
      <c r="D52" t="s">
        <v>23</v>
      </c>
      <c r="E52" s="10">
        <v>25000</v>
      </c>
      <c r="F52">
        <v>2006</v>
      </c>
      <c r="G52" s="6" t="s">
        <v>24</v>
      </c>
    </row>
    <row r="53" spans="1:7">
      <c r="A53" t="s">
        <v>27</v>
      </c>
      <c r="B53" t="str">
        <f t="shared" si="3"/>
        <v>The Randolph Foundation_International Policy Network200683922</v>
      </c>
      <c r="C53" t="s">
        <v>13</v>
      </c>
      <c r="D53" t="s">
        <v>23</v>
      </c>
      <c r="E53" s="10">
        <v>83922</v>
      </c>
      <c r="F53">
        <v>2006</v>
      </c>
      <c r="G53" s="6" t="s">
        <v>24</v>
      </c>
    </row>
    <row r="54" spans="1:7">
      <c r="A54" t="s">
        <v>27</v>
      </c>
      <c r="B54" t="str">
        <f t="shared" si="3"/>
        <v>The Roe Foundation_International Policy Network20092500</v>
      </c>
      <c r="C54" t="s">
        <v>14</v>
      </c>
      <c r="D54" t="s">
        <v>23</v>
      </c>
      <c r="E54" s="10">
        <v>2500</v>
      </c>
      <c r="F54">
        <v>2009</v>
      </c>
      <c r="G54" s="6" t="s">
        <v>24</v>
      </c>
    </row>
    <row r="55" spans="1:7">
      <c r="A55" t="s">
        <v>27</v>
      </c>
      <c r="B55" t="str">
        <f t="shared" si="3"/>
        <v>The Roe Foundation_International Policy Network20082500</v>
      </c>
      <c r="C55" t="s">
        <v>14</v>
      </c>
      <c r="D55" t="s">
        <v>23</v>
      </c>
      <c r="E55" s="10">
        <v>2500</v>
      </c>
      <c r="F55">
        <v>2008</v>
      </c>
      <c r="G55" s="6" t="s">
        <v>24</v>
      </c>
    </row>
    <row r="56" spans="1:7">
      <c r="A56" t="s">
        <v>27</v>
      </c>
      <c r="B56" t="str">
        <f t="shared" si="3"/>
        <v>The Roe Foundation_International Policy Network20072500</v>
      </c>
      <c r="C56" t="s">
        <v>14</v>
      </c>
      <c r="D56" t="s">
        <v>23</v>
      </c>
      <c r="E56" s="10">
        <v>2500</v>
      </c>
      <c r="F56">
        <v>2007</v>
      </c>
      <c r="G56" s="6" t="s">
        <v>24</v>
      </c>
    </row>
    <row r="57" spans="1:7">
      <c r="A57">
        <v>990</v>
      </c>
      <c r="B57" t="str">
        <f t="shared" si="3"/>
        <v>Americans for Tax Reform_International Policy Network20073000</v>
      </c>
      <c r="C57" t="s">
        <v>54</v>
      </c>
      <c r="D57" t="s">
        <v>52</v>
      </c>
      <c r="E57" s="10">
        <v>3000</v>
      </c>
      <c r="F57">
        <v>2007</v>
      </c>
      <c r="G57" s="6" t="s">
        <v>28</v>
      </c>
    </row>
    <row r="58" spans="1:7">
      <c r="A58">
        <v>990</v>
      </c>
      <c r="B58" t="str">
        <f t="shared" si="3"/>
        <v>Schwab Charitable Fund_International Policy Network201450000</v>
      </c>
      <c r="C58" t="s">
        <v>55</v>
      </c>
      <c r="D58" t="s">
        <v>10</v>
      </c>
      <c r="E58" s="10">
        <v>50000</v>
      </c>
      <c r="F58">
        <v>2014</v>
      </c>
      <c r="G58" s="6" t="s">
        <v>28</v>
      </c>
    </row>
    <row r="59" spans="1:7">
      <c r="A59">
        <v>990</v>
      </c>
      <c r="B59" t="str">
        <f>C59&amp;"_"&amp;D59&amp;F59&amp;E59</f>
        <v>DonorsTrust_International Policy Network US201830000</v>
      </c>
      <c r="C59" t="s">
        <v>4</v>
      </c>
      <c r="D59" t="s">
        <v>10</v>
      </c>
      <c r="E59" s="10">
        <v>30000</v>
      </c>
      <c r="F59">
        <v>2018</v>
      </c>
      <c r="G59" s="16" t="s">
        <v>28</v>
      </c>
    </row>
    <row r="60" spans="1:7">
      <c r="A60">
        <v>990</v>
      </c>
      <c r="B60" t="str">
        <f t="shared" ref="B60:B86" si="4">C60&amp;"_"&amp;D60&amp;F60&amp;E60</f>
        <v>DonorsTrust_International Policy Network US20171000</v>
      </c>
      <c r="C60" t="s">
        <v>4</v>
      </c>
      <c r="D60" t="s">
        <v>10</v>
      </c>
      <c r="E60" s="10">
        <v>1000</v>
      </c>
      <c r="F60">
        <v>2017</v>
      </c>
      <c r="G60" t="s">
        <v>28</v>
      </c>
    </row>
    <row r="61" spans="1:7">
      <c r="A61">
        <v>990</v>
      </c>
      <c r="B61" t="str">
        <f t="shared" si="4"/>
        <v>DonorsTrust_International Policy Network US201610000</v>
      </c>
      <c r="C61" t="s">
        <v>4</v>
      </c>
      <c r="D61" t="s">
        <v>10</v>
      </c>
      <c r="E61" s="10">
        <v>10000</v>
      </c>
      <c r="F61">
        <v>2016</v>
      </c>
      <c r="G61" t="s">
        <v>28</v>
      </c>
    </row>
    <row r="62" spans="1:7">
      <c r="A62" s="15">
        <v>990</v>
      </c>
      <c r="B62" t="str">
        <f t="shared" si="4"/>
        <v>DonorsTrust_International Policy Network US201510000</v>
      </c>
      <c r="C62" t="s">
        <v>4</v>
      </c>
      <c r="D62" t="s">
        <v>10</v>
      </c>
      <c r="E62" s="17">
        <v>10000</v>
      </c>
      <c r="F62" s="15">
        <v>2015</v>
      </c>
      <c r="G62" t="s">
        <v>28</v>
      </c>
    </row>
    <row r="63" spans="1:7">
      <c r="A63" s="15">
        <v>990</v>
      </c>
      <c r="B63" t="str">
        <f t="shared" si="4"/>
        <v>DonorsTrust_International Policy Network US2015154000</v>
      </c>
      <c r="C63" t="s">
        <v>4</v>
      </c>
      <c r="D63" t="s">
        <v>10</v>
      </c>
      <c r="E63" s="17">
        <v>154000</v>
      </c>
      <c r="F63" s="15">
        <v>2015</v>
      </c>
      <c r="G63" t="s">
        <v>28</v>
      </c>
    </row>
    <row r="64" spans="1:7">
      <c r="A64" s="15">
        <v>990</v>
      </c>
      <c r="B64" t="str">
        <f t="shared" si="4"/>
        <v>DonorsTrust_International Policy Network US20151000</v>
      </c>
      <c r="C64" t="s">
        <v>4</v>
      </c>
      <c r="D64" t="s">
        <v>10</v>
      </c>
      <c r="E64" s="17">
        <v>1000</v>
      </c>
      <c r="F64" s="15">
        <v>2015</v>
      </c>
      <c r="G64" t="s">
        <v>28</v>
      </c>
    </row>
    <row r="65" spans="1:7">
      <c r="A65" t="s">
        <v>60</v>
      </c>
      <c r="B65" t="str">
        <f t="shared" si="4"/>
        <v>DonorsTrust_International Policy Network US201410000</v>
      </c>
      <c r="C65" t="s">
        <v>4</v>
      </c>
      <c r="D65" t="s">
        <v>10</v>
      </c>
      <c r="E65" s="10">
        <v>10000</v>
      </c>
      <c r="F65">
        <v>2014</v>
      </c>
      <c r="G65"/>
    </row>
    <row r="66" spans="1:7">
      <c r="A66" t="s">
        <v>60</v>
      </c>
      <c r="B66" t="str">
        <f t="shared" si="4"/>
        <v>DonorsTrust_International Policy Network US20141000</v>
      </c>
      <c r="C66" t="s">
        <v>4</v>
      </c>
      <c r="D66" t="s">
        <v>10</v>
      </c>
      <c r="E66" s="10">
        <v>1000</v>
      </c>
      <c r="F66">
        <v>2014</v>
      </c>
      <c r="G66"/>
    </row>
    <row r="67" spans="1:7">
      <c r="A67" t="s">
        <v>60</v>
      </c>
      <c r="B67" t="str">
        <f t="shared" si="4"/>
        <v>DonorsTrust_International Policy Network US201310000</v>
      </c>
      <c r="C67" t="s">
        <v>4</v>
      </c>
      <c r="D67" t="s">
        <v>10</v>
      </c>
      <c r="E67" s="10">
        <v>10000</v>
      </c>
      <c r="F67">
        <v>2013</v>
      </c>
      <c r="G67"/>
    </row>
    <row r="68" spans="1:7">
      <c r="A68" t="s">
        <v>60</v>
      </c>
      <c r="B68" t="str">
        <f t="shared" si="4"/>
        <v>DonorsTrust_International Policy Network US20131000</v>
      </c>
      <c r="C68" t="s">
        <v>4</v>
      </c>
      <c r="D68" t="s">
        <v>10</v>
      </c>
      <c r="E68" s="10">
        <v>1000</v>
      </c>
      <c r="F68">
        <v>2013</v>
      </c>
      <c r="G68"/>
    </row>
    <row r="69" spans="1:7">
      <c r="A69" t="s">
        <v>60</v>
      </c>
      <c r="B69" t="str">
        <f t="shared" si="4"/>
        <v>DonorsTrust_International Policy Network US201310000</v>
      </c>
      <c r="C69" t="s">
        <v>4</v>
      </c>
      <c r="D69" t="s">
        <v>10</v>
      </c>
      <c r="E69" s="10">
        <v>10000</v>
      </c>
      <c r="F69">
        <v>2013</v>
      </c>
      <c r="G69"/>
    </row>
    <row r="70" spans="1:7">
      <c r="A70" t="s">
        <v>60</v>
      </c>
      <c r="B70" t="str">
        <f t="shared" si="4"/>
        <v>DonorsTrust_International Policy Network US201110000</v>
      </c>
      <c r="C70" t="s">
        <v>4</v>
      </c>
      <c r="D70" t="s">
        <v>10</v>
      </c>
      <c r="E70" s="10">
        <v>10000</v>
      </c>
      <c r="F70">
        <v>2011</v>
      </c>
      <c r="G70"/>
    </row>
    <row r="71" spans="1:7">
      <c r="A71" t="s">
        <v>60</v>
      </c>
      <c r="B71" t="str">
        <f t="shared" si="4"/>
        <v>DonorsTrust_International Policy Network US20111000</v>
      </c>
      <c r="C71" t="s">
        <v>4</v>
      </c>
      <c r="D71" t="s">
        <v>10</v>
      </c>
      <c r="E71" s="10">
        <v>1000</v>
      </c>
      <c r="F71">
        <v>2011</v>
      </c>
      <c r="G71"/>
    </row>
    <row r="72" spans="1:7">
      <c r="A72" t="s">
        <v>60</v>
      </c>
      <c r="B72" t="str">
        <f t="shared" si="4"/>
        <v>DonorsTrust_International Policy Network US20115000</v>
      </c>
      <c r="C72" t="s">
        <v>4</v>
      </c>
      <c r="D72" t="s">
        <v>10</v>
      </c>
      <c r="E72" s="10">
        <v>5000</v>
      </c>
      <c r="F72">
        <v>2011</v>
      </c>
      <c r="G72"/>
    </row>
    <row r="73" spans="1:7">
      <c r="A73" t="s">
        <v>60</v>
      </c>
      <c r="B73" t="str">
        <f t="shared" si="4"/>
        <v>DonorsTrust_International Policy Network US20112000</v>
      </c>
      <c r="C73" t="s">
        <v>4</v>
      </c>
      <c r="D73" t="s">
        <v>10</v>
      </c>
      <c r="E73" s="10">
        <v>2000</v>
      </c>
      <c r="F73">
        <v>2011</v>
      </c>
      <c r="G73"/>
    </row>
    <row r="74" spans="1:7">
      <c r="A74" t="s">
        <v>60</v>
      </c>
      <c r="B74" t="str">
        <f t="shared" si="4"/>
        <v>DonorsTrust_International Policy Network US201112000</v>
      </c>
      <c r="C74" t="s">
        <v>4</v>
      </c>
      <c r="D74" t="s">
        <v>10</v>
      </c>
      <c r="E74" s="10">
        <v>12000</v>
      </c>
      <c r="F74">
        <v>2011</v>
      </c>
      <c r="G74"/>
    </row>
    <row r="75" spans="1:7">
      <c r="A75" t="s">
        <v>60</v>
      </c>
      <c r="B75" t="str">
        <f t="shared" si="4"/>
        <v>DonorsTrust_International Policy Network US20107500</v>
      </c>
      <c r="C75" t="s">
        <v>4</v>
      </c>
      <c r="D75" t="s">
        <v>10</v>
      </c>
      <c r="E75" s="10">
        <v>7500</v>
      </c>
      <c r="F75">
        <v>2010</v>
      </c>
      <c r="G75"/>
    </row>
    <row r="76" spans="1:7">
      <c r="A76" t="s">
        <v>60</v>
      </c>
      <c r="B76" t="str">
        <f t="shared" si="4"/>
        <v>DonorsTrust_International Policy Network US20105000</v>
      </c>
      <c r="C76" t="s">
        <v>4</v>
      </c>
      <c r="D76" t="s">
        <v>10</v>
      </c>
      <c r="E76" s="10">
        <v>5000</v>
      </c>
      <c r="F76">
        <v>2010</v>
      </c>
      <c r="G76"/>
    </row>
    <row r="77" spans="1:7">
      <c r="A77" t="s">
        <v>60</v>
      </c>
      <c r="B77" t="str">
        <f t="shared" si="4"/>
        <v>DonorsTrust_International Policy Network US20101000</v>
      </c>
      <c r="C77" t="s">
        <v>4</v>
      </c>
      <c r="D77" t="s">
        <v>10</v>
      </c>
      <c r="E77" s="10">
        <v>1000</v>
      </c>
      <c r="F77">
        <v>2010</v>
      </c>
      <c r="G77"/>
    </row>
    <row r="78" spans="1:7">
      <c r="A78" t="s">
        <v>60</v>
      </c>
      <c r="B78" t="str">
        <f t="shared" si="4"/>
        <v>DonorsTrust_International Policy Network US20091500</v>
      </c>
      <c r="C78" t="s">
        <v>4</v>
      </c>
      <c r="D78" t="s">
        <v>10</v>
      </c>
      <c r="E78" s="10">
        <v>1500</v>
      </c>
      <c r="F78">
        <v>2009</v>
      </c>
      <c r="G78"/>
    </row>
    <row r="79" spans="1:7">
      <c r="A79" t="s">
        <v>60</v>
      </c>
      <c r="B79" t="str">
        <f t="shared" si="4"/>
        <v>DonorsTrust_International Policy Network US20095000</v>
      </c>
      <c r="C79" t="s">
        <v>4</v>
      </c>
      <c r="D79" t="s">
        <v>10</v>
      </c>
      <c r="E79" s="10">
        <v>5000</v>
      </c>
      <c r="F79">
        <v>2009</v>
      </c>
      <c r="G79"/>
    </row>
    <row r="80" spans="1:7">
      <c r="A80" t="s">
        <v>60</v>
      </c>
      <c r="B80" t="str">
        <f t="shared" si="4"/>
        <v>DonorsTrust_International Policy Network US200920000</v>
      </c>
      <c r="C80" t="s">
        <v>4</v>
      </c>
      <c r="D80" t="s">
        <v>10</v>
      </c>
      <c r="E80" s="10">
        <v>20000</v>
      </c>
      <c r="F80">
        <v>2009</v>
      </c>
      <c r="G80"/>
    </row>
    <row r="81" spans="1:7">
      <c r="A81" t="s">
        <v>60</v>
      </c>
      <c r="B81" t="str">
        <f t="shared" si="4"/>
        <v>DonorsTrust_International Policy Network US200920000</v>
      </c>
      <c r="C81" t="s">
        <v>4</v>
      </c>
      <c r="D81" t="s">
        <v>10</v>
      </c>
      <c r="E81" s="10">
        <v>20000</v>
      </c>
      <c r="F81">
        <v>2009</v>
      </c>
      <c r="G81"/>
    </row>
    <row r="82" spans="1:7">
      <c r="A82" t="s">
        <v>60</v>
      </c>
      <c r="B82" t="str">
        <f t="shared" si="4"/>
        <v>DonorsTrust_International Policy Network US200815000</v>
      </c>
      <c r="C82" t="s">
        <v>4</v>
      </c>
      <c r="D82" t="s">
        <v>10</v>
      </c>
      <c r="E82" s="10">
        <v>15000</v>
      </c>
      <c r="F82">
        <v>2008</v>
      </c>
      <c r="G82"/>
    </row>
    <row r="83" spans="1:7">
      <c r="A83" t="s">
        <v>60</v>
      </c>
      <c r="B83" t="str">
        <f t="shared" si="4"/>
        <v>DonorsTrust_International Policy Network US200825000</v>
      </c>
      <c r="C83" t="s">
        <v>4</v>
      </c>
      <c r="D83" t="s">
        <v>10</v>
      </c>
      <c r="E83" s="10">
        <v>25000</v>
      </c>
      <c r="F83">
        <v>2008</v>
      </c>
      <c r="G83"/>
    </row>
    <row r="84" spans="1:7">
      <c r="A84" t="s">
        <v>60</v>
      </c>
      <c r="B84" t="str">
        <f t="shared" si="4"/>
        <v>DonorsTrust_International Policy Network US200715000</v>
      </c>
      <c r="C84" t="s">
        <v>4</v>
      </c>
      <c r="D84" t="s">
        <v>10</v>
      </c>
      <c r="E84" s="10">
        <v>15000</v>
      </c>
      <c r="F84">
        <v>2007</v>
      </c>
      <c r="G84"/>
    </row>
    <row r="85" spans="1:7">
      <c r="A85" t="s">
        <v>60</v>
      </c>
      <c r="B85" t="str">
        <f t="shared" si="4"/>
        <v>DonorsTrust_International Policy Network US200627500</v>
      </c>
      <c r="C85" t="s">
        <v>4</v>
      </c>
      <c r="D85" t="s">
        <v>10</v>
      </c>
      <c r="E85" s="10">
        <v>27500</v>
      </c>
      <c r="F85">
        <v>2006</v>
      </c>
      <c r="G85"/>
    </row>
    <row r="86" spans="1:7">
      <c r="A86" t="s">
        <v>60</v>
      </c>
      <c r="B86" t="str">
        <f t="shared" si="4"/>
        <v>DonorsTrust_International Policy Network US200525000</v>
      </c>
      <c r="C86" t="s">
        <v>4</v>
      </c>
      <c r="D86" t="s">
        <v>10</v>
      </c>
      <c r="E86" s="10">
        <v>25000</v>
      </c>
      <c r="F86">
        <v>2005</v>
      </c>
      <c r="G86"/>
    </row>
  </sheetData>
  <autoFilter ref="A1:H86" xr:uid="{B3B6A6D3-038C-654A-9670-D66E09E28DB8}"/>
  <sortState xmlns:xlrd2="http://schemas.microsoft.com/office/spreadsheetml/2017/richdata2" ref="A2:H56">
    <sortCondition ref="C2:C56"/>
    <sortCondition descending="1" ref="F2:F56"/>
  </sortState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workbookViewId="0">
      <selection activeCell="C25" sqref="C25"/>
    </sheetView>
  </sheetViews>
  <sheetFormatPr baseColWidth="10" defaultRowHeight="16"/>
  <cols>
    <col min="1" max="1" width="101" customWidth="1"/>
  </cols>
  <sheetData>
    <row r="1" spans="1:2">
      <c r="A1" s="11" t="s">
        <v>56</v>
      </c>
      <c r="B1" s="11" t="s">
        <v>45</v>
      </c>
    </row>
    <row r="2" spans="1:2">
      <c r="A2" t="s">
        <v>5</v>
      </c>
      <c r="B2" t="s">
        <v>32</v>
      </c>
    </row>
    <row r="3" spans="1:2">
      <c r="A3" t="s">
        <v>8</v>
      </c>
      <c r="B3" t="s">
        <v>33</v>
      </c>
    </row>
    <row r="4" spans="1:2">
      <c r="A4" t="s">
        <v>16</v>
      </c>
      <c r="B4" t="s">
        <v>34</v>
      </c>
    </row>
    <row r="5" spans="1:2">
      <c r="A5" t="s">
        <v>13</v>
      </c>
      <c r="B5" t="s">
        <v>35</v>
      </c>
    </row>
    <row r="6" spans="1:2">
      <c r="A6" t="s">
        <v>9</v>
      </c>
      <c r="B6" t="s">
        <v>36</v>
      </c>
    </row>
    <row r="7" spans="1:2">
      <c r="A7" t="s">
        <v>4</v>
      </c>
      <c r="B7" t="s">
        <v>37</v>
      </c>
    </row>
    <row r="8" spans="1:2">
      <c r="A8" t="s">
        <v>7</v>
      </c>
      <c r="B8" t="s">
        <v>38</v>
      </c>
    </row>
    <row r="9" spans="1:2">
      <c r="A9" t="s">
        <v>18</v>
      </c>
      <c r="B9" t="s">
        <v>39</v>
      </c>
    </row>
    <row r="10" spans="1:2">
      <c r="A10" t="s">
        <v>12</v>
      </c>
      <c r="B10" t="s">
        <v>40</v>
      </c>
    </row>
    <row r="11" spans="1:2">
      <c r="A11" t="s">
        <v>19</v>
      </c>
      <c r="B11" t="s">
        <v>41</v>
      </c>
    </row>
    <row r="12" spans="1:2">
      <c r="A12" t="s">
        <v>14</v>
      </c>
      <c r="B12" t="s">
        <v>42</v>
      </c>
    </row>
    <row r="13" spans="1:2">
      <c r="A13" t="s">
        <v>11</v>
      </c>
      <c r="B13" t="s">
        <v>43</v>
      </c>
    </row>
    <row r="14" spans="1:2">
      <c r="A14" t="s">
        <v>15</v>
      </c>
      <c r="B14" t="s">
        <v>44</v>
      </c>
    </row>
    <row r="15" spans="1:2">
      <c r="A15" t="s">
        <v>17</v>
      </c>
    </row>
    <row r="16" spans="1:2">
      <c r="A16" t="s">
        <v>6</v>
      </c>
    </row>
    <row r="17" spans="1:2">
      <c r="A17" t="s">
        <v>29</v>
      </c>
      <c r="B17" t="s">
        <v>57</v>
      </c>
    </row>
    <row r="18" spans="1:2">
      <c r="A18" t="s">
        <v>54</v>
      </c>
      <c r="B18" t="s">
        <v>58</v>
      </c>
    </row>
    <row r="19" spans="1:2">
      <c r="A1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2015-09-02T00:05:54Z</dcterms:created>
  <dcterms:modified xsi:type="dcterms:W3CDTF">2020-06-29T23:10:03Z</dcterms:modified>
  <cp:category/>
</cp:coreProperties>
</file>