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30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J-K/Judicial Education Project/"/>
    </mc:Choice>
  </mc:AlternateContent>
  <xr:revisionPtr revIDLastSave="0" documentId="13_ncr:9_{46D0D478-47C9-7846-871F-7148B82D8DE8}" xr6:coauthVersionLast="45" xr6:coauthVersionMax="45" xr10:uidLastSave="{00000000-0000-0000-0000-000000000000}"/>
  <bookViews>
    <workbookView xWindow="22680" yWindow="3560" windowWidth="25600" windowHeight="21140" xr2:uid="{00000000-000D-0000-FFFF-FFFF00000000}"/>
  </bookViews>
  <sheets>
    <sheet name="Summary" sheetId="3" r:id="rId1"/>
    <sheet name="Data" sheetId="1" r:id="rId2"/>
    <sheet name="Contractors" sheetId="2" r:id="rId3"/>
    <sheet name="Resources" sheetId="4" r:id="rId4"/>
  </sheets>
  <definedNames>
    <definedName name="_xlnm._FilterDatabase" localSheetId="1" hidden="1">Data!$A$1:$H$205</definedName>
  </definedNames>
  <calcPr calcId="191029"/>
  <pivotCaches>
    <pivotCache cacheId="99" r:id="rId5"/>
    <pivotCache cacheId="103" r:id="rId6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B206" i="1" l="1"/>
  <c r="B199" i="1"/>
  <c r="I63" i="3" l="1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62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26" i="3"/>
  <c r="L11" i="3"/>
  <c r="L12" i="3"/>
  <c r="L13" i="3"/>
  <c r="L14" i="3"/>
  <c r="L15" i="3"/>
  <c r="L16" i="3"/>
  <c r="L17" i="3"/>
  <c r="L18" i="3"/>
  <c r="L19" i="3"/>
  <c r="L10" i="3"/>
  <c r="B205" i="1" l="1"/>
  <c r="B204" i="1"/>
  <c r="B203" i="1"/>
  <c r="B202" i="1"/>
  <c r="B201" i="1"/>
  <c r="B200" i="1"/>
  <c r="B198" i="1"/>
  <c r="B197" i="1"/>
  <c r="B196" i="1"/>
  <c r="B195" i="1"/>
  <c r="B194" i="1"/>
  <c r="B193" i="1"/>
  <c r="B192" i="1"/>
  <c r="B164" i="1" l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06" i="1" l="1"/>
  <c r="B104" i="1"/>
  <c r="B107" i="1"/>
  <c r="B105" i="1"/>
  <c r="B101" i="1"/>
  <c r="B103" i="1"/>
  <c r="B102" i="1"/>
  <c r="B97" i="1"/>
  <c r="B96" i="1"/>
  <c r="B99" i="1"/>
  <c r="B98" i="1"/>
  <c r="B100" i="1"/>
  <c r="B90" i="1"/>
  <c r="B95" i="1"/>
  <c r="B94" i="1"/>
  <c r="B93" i="1"/>
  <c r="B92" i="1"/>
  <c r="B91" i="1"/>
  <c r="B89" i="1"/>
  <c r="B88" i="1"/>
  <c r="B87" i="1"/>
  <c r="B86" i="1"/>
  <c r="B85" i="1"/>
  <c r="B79" i="1"/>
  <c r="B78" i="1"/>
  <c r="B81" i="1"/>
  <c r="B84" i="1"/>
  <c r="B83" i="1"/>
  <c r="B82" i="1"/>
  <c r="B80" i="1"/>
  <c r="B116" i="1"/>
  <c r="B118" i="1"/>
  <c r="B117" i="1"/>
  <c r="B119" i="1"/>
  <c r="B115" i="1"/>
  <c r="B114" i="1"/>
  <c r="B113" i="1"/>
  <c r="B110" i="1"/>
  <c r="B109" i="1"/>
  <c r="B111" i="1"/>
  <c r="B108" i="1"/>
  <c r="B112" i="1"/>
  <c r="B3" i="1"/>
  <c r="B4" i="1"/>
  <c r="B5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" i="1"/>
  <c r="B7" i="1"/>
  <c r="B8" i="1"/>
  <c r="B9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10" i="1"/>
  <c r="B11" i="1"/>
  <c r="B12" i="1"/>
  <c r="B120" i="1"/>
  <c r="B77" i="1"/>
  <c r="B121" i="1"/>
  <c r="B2" i="1"/>
</calcChain>
</file>

<file path=xl/sharedStrings.xml><?xml version="1.0" encoding="utf-8"?>
<sst xmlns="http://purl.oclc.org/ooxml/spreadsheetml/main" count="881" uniqueCount="136">
  <si>
    <t>donor_name</t>
  </si>
  <si>
    <t>recipient_name</t>
  </si>
  <si>
    <t>contribution</t>
  </si>
  <si>
    <t>year</t>
  </si>
  <si>
    <t>Donors Capital Fund</t>
  </si>
  <si>
    <t>Judicial Education Project</t>
  </si>
  <si>
    <t>DonorsTrust</t>
  </si>
  <si>
    <t>Wellspring Committee</t>
  </si>
  <si>
    <t>transaction_id</t>
  </si>
  <si>
    <t>data_source</t>
  </si>
  <si>
    <t>verified</t>
  </si>
  <si>
    <t>notes</t>
  </si>
  <si>
    <t>RJ Johnson Legal Defense Fund</t>
  </si>
  <si>
    <t>Center for the Rule of Law</t>
  </si>
  <si>
    <t>Missouri Forward Foundation</t>
  </si>
  <si>
    <t>Chabad Housing Corporation</t>
  </si>
  <si>
    <t>Lucy Burnes Institute</t>
  </si>
  <si>
    <t>Pershing Center</t>
  </si>
  <si>
    <t>George Mason University</t>
  </si>
  <si>
    <t>Legacy Foundation</t>
  </si>
  <si>
    <t>Catholic Association Foundation</t>
  </si>
  <si>
    <t>Education &amp; Research Institute</t>
  </si>
  <si>
    <t>Franklin Center for Government &amp; Public Integrity</t>
  </si>
  <si>
    <t>Year</t>
  </si>
  <si>
    <t>Independent Contractor</t>
  </si>
  <si>
    <t>Description of Services</t>
  </si>
  <si>
    <t>Compensation</t>
  </si>
  <si>
    <t>Creative Response Concepts</t>
  </si>
  <si>
    <t>Consulting</t>
  </si>
  <si>
    <t>Center for Rule of Law</t>
  </si>
  <si>
    <t>BH Group LLC</t>
  </si>
  <si>
    <t>Cooper &amp; Kirk, PLLC</t>
  </si>
  <si>
    <t>Legal</t>
  </si>
  <si>
    <t>Gibson Dunn</t>
  </si>
  <si>
    <t>added</t>
  </si>
  <si>
    <t>George Mason University Foundation</t>
  </si>
  <si>
    <t>Private Citizen</t>
  </si>
  <si>
    <t>Speech First</t>
  </si>
  <si>
    <t>Unconstrained Analytics</t>
  </si>
  <si>
    <t>Independent Women's Forum</t>
  </si>
  <si>
    <t>error in original ein</t>
  </si>
  <si>
    <t>Center for Individual Rights</t>
  </si>
  <si>
    <t>CT2019</t>
  </si>
  <si>
    <t>Center for Security Policy</t>
  </si>
  <si>
    <t>Carrie Severino</t>
  </si>
  <si>
    <t>Public Relations</t>
  </si>
  <si>
    <t>Management</t>
  </si>
  <si>
    <t>Baker Hostetler</t>
  </si>
  <si>
    <t>Graves Garrett</t>
  </si>
  <si>
    <t>Holzma Vogel</t>
  </si>
  <si>
    <t>Steptoe Johnson</t>
  </si>
  <si>
    <t>Jones Day</t>
  </si>
  <si>
    <t>Kirkland &amp; Ellis LLP</t>
  </si>
  <si>
    <t>Sidley Austin LLP</t>
  </si>
  <si>
    <t>American Conservative Union Foundation</t>
  </si>
  <si>
    <t>Concerned Women for America</t>
  </si>
  <si>
    <t>Ethics and Public Policy Center</t>
  </si>
  <si>
    <t>Judicial Evaluation Institute</t>
  </si>
  <si>
    <t>NRA Freedom Action Foundation</t>
  </si>
  <si>
    <t>Orrin Hatch Foundation</t>
  </si>
  <si>
    <t>Susan B Anthony List Education Fund</t>
  </si>
  <si>
    <t>Consovoy McCarthy</t>
  </si>
  <si>
    <t>Bancroft PLLC</t>
  </si>
  <si>
    <t>Stein Mitchell</t>
  </si>
  <si>
    <t>Citizens for Self Governance</t>
  </si>
  <si>
    <t>Equal Voting Rights Institute</t>
  </si>
  <si>
    <t>NFIB Small Business Legal Center</t>
  </si>
  <si>
    <t>Frontier Lab</t>
  </si>
  <si>
    <t>DonorsTrust_Judicial Education Project2015145000</t>
  </si>
  <si>
    <t>DonorsTrust_Judicial Education Project2015298000</t>
  </si>
  <si>
    <t>DonorsTrust_Judicial Education Project2015130000</t>
  </si>
  <si>
    <t>DonorsTrust_Judicial Education Project2015150000</t>
  </si>
  <si>
    <t>DonorsTrust_Judicial Education Project20153058000</t>
  </si>
  <si>
    <t>DonorsTrust_Judicial Education Project2015120000</t>
  </si>
  <si>
    <t>DonorsTrust_Judicial Education Project2015237000</t>
  </si>
  <si>
    <t>DonorsTrust_Judicial Education Project201538000</t>
  </si>
  <si>
    <t>DonorsTrust_Judicial Education Project2015250000</t>
  </si>
  <si>
    <t>DonorsTrust_Judicial Education Project2015161000</t>
  </si>
  <si>
    <t>DonorsTrust_Judicial Education Project2015666000</t>
  </si>
  <si>
    <t>DonorsTrust_Judicial Education Project20150</t>
  </si>
  <si>
    <t>DonorsTrust_Judicial Education Project2015128000</t>
  </si>
  <si>
    <t>DonorsTrust_Judicial Education Project2015656000</t>
  </si>
  <si>
    <t>DonorsTrust_Judicial Education Project201550000</t>
  </si>
  <si>
    <t>DonorsTrust_Judicial Education Project2015850000</t>
  </si>
  <si>
    <t>DonorsTrust_Judicial Education Project2015263000</t>
  </si>
  <si>
    <t>DonorsTrust_Judicial Education Project2015168000</t>
  </si>
  <si>
    <t>DonorsTrust_Judicial Education Project2015166000</t>
  </si>
  <si>
    <t>Donors Capital Fund_Judicial Education Project2015300000</t>
  </si>
  <si>
    <t>Donors Capital Fund_Judicial Education Project20150</t>
  </si>
  <si>
    <t>Donors Capital Fund_Judicial Education Project201575000</t>
  </si>
  <si>
    <t>Donors Capital Fund_Judicial Education Project201550000</t>
  </si>
  <si>
    <t>Donors Capital Fund_Judicial Education Project20151200000</t>
  </si>
  <si>
    <t>National Philanthropic Trust</t>
  </si>
  <si>
    <t>The Rodney Fund</t>
  </si>
  <si>
    <t>The TWS Foundation</t>
  </si>
  <si>
    <t>Encounter for Culture and Education</t>
  </si>
  <si>
    <t>Considine Family Foundation</t>
  </si>
  <si>
    <t>Center for Independent Thought</t>
  </si>
  <si>
    <t>Grand Total</t>
  </si>
  <si>
    <t>Sum of contribution</t>
  </si>
  <si>
    <t>Organization</t>
  </si>
  <si>
    <t>Judicial Education Project as Recipient</t>
  </si>
  <si>
    <t>Judicial Education Project as Donor</t>
  </si>
  <si>
    <t>3rd Party Contractors</t>
  </si>
  <si>
    <t>Sum of Compensation</t>
  </si>
  <si>
    <t>Judicial Education Project Funding by Year</t>
  </si>
  <si>
    <t>https://www.desmogblog.com/judicial-education-project</t>
  </si>
  <si>
    <t>Data retrieved</t>
  </si>
  <si>
    <t>Contractor</t>
  </si>
  <si>
    <t>Name</t>
  </si>
  <si>
    <t>Resource URL</t>
  </si>
  <si>
    <t>https://www.desmogblog.com/american-conservative-union</t>
  </si>
  <si>
    <t>https://www.desmogblog.com/topics/baker-hostetler-llp</t>
  </si>
  <si>
    <t>https://www.sourcewatch.org/index.php/Center_for_Individual_Rights</t>
  </si>
  <si>
    <t>https://www.sourcewatch.org/index.php/Center_for_Security_Policy</t>
  </si>
  <si>
    <t>https://www.sourcewatch.org/index.php/Citizens_for_Self-Governance</t>
  </si>
  <si>
    <t>https://www.sourcewatch.org/index.php/Concerned_Women_for_America</t>
  </si>
  <si>
    <t>https://www.desmogblog.com/crc-public-relations</t>
  </si>
  <si>
    <t>https://www.desmogblog.com/donors-capital-fund</t>
  </si>
  <si>
    <t>https://www.desmogblog.com/who-donors-trust</t>
  </si>
  <si>
    <t>https://www.sourcewatch.org/index.php/Encounter_for_Culture_and_Education</t>
  </si>
  <si>
    <t>https://www.sourcewatch.org/index.php/Ethics_and_Public_Policy_Center</t>
  </si>
  <si>
    <t>https://www.desmogblog.com/franklin-centre-government-and-public-integrity</t>
  </si>
  <si>
    <t>https://www.desmogblog.com/george-mason-university</t>
  </si>
  <si>
    <t>https://www.desmogblog.com/independent-women-s-forum</t>
  </si>
  <si>
    <t>https://www.sourcewatch.org/index.php/Jones,_Day,_Reavis_%26_Pogue</t>
  </si>
  <si>
    <t>https://www.sourcewatch.org/index.php/Kirkland_%26_Ellis</t>
  </si>
  <si>
    <t>Spelling?</t>
  </si>
  <si>
    <t>https://www.sourcewatch.org/index.php/Lucy_Burns_Institute</t>
  </si>
  <si>
    <t>https://www.sourcewatch.org/index.php/NFIB%27s_Legal_Arm</t>
  </si>
  <si>
    <t>https://www.sourcewatch.org/index.php/National_Rifle_Association</t>
  </si>
  <si>
    <t>https://www.sourcewatch.org/index.php/Sidley_Austin</t>
  </si>
  <si>
    <t>https://www.sourcewatch.org/index.php/Susan_B._Anthony_List</t>
  </si>
  <si>
    <t>https://www.sourcewatch.org/index.php/Rodney_Fund</t>
  </si>
  <si>
    <t>https://www.sourcewatch.org/index.php/Wellspring_Committee</t>
  </si>
  <si>
    <t>Hickory Foundation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</si>
</sst>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18" fillId="0" borderId="0" xfId="0" applyFont="1"/>
    <xf numFmtId="0" fontId="19" fillId="0" borderId="0" xfId="0" applyFont="1"/>
    <xf numFmtId="0" fontId="21" fillId="0" borderId="0" xfId="42" applyFont="1"/>
    <xf numFmtId="0" fontId="22" fillId="0" borderId="0" xfId="0" applyFont="1"/>
    <xf numFmtId="0" fontId="16" fillId="33" borderId="10" xfId="0" applyFont="1" applyFill="1" applyBorder="1"/>
    <xf numFmtId="15" fontId="22" fillId="0" borderId="0" xfId="0" applyNumberFormat="1" applyFont="1" applyAlignment="1"/>
    <xf numFmtId="0" fontId="0" fillId="0" borderId="0" xfId="0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pivotCacheDefinition" Target="pivotCache/pivotCacheDefinition2.xml"/><Relationship Id="rId5" Type="http://purl.oclc.org/ooxml/officeDocument/relationships/pivotCacheDefinition" Target="pivotCache/pivotCacheDefinition1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2.xml"/></Relationships>
</file>

<file path=xl/pivotCache/pivotCacheDefinition1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Microsoft Office User" refreshedDateIso="2020-03-13T14:55:24.29999986197799425" createdVersion="6" refreshedVersion="6" minRefreshableVersion="3" recordCount="206" xr:uid="{00000000-000A-0000-FFFF-FFFF0E000000}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2">
        <s v="Donors Capital Fund"/>
        <s v="DonorsTrust"/>
        <s v="Judicial Education Project"/>
        <s v="Wellspring Committee"/>
        <s v="National Philanthropic Trust"/>
        <s v="The Rodney Fund"/>
        <s v="The TWS Foundation"/>
        <s v="Encounter for Culture and Education"/>
        <s v="Considine Family Foundation"/>
        <s v="Center for Independent Thought"/>
        <s v="Hickory Foundation"/>
        <m/>
      </sharedItems>
    </cacheField>
    <cacheField name="recipient_name" numFmtId="0">
      <sharedItems containsBlank="1" count="31">
        <s v="Judicial Education Project"/>
        <s v="Center for Individual Rights"/>
        <s v="Center for Security Policy"/>
        <s v="George Mason University Foundation"/>
        <s v="Independent Women's Forum"/>
        <s v="Private Citizen"/>
        <s v="Speech First"/>
        <s v="Unconstrained Analytics"/>
        <s v="American Conservative Union Foundation"/>
        <s v="Concerned Women for America"/>
        <s v="Ethics and Public Policy Center"/>
        <s v="Judicial Evaluation Institute"/>
        <s v="Legacy Foundation"/>
        <s v="NRA Freedom Action Foundation"/>
        <s v="Orrin Hatch Foundation"/>
        <s v="Susan B Anthony List Education Fund"/>
        <s v="Center for the Rule of Law"/>
        <s v="Citizens for Self Governance"/>
        <s v="Equal Voting Rights Institute"/>
        <s v="NFIB Small Business Legal Center"/>
        <s v="RJ Johnson Legal Defense Fund"/>
        <s v="Frontier Lab"/>
        <s v="Chabad Housing Corporation"/>
        <s v="Franklin Center for Government &amp; Public Integrity"/>
        <s v="Missouri Forward Foundation"/>
        <s v="Education &amp; Research Institute"/>
        <s v="Lucy Burnes Institute"/>
        <s v="Catholic Association Foundation"/>
        <s v="George Mason University"/>
        <s v="Pershing Center"/>
        <m/>
      </sharedItems>
    </cacheField>
    <cacheField name="contribution" numFmtId="164">
      <sharedItems containsString="0" containsBlank="1" containsNumber="1" containsInteger="1" minValue="0" maxValue="5964550"/>
    </cacheField>
    <cacheField name="year" numFmtId="0">
      <sharedItems containsString="0" containsBlank="1" containsNumber="1" containsInteger="1" minValue="2010" maxValue="2018" count="10">
        <n v="2014"/>
        <n v="2013"/>
        <n v="2012"/>
        <n v="2011"/>
        <n v="2018"/>
        <n v="2017"/>
        <n v="2016"/>
        <n v="2015"/>
        <n v="2010"/>
        <m/>
      </sharedItems>
    </cacheField>
    <cacheField name="verified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Microsoft Office User" refreshedDateIso="2020-03-13T14:55:24.33999977074563600" createdVersion="6" refreshedVersion="6" minRefreshableVersion="3" recordCount="28" xr:uid="{00000000-000A-0000-FFFF-FFFF13000000}">
  <cacheSource type="worksheet">
    <worksheetSource ref="A1:D1048576" sheet="Contractors"/>
  </cacheSource>
  <cacheFields count="4">
    <cacheField name="Year" numFmtId="0">
      <sharedItems containsString="0" containsBlank="1" containsNumber="1" containsInteger="1" minValue="2012" maxValue="2018" count="7">
        <n v="2018"/>
        <n v="2012"/>
        <n v="2014"/>
        <n v="2017"/>
        <n v="2016"/>
        <n v="2015"/>
        <m/>
      </sharedItems>
    </cacheField>
    <cacheField name="Independent Contractor" numFmtId="0">
      <sharedItems containsBlank="1" count="18">
        <s v="Creative Response Concepts"/>
        <s v="Center for the Rule of Law"/>
        <s v="BH Group LLC"/>
        <s v="Cooper &amp; Kirk, PLLC"/>
        <s v="Gibson Dunn"/>
        <s v="Carrie Severino"/>
        <s v="Baker Hostetler"/>
        <s v="Graves Garrett"/>
        <s v="Holzma Vogel"/>
        <s v="Steptoe Johnson"/>
        <s v="Jones Day"/>
        <s v="Center for Rule of Law"/>
        <s v="Kirkland &amp; Ellis LLP"/>
        <s v="Sidley Austin LLP"/>
        <s v="Consovoy McCarthy"/>
        <s v="Bancroft PLLC"/>
        <s v="Stein Mitchell"/>
        <m/>
      </sharedItems>
    </cacheField>
    <cacheField name="Description of Services" numFmtId="0">
      <sharedItems containsBlank="1"/>
    </cacheField>
    <cacheField name="Compensation" numFmtId="164">
      <sharedItems containsString="0" containsBlank="1" containsNumber="1" containsInteger="1" minValue="126481" maxValue="33019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count="206">
  <r>
    <s v="CT2019"/>
    <s v="Donors Capital Fund_Judicial Education Project2014300000"/>
    <x v="0"/>
    <x v="0"/>
    <n v="300000"/>
    <x v="0"/>
    <m/>
    <m/>
  </r>
  <r>
    <s v="CT2019"/>
    <s v="Donors Capital Fund_Judicial Education Project2014250000"/>
    <x v="0"/>
    <x v="0"/>
    <n v="250000"/>
    <x v="0"/>
    <m/>
    <m/>
  </r>
  <r>
    <s v="CT2019"/>
    <s v="Donors Capital Fund_Judicial Education Project2014150000"/>
    <x v="0"/>
    <x v="0"/>
    <n v="150000"/>
    <x v="0"/>
    <m/>
    <m/>
  </r>
  <r>
    <s v="CT2019"/>
    <s v="Donors Capital Fund_Judicial Education Project201430000"/>
    <x v="0"/>
    <x v="0"/>
    <n v="30000"/>
    <x v="0"/>
    <m/>
    <m/>
  </r>
  <r>
    <s v="CT2019"/>
    <s v="Donors Capital Fund_Judicial Education Project2013340000"/>
    <x v="0"/>
    <x v="0"/>
    <n v="340000"/>
    <x v="1"/>
    <m/>
    <m/>
  </r>
  <r>
    <s v="CT2019"/>
    <s v="Donors Capital Fund_Judicial Education Project2013300000"/>
    <x v="0"/>
    <x v="0"/>
    <n v="300000"/>
    <x v="1"/>
    <m/>
    <m/>
  </r>
  <r>
    <s v="CT2019"/>
    <s v="Donors Capital Fund_Judicial Education Project2013100000"/>
    <x v="0"/>
    <x v="0"/>
    <n v="100000"/>
    <x v="1"/>
    <m/>
    <m/>
  </r>
  <r>
    <s v="CT2019"/>
    <s v="Donors Capital Fund_Judicial Education Project2013210000"/>
    <x v="0"/>
    <x v="0"/>
    <n v="210000"/>
    <x v="1"/>
    <m/>
    <m/>
  </r>
  <r>
    <s v="CT2019"/>
    <s v="Donors Capital Fund_Judicial Education Project2012400000"/>
    <x v="0"/>
    <x v="0"/>
    <n v="400000"/>
    <x v="2"/>
    <m/>
    <m/>
  </r>
  <r>
    <s v="CT2019"/>
    <s v="Donors Capital Fund_Judicial Education Project2012130000"/>
    <x v="0"/>
    <x v="0"/>
    <n v="130000"/>
    <x v="2"/>
    <m/>
    <m/>
  </r>
  <r>
    <s v="CT2019"/>
    <s v="Donors Capital Fund_Judicial Education Project2011300000"/>
    <x v="0"/>
    <x v="0"/>
    <n v="300000"/>
    <x v="3"/>
    <m/>
    <m/>
  </r>
  <r>
    <s v="CT2019"/>
    <s v="DonorsTrust_Judicial Education Project2014345000"/>
    <x v="1"/>
    <x v="0"/>
    <n v="345000"/>
    <x v="0"/>
    <m/>
    <m/>
  </r>
  <r>
    <s v="CT2019"/>
    <s v="DonorsTrust_Judicial Education Project2014100000"/>
    <x v="1"/>
    <x v="0"/>
    <n v="100000"/>
    <x v="0"/>
    <m/>
    <m/>
  </r>
  <r>
    <s v="CT2019"/>
    <s v="DonorsTrust_Judicial Education Project201435000"/>
    <x v="1"/>
    <x v="0"/>
    <n v="35000"/>
    <x v="0"/>
    <m/>
    <m/>
  </r>
  <r>
    <s v="CT2019"/>
    <s v="DonorsTrust_Judicial Education Project201475000"/>
    <x v="1"/>
    <x v="0"/>
    <n v="75000"/>
    <x v="0"/>
    <m/>
    <m/>
  </r>
  <r>
    <s v="CT2019"/>
    <s v="DonorsTrust_Judicial Education Project2014275000"/>
    <x v="1"/>
    <x v="0"/>
    <n v="275000"/>
    <x v="0"/>
    <m/>
    <m/>
  </r>
  <r>
    <s v="CT2019"/>
    <s v="DonorsTrust_Judicial Education Project201435000"/>
    <x v="1"/>
    <x v="0"/>
    <n v="35000"/>
    <x v="0"/>
    <m/>
    <m/>
  </r>
  <r>
    <s v="CT2019"/>
    <s v="DonorsTrust_Judicial Education Project201460000"/>
    <x v="1"/>
    <x v="0"/>
    <n v="60000"/>
    <x v="0"/>
    <m/>
    <m/>
  </r>
  <r>
    <s v="CT2019"/>
    <s v="DonorsTrust_Judicial Education Project20145000"/>
    <x v="1"/>
    <x v="0"/>
    <n v="5000"/>
    <x v="0"/>
    <m/>
    <m/>
  </r>
  <r>
    <s v="CT2019"/>
    <s v="DonorsTrust_Judicial Education Project2014130000"/>
    <x v="1"/>
    <x v="0"/>
    <n v="130000"/>
    <x v="0"/>
    <m/>
    <m/>
  </r>
  <r>
    <s v="CT2019"/>
    <s v="DonorsTrust_Judicial Education Project2014375000"/>
    <x v="1"/>
    <x v="0"/>
    <n v="375000"/>
    <x v="0"/>
    <m/>
    <m/>
  </r>
  <r>
    <s v="CT2019"/>
    <s v="DonorsTrust_Judicial Education Project201416000"/>
    <x v="1"/>
    <x v="0"/>
    <n v="16000"/>
    <x v="0"/>
    <m/>
    <m/>
  </r>
  <r>
    <s v="CT2019"/>
    <s v="DonorsTrust_Judicial Education Project201425000"/>
    <x v="1"/>
    <x v="0"/>
    <n v="25000"/>
    <x v="0"/>
    <m/>
    <m/>
  </r>
  <r>
    <s v="CT2019"/>
    <s v="DonorsTrust_Judicial Education Project201410000"/>
    <x v="1"/>
    <x v="0"/>
    <n v="10000"/>
    <x v="0"/>
    <m/>
    <m/>
  </r>
  <r>
    <s v="CT2019"/>
    <s v="DonorsTrust_Judicial Education Project2014740000"/>
    <x v="1"/>
    <x v="0"/>
    <n v="740000"/>
    <x v="0"/>
    <m/>
    <m/>
  </r>
  <r>
    <s v="CT2019"/>
    <s v="DonorsTrust_Judicial Education Project2014370000"/>
    <x v="1"/>
    <x v="0"/>
    <n v="370000"/>
    <x v="0"/>
    <m/>
    <m/>
  </r>
  <r>
    <s v="CT2019"/>
    <s v="DonorsTrust_Judicial Education Project201420000"/>
    <x v="1"/>
    <x v="0"/>
    <n v="20000"/>
    <x v="0"/>
    <m/>
    <m/>
  </r>
  <r>
    <s v="CT2019"/>
    <s v="DonorsTrust_Judicial Education Project2014345000"/>
    <x v="1"/>
    <x v="0"/>
    <n v="345000"/>
    <x v="0"/>
    <m/>
    <m/>
  </r>
  <r>
    <s v="CT2019"/>
    <s v="DonorsTrust_Judicial Education Project201430000"/>
    <x v="1"/>
    <x v="0"/>
    <n v="30000"/>
    <x v="0"/>
    <m/>
    <m/>
  </r>
  <r>
    <s v="CT2019"/>
    <s v="DonorsTrust_Judicial Education Project2014500000"/>
    <x v="1"/>
    <x v="0"/>
    <n v="500000"/>
    <x v="0"/>
    <m/>
    <m/>
  </r>
  <r>
    <s v="CT2019"/>
    <s v="DonorsTrust_Judicial Education Project2014500000"/>
    <x v="1"/>
    <x v="0"/>
    <n v="500000"/>
    <x v="0"/>
    <m/>
    <m/>
  </r>
  <r>
    <s v="CT2019"/>
    <s v="DonorsTrust_Judicial Education Project2014700000"/>
    <x v="1"/>
    <x v="0"/>
    <n v="700000"/>
    <x v="0"/>
    <m/>
    <m/>
  </r>
  <r>
    <s v="CT2019"/>
    <s v="DonorsTrust_Judicial Education Project2014300000"/>
    <x v="1"/>
    <x v="0"/>
    <n v="300000"/>
    <x v="0"/>
    <m/>
    <m/>
  </r>
  <r>
    <s v="CT2019"/>
    <s v="DonorsTrust_Judicial Education Project2014430000"/>
    <x v="1"/>
    <x v="0"/>
    <n v="430000"/>
    <x v="0"/>
    <m/>
    <m/>
  </r>
  <r>
    <s v="CT2019"/>
    <s v="DonorsTrust_Judicial Education Project201465000"/>
    <x v="1"/>
    <x v="0"/>
    <n v="65000"/>
    <x v="0"/>
    <m/>
    <m/>
  </r>
  <r>
    <s v="CT2019"/>
    <s v="DonorsTrust_Judicial Education Project2014645000"/>
    <x v="1"/>
    <x v="0"/>
    <n v="645000"/>
    <x v="0"/>
    <m/>
    <m/>
  </r>
  <r>
    <s v="CT2019"/>
    <s v="DonorsTrust_Judicial Education Project201484000"/>
    <x v="1"/>
    <x v="0"/>
    <n v="84000"/>
    <x v="0"/>
    <m/>
    <m/>
  </r>
  <r>
    <s v="CT2019"/>
    <s v="DonorsTrust_Judicial Education Project2014440000"/>
    <x v="1"/>
    <x v="0"/>
    <n v="440000"/>
    <x v="0"/>
    <m/>
    <m/>
  </r>
  <r>
    <s v="CT2019"/>
    <s v="DonorsTrust_Judicial Education Project2014160000"/>
    <x v="1"/>
    <x v="0"/>
    <n v="160000"/>
    <x v="0"/>
    <m/>
    <m/>
  </r>
  <r>
    <s v="CT2019"/>
    <s v="DonorsTrust_Judicial Education Project2014250000"/>
    <x v="1"/>
    <x v="0"/>
    <n v="250000"/>
    <x v="0"/>
    <m/>
    <m/>
  </r>
  <r>
    <s v="CT2019"/>
    <s v="DonorsTrust_Judicial Education Project201462000"/>
    <x v="1"/>
    <x v="0"/>
    <n v="62000"/>
    <x v="0"/>
    <m/>
    <m/>
  </r>
  <r>
    <s v="CT2019"/>
    <s v="DonorsTrust_Judicial Education Project2014150000"/>
    <x v="1"/>
    <x v="0"/>
    <n v="150000"/>
    <x v="0"/>
    <m/>
    <m/>
  </r>
  <r>
    <s v="CT2019"/>
    <s v="DonorsTrust_Judicial Education Project201365000"/>
    <x v="1"/>
    <x v="0"/>
    <n v="65000"/>
    <x v="1"/>
    <m/>
    <m/>
  </r>
  <r>
    <s v="CT2019"/>
    <s v="DonorsTrust_Judicial Education Project2013130000"/>
    <x v="1"/>
    <x v="0"/>
    <n v="130000"/>
    <x v="1"/>
    <m/>
    <m/>
  </r>
  <r>
    <s v="CT2019"/>
    <s v="DonorsTrust_Judicial Education Project2013350000"/>
    <x v="1"/>
    <x v="0"/>
    <n v="350000"/>
    <x v="1"/>
    <m/>
    <m/>
  </r>
  <r>
    <s v="CT2019"/>
    <s v="DonorsTrust_Judicial Education Project201340000"/>
    <x v="1"/>
    <x v="0"/>
    <n v="40000"/>
    <x v="1"/>
    <m/>
    <m/>
  </r>
  <r>
    <s v="CT2019"/>
    <s v="DonorsTrust_Judicial Education Project201310000"/>
    <x v="1"/>
    <x v="0"/>
    <n v="10000"/>
    <x v="1"/>
    <m/>
    <m/>
  </r>
  <r>
    <s v="CT2019"/>
    <s v="DonorsTrust_Judicial Education Project201325000"/>
    <x v="1"/>
    <x v="0"/>
    <n v="25000"/>
    <x v="1"/>
    <m/>
    <m/>
  </r>
  <r>
    <s v="CT2019"/>
    <s v="DonorsTrust_Judicial Education Project201315000"/>
    <x v="1"/>
    <x v="0"/>
    <n v="15000"/>
    <x v="1"/>
    <m/>
    <m/>
  </r>
  <r>
    <s v="CT2019"/>
    <s v="DonorsTrust_Judicial Education Project201375000"/>
    <x v="1"/>
    <x v="0"/>
    <n v="75000"/>
    <x v="1"/>
    <m/>
    <m/>
  </r>
  <r>
    <s v="CT2019"/>
    <s v="DonorsTrust_Judicial Education Project2013150000"/>
    <x v="1"/>
    <x v="0"/>
    <n v="150000"/>
    <x v="1"/>
    <m/>
    <m/>
  </r>
  <r>
    <s v="CT2019"/>
    <s v="DonorsTrust_Judicial Education Project201360000"/>
    <x v="1"/>
    <x v="0"/>
    <n v="60000"/>
    <x v="1"/>
    <m/>
    <m/>
  </r>
  <r>
    <s v="CT2019"/>
    <s v="DonorsTrust_Judicial Education Project201350000"/>
    <x v="1"/>
    <x v="0"/>
    <n v="50000"/>
    <x v="1"/>
    <m/>
    <m/>
  </r>
  <r>
    <s v="CT2019"/>
    <s v="DonorsTrust_Judicial Education Project201370000"/>
    <x v="1"/>
    <x v="0"/>
    <n v="70000"/>
    <x v="1"/>
    <m/>
    <m/>
  </r>
  <r>
    <s v="CT2019"/>
    <s v="DonorsTrust_Judicial Education Project2013125000"/>
    <x v="1"/>
    <x v="0"/>
    <n v="125000"/>
    <x v="1"/>
    <m/>
    <m/>
  </r>
  <r>
    <s v="CT2019"/>
    <s v="DonorsTrust_Judicial Education Project201325000"/>
    <x v="1"/>
    <x v="0"/>
    <n v="25000"/>
    <x v="1"/>
    <m/>
    <m/>
  </r>
  <r>
    <s v="CT2019"/>
    <s v="DonorsTrust_Judicial Education Project2013100000"/>
    <x v="1"/>
    <x v="0"/>
    <n v="100000"/>
    <x v="1"/>
    <m/>
    <m/>
  </r>
  <r>
    <s v="CT2019"/>
    <s v="DonorsTrust_Judicial Education Project201310000"/>
    <x v="1"/>
    <x v="0"/>
    <n v="10000"/>
    <x v="1"/>
    <m/>
    <m/>
  </r>
  <r>
    <s v="CT2019"/>
    <s v="DonorsTrust_Judicial Education Project201345000"/>
    <x v="1"/>
    <x v="0"/>
    <n v="45000"/>
    <x v="1"/>
    <m/>
    <m/>
  </r>
  <r>
    <s v="CT2019"/>
    <s v="DonorsTrust_Judicial Education Project201325000"/>
    <x v="1"/>
    <x v="0"/>
    <n v="25000"/>
    <x v="1"/>
    <m/>
    <m/>
  </r>
  <r>
    <s v="CT2019"/>
    <s v="DonorsTrust_Judicial Education Project2013100000"/>
    <x v="1"/>
    <x v="0"/>
    <n v="100000"/>
    <x v="1"/>
    <m/>
    <m/>
  </r>
  <r>
    <s v="CT2019"/>
    <s v="DonorsTrust_Judicial Education Project201225000"/>
    <x v="1"/>
    <x v="0"/>
    <n v="25000"/>
    <x v="2"/>
    <m/>
    <m/>
  </r>
  <r>
    <s v="CT2019"/>
    <s v="DonorsTrust_Judicial Education Project201250000"/>
    <x v="1"/>
    <x v="0"/>
    <n v="50000"/>
    <x v="2"/>
    <m/>
    <m/>
  </r>
  <r>
    <s v="CT2019"/>
    <s v="DonorsTrust_Judicial Education Project2012115000"/>
    <x v="1"/>
    <x v="0"/>
    <n v="115000"/>
    <x v="2"/>
    <m/>
    <m/>
  </r>
  <r>
    <s v="CT2019"/>
    <s v="DonorsTrust_Judicial Education Project201215000"/>
    <x v="1"/>
    <x v="0"/>
    <n v="15000"/>
    <x v="2"/>
    <m/>
    <m/>
  </r>
  <r>
    <s v="CT2019"/>
    <s v="DonorsTrust_Judicial Education Project201215000"/>
    <x v="1"/>
    <x v="0"/>
    <n v="15000"/>
    <x v="2"/>
    <m/>
    <m/>
  </r>
  <r>
    <s v="CT2019"/>
    <s v="DonorsTrust_Judicial Education Project201245000"/>
    <x v="1"/>
    <x v="0"/>
    <n v="45000"/>
    <x v="2"/>
    <m/>
    <m/>
  </r>
  <r>
    <s v="CT2019"/>
    <s v="DonorsTrust_Judicial Education Project201230000"/>
    <x v="1"/>
    <x v="0"/>
    <n v="30000"/>
    <x v="2"/>
    <m/>
    <m/>
  </r>
  <r>
    <s v="CT2019"/>
    <s v="DonorsTrust_Judicial Education Project201250000"/>
    <x v="1"/>
    <x v="0"/>
    <n v="50000"/>
    <x v="2"/>
    <m/>
    <m/>
  </r>
  <r>
    <s v="CT2019"/>
    <s v="DonorsTrust_Judicial Education Project201250000"/>
    <x v="1"/>
    <x v="0"/>
    <n v="50000"/>
    <x v="2"/>
    <m/>
    <m/>
  </r>
  <r>
    <s v="CT2019"/>
    <s v="DonorsTrust_Judicial Education Project201250000"/>
    <x v="1"/>
    <x v="0"/>
    <n v="50000"/>
    <x v="2"/>
    <m/>
    <m/>
  </r>
  <r>
    <s v="CT2019"/>
    <s v="DonorsTrust_Judicial Education Project201275000"/>
    <x v="1"/>
    <x v="0"/>
    <n v="75000"/>
    <x v="2"/>
    <m/>
    <m/>
  </r>
  <r>
    <s v="CT2019"/>
    <s v="DonorsTrust_Judicial Education Project201250000"/>
    <x v="1"/>
    <x v="0"/>
    <n v="50000"/>
    <x v="2"/>
    <m/>
    <m/>
  </r>
  <r>
    <s v="CT2019"/>
    <s v="DonorsTrust_Judicial Education Project201250000"/>
    <x v="1"/>
    <x v="0"/>
    <n v="50000"/>
    <x v="2"/>
    <m/>
    <m/>
  </r>
  <r>
    <s v="CT2019"/>
    <s v="DonorsTrust_Judicial Education Project201225000"/>
    <x v="1"/>
    <x v="0"/>
    <n v="25000"/>
    <x v="2"/>
    <m/>
    <m/>
  </r>
  <r>
    <s v="CT2019"/>
    <s v="DonorsTrust_Judicial Education Project201150000"/>
    <x v="1"/>
    <x v="0"/>
    <n v="50000"/>
    <x v="3"/>
    <m/>
    <m/>
  </r>
  <r>
    <n v="990"/>
    <s v="Judicial Education Project_Center for Individual Rights201825000"/>
    <x v="2"/>
    <x v="1"/>
    <n v="25000"/>
    <x v="4"/>
    <s v="added"/>
    <m/>
  </r>
  <r>
    <n v="990"/>
    <s v="Judicial Education Project_Center for Security Policy201825000"/>
    <x v="2"/>
    <x v="2"/>
    <n v="25000"/>
    <x v="4"/>
    <s v="added"/>
    <m/>
  </r>
  <r>
    <n v="990"/>
    <s v="Judicial Education Project_George Mason University Foundation2018800000"/>
    <x v="2"/>
    <x v="3"/>
    <n v="800000"/>
    <x v="4"/>
    <s v="added"/>
    <m/>
  </r>
  <r>
    <n v="990"/>
    <s v="Judicial Education Project_Independent Women's Forum2018300000"/>
    <x v="2"/>
    <x v="4"/>
    <n v="300000"/>
    <x v="4"/>
    <s v="added"/>
    <s v="error in original ein"/>
  </r>
  <r>
    <n v="990"/>
    <s v="Judicial Education Project_Private Citizen2018400000"/>
    <x v="2"/>
    <x v="5"/>
    <n v="400000"/>
    <x v="4"/>
    <s v="added"/>
    <m/>
  </r>
  <r>
    <n v="990"/>
    <s v="Judicial Education Project_Speech First2018750000"/>
    <x v="2"/>
    <x v="6"/>
    <n v="750000"/>
    <x v="4"/>
    <s v="added"/>
    <m/>
  </r>
  <r>
    <n v="990"/>
    <s v="Judicial Education Project_Unconstrained Analytics201850000"/>
    <x v="2"/>
    <x v="7"/>
    <n v="50000"/>
    <x v="4"/>
    <s v="added"/>
    <m/>
  </r>
  <r>
    <n v="990"/>
    <s v="Judicial Education Project_American Conservative Union Foundation201750000"/>
    <x v="2"/>
    <x v="8"/>
    <n v="50000"/>
    <x v="5"/>
    <s v="added"/>
    <m/>
  </r>
  <r>
    <n v="990"/>
    <s v="Judicial Education Project_Concerned Women for America2017125000"/>
    <x v="2"/>
    <x v="9"/>
    <n v="125000"/>
    <x v="5"/>
    <s v="added"/>
    <m/>
  </r>
  <r>
    <n v="990"/>
    <s v="Judicial Education Project_Ethics and Public Policy Center2017100000"/>
    <x v="2"/>
    <x v="10"/>
    <n v="100000"/>
    <x v="5"/>
    <s v="added"/>
    <m/>
  </r>
  <r>
    <n v="990"/>
    <s v="Judicial Education Project_George Mason University Foundation2017800000"/>
    <x v="2"/>
    <x v="3"/>
    <n v="800000"/>
    <x v="5"/>
    <s v="added"/>
    <m/>
  </r>
  <r>
    <n v="990"/>
    <s v="Judicial Education Project_Judicial Evaluation Institute2017150000"/>
    <x v="2"/>
    <x v="11"/>
    <n v="150000"/>
    <x v="5"/>
    <s v="added"/>
    <m/>
  </r>
  <r>
    <n v="990"/>
    <s v="Judicial Education Project_Legacy Foundation201720000"/>
    <x v="2"/>
    <x v="12"/>
    <n v="20000"/>
    <x v="5"/>
    <s v="added"/>
    <m/>
  </r>
  <r>
    <n v="990"/>
    <s v="Judicial Education Project_NRA Freedom Action Foundation2017750000"/>
    <x v="2"/>
    <x v="13"/>
    <n v="750000"/>
    <x v="5"/>
    <s v="added"/>
    <m/>
  </r>
  <r>
    <n v="990"/>
    <s v="Judicial Education Project_Orrin Hatch Foundation2017250000"/>
    <x v="2"/>
    <x v="14"/>
    <n v="250000"/>
    <x v="5"/>
    <s v="added"/>
    <m/>
  </r>
  <r>
    <n v="990"/>
    <s v="Judicial Education Project_Private Citizen2017502036"/>
    <x v="2"/>
    <x v="5"/>
    <n v="502036"/>
    <x v="5"/>
    <s v="added"/>
    <m/>
  </r>
  <r>
    <n v="990"/>
    <s v="Judicial Education Project_Speech First2017250000"/>
    <x v="2"/>
    <x v="6"/>
    <n v="250000"/>
    <x v="5"/>
    <s v="added"/>
    <m/>
  </r>
  <r>
    <n v="990"/>
    <s v="Judicial Education Project_Susan B Anthony List Education Fund2017100000"/>
    <x v="2"/>
    <x v="15"/>
    <n v="100000"/>
    <x v="5"/>
    <s v="added"/>
    <m/>
  </r>
  <r>
    <n v="990"/>
    <s v="Judicial Education Project_Center for Security Policy2016128000"/>
    <x v="2"/>
    <x v="2"/>
    <n v="128000"/>
    <x v="6"/>
    <s v="added"/>
    <m/>
  </r>
  <r>
    <n v="990"/>
    <s v="Judicial Education Project_Center for the Rule of Law2016760000"/>
    <x v="2"/>
    <x v="16"/>
    <n v="760000"/>
    <x v="6"/>
    <s v="added"/>
    <m/>
  </r>
  <r>
    <n v="990"/>
    <s v="Judicial Education Project_Citizens for Self Governance2016950000"/>
    <x v="2"/>
    <x v="17"/>
    <n v="950000"/>
    <x v="6"/>
    <s v="added"/>
    <m/>
  </r>
  <r>
    <n v="990"/>
    <s v="Judicial Education Project_Equal Voting Rights Institute201650000"/>
    <x v="2"/>
    <x v="18"/>
    <n v="50000"/>
    <x v="6"/>
    <s v="added"/>
    <m/>
  </r>
  <r>
    <n v="990"/>
    <s v="Judicial Education Project_George Mason University Foundation2016350000"/>
    <x v="2"/>
    <x v="3"/>
    <n v="350000"/>
    <x v="6"/>
    <s v="added"/>
    <m/>
  </r>
  <r>
    <n v="990"/>
    <s v="Judicial Education Project_Judicial Evaluation Institute2016150000"/>
    <x v="2"/>
    <x v="11"/>
    <n v="150000"/>
    <x v="6"/>
    <s v="added"/>
    <m/>
  </r>
  <r>
    <n v="990"/>
    <s v="Judicial Education Project_NFIB Small Business Legal Center201632000"/>
    <x v="2"/>
    <x v="19"/>
    <n v="32000"/>
    <x v="6"/>
    <s v="added"/>
    <m/>
  </r>
  <r>
    <n v="990"/>
    <s v="Judicial Education Project_RJ Johnson Legal Defense Fund2016445000"/>
    <x v="2"/>
    <x v="20"/>
    <n v="445000"/>
    <x v="6"/>
    <s v="added"/>
    <m/>
  </r>
  <r>
    <n v="990"/>
    <s v="Judicial Education Project_Center for the Rule of Law2015355000"/>
    <x v="2"/>
    <x v="16"/>
    <n v="355000"/>
    <x v="7"/>
    <s v="added"/>
    <m/>
  </r>
  <r>
    <n v="990"/>
    <s v="Judicial Education Project_Ethics and Public Policy Center20155000"/>
    <x v="2"/>
    <x v="10"/>
    <n v="5000"/>
    <x v="7"/>
    <s v="added"/>
    <m/>
  </r>
  <r>
    <n v="990"/>
    <s v="Judicial Education Project_Frontier Lab201575000"/>
    <x v="2"/>
    <x v="21"/>
    <n v="75000"/>
    <x v="7"/>
    <s v="added"/>
    <m/>
  </r>
  <r>
    <n v="990"/>
    <s v="Judicial Education Project_RJ Johnson Legal Defense Fund2015795000"/>
    <x v="2"/>
    <x v="20"/>
    <n v="795000"/>
    <x v="7"/>
    <s v="added"/>
    <m/>
  </r>
  <r>
    <s v="CT2019"/>
    <s v="Judicial Education Project_Center for the Rule of Law2014650000"/>
    <x v="2"/>
    <x v="16"/>
    <n v="650000"/>
    <x v="0"/>
    <s v="verified"/>
    <m/>
  </r>
  <r>
    <s v="CT2019"/>
    <s v="Judicial Education Project_Chabad Housing Corporation201420000"/>
    <x v="2"/>
    <x v="22"/>
    <n v="20000"/>
    <x v="0"/>
    <s v="verified"/>
    <m/>
  </r>
  <r>
    <s v="CT2019"/>
    <s v="Judicial Education Project_Franklin Center for Government &amp; Public Integrity2014100000"/>
    <x v="2"/>
    <x v="23"/>
    <n v="100000"/>
    <x v="0"/>
    <s v="verified"/>
    <m/>
  </r>
  <r>
    <s v="CT2019"/>
    <s v="Judicial Education Project_Missouri Forward Foundation2014100000"/>
    <x v="2"/>
    <x v="24"/>
    <n v="100000"/>
    <x v="0"/>
    <s v="verified"/>
    <m/>
  </r>
  <r>
    <s v="CT2019"/>
    <s v="Judicial Education Project_RJ Johnson Legal Defense Fund2014690000"/>
    <x v="2"/>
    <x v="20"/>
    <n v="690000"/>
    <x v="0"/>
    <s v="verified"/>
    <m/>
  </r>
  <r>
    <s v="CT2019"/>
    <s v="Judicial Education Project_Center for the Rule of Law2013325000"/>
    <x v="2"/>
    <x v="16"/>
    <n v="325000"/>
    <x v="1"/>
    <s v="verified"/>
    <m/>
  </r>
  <r>
    <s v="CT2019"/>
    <s v="Judicial Education Project_Education &amp; Research Institute201375000"/>
    <x v="2"/>
    <x v="25"/>
    <n v="75000"/>
    <x v="1"/>
    <s v="verified"/>
    <m/>
  </r>
  <r>
    <s v="CT2019"/>
    <s v="Judicial Education Project_Lucy Burnes Institute201325000"/>
    <x v="2"/>
    <x v="26"/>
    <n v="25000"/>
    <x v="1"/>
    <s v="verified"/>
    <s v="Spelling?"/>
  </r>
  <r>
    <s v="CT2019"/>
    <s v="Judicial Education Project_Catholic Association Foundation201250000"/>
    <x v="2"/>
    <x v="27"/>
    <n v="50000"/>
    <x v="2"/>
    <s v="verified"/>
    <m/>
  </r>
  <r>
    <s v="CT2019"/>
    <s v="Judicial Education Project_George Mason University201215000"/>
    <x v="2"/>
    <x v="28"/>
    <n v="15000"/>
    <x v="2"/>
    <s v="verified"/>
    <m/>
  </r>
  <r>
    <s v="CT2019"/>
    <s v="Judicial Education Project_Legacy Foundation201250000"/>
    <x v="2"/>
    <x v="12"/>
    <n v="50000"/>
    <x v="2"/>
    <s v="verified"/>
    <m/>
  </r>
  <r>
    <s v="CT2019"/>
    <s v="Judicial Education Project_Pershing Center2012145000"/>
    <x v="2"/>
    <x v="29"/>
    <n v="145000"/>
    <x v="2"/>
    <s v="verified"/>
    <m/>
  </r>
  <r>
    <s v="CT2019"/>
    <s v="Wellspring Committee_Judicial Education Project2011136000"/>
    <x v="3"/>
    <x v="0"/>
    <n v="136000"/>
    <x v="3"/>
    <m/>
    <m/>
  </r>
  <r>
    <s v="CT2019"/>
    <s v="Wellspring Committee_Judicial Education Project201050000"/>
    <x v="3"/>
    <x v="0"/>
    <n v="50000"/>
    <x v="8"/>
    <m/>
    <m/>
  </r>
  <r>
    <n v="990"/>
    <s v="DonorsTrust_Judicial Education Project20185964550"/>
    <x v="1"/>
    <x v="0"/>
    <n v="5964550"/>
    <x v="4"/>
    <s v="added"/>
    <m/>
  </r>
  <r>
    <n v="990"/>
    <s v="DonorsTrust_Judicial Education Project2018300000"/>
    <x v="1"/>
    <x v="0"/>
    <n v="300000"/>
    <x v="4"/>
    <s v="added"/>
    <m/>
  </r>
  <r>
    <n v="990"/>
    <s v="DonorsTrust_Judicial Education Project2018200000"/>
    <x v="1"/>
    <x v="0"/>
    <n v="200000"/>
    <x v="4"/>
    <s v="added"/>
    <m/>
  </r>
  <r>
    <n v="990"/>
    <s v="DonorsTrust_Judicial Education Project2018500000"/>
    <x v="1"/>
    <x v="0"/>
    <n v="500000"/>
    <x v="4"/>
    <s v="added"/>
    <m/>
  </r>
  <r>
    <n v="990"/>
    <s v="DonorsTrust_Judicial Education Project20171640000"/>
    <x v="1"/>
    <x v="0"/>
    <n v="1640000"/>
    <x v="5"/>
    <s v="added"/>
    <m/>
  </r>
  <r>
    <n v="990"/>
    <s v="DonorsTrust_Judicial Education Project2017540000"/>
    <x v="1"/>
    <x v="0"/>
    <n v="540000"/>
    <x v="5"/>
    <s v="added"/>
    <m/>
  </r>
  <r>
    <n v="990"/>
    <s v="DonorsTrust_Judicial Education Project2017830000"/>
    <x v="1"/>
    <x v="0"/>
    <n v="830000"/>
    <x v="5"/>
    <s v="added"/>
    <m/>
  </r>
  <r>
    <n v="990"/>
    <s v="DonorsTrust_Judicial Education Project201730000"/>
    <x v="1"/>
    <x v="0"/>
    <n v="30000"/>
    <x v="5"/>
    <s v="added"/>
    <m/>
  </r>
  <r>
    <n v="990"/>
    <s v="DonorsTrust_Judicial Education Project2017870000"/>
    <x v="1"/>
    <x v="0"/>
    <n v="870000"/>
    <x v="5"/>
    <s v="added"/>
    <m/>
  </r>
  <r>
    <n v="990"/>
    <s v="DonorsTrust_Judicial Education Project2017525000"/>
    <x v="1"/>
    <x v="0"/>
    <n v="525000"/>
    <x v="5"/>
    <s v="added"/>
    <m/>
  </r>
  <r>
    <n v="990"/>
    <s v="DonorsTrust_Judicial Education Project2017730000"/>
    <x v="1"/>
    <x v="0"/>
    <n v="730000"/>
    <x v="5"/>
    <s v="added"/>
    <m/>
  </r>
  <r>
    <n v="990"/>
    <s v="DonorsTrust_Judicial Education Project20172400000"/>
    <x v="1"/>
    <x v="0"/>
    <n v="2400000"/>
    <x v="5"/>
    <s v="added"/>
    <m/>
  </r>
  <r>
    <n v="990"/>
    <s v="DonorsTrust_Judicial Education Project201770000"/>
    <x v="1"/>
    <x v="0"/>
    <n v="70000"/>
    <x v="5"/>
    <s v="added"/>
    <m/>
  </r>
  <r>
    <n v="990"/>
    <s v="DonorsTrust_Judicial Education Project2017245000"/>
    <x v="1"/>
    <x v="0"/>
    <n v="245000"/>
    <x v="5"/>
    <s v="added"/>
    <m/>
  </r>
  <r>
    <n v="990"/>
    <s v="DonorsTrust_Judicial Education Project2017910000"/>
    <x v="1"/>
    <x v="0"/>
    <n v="910000"/>
    <x v="5"/>
    <s v="added"/>
    <m/>
  </r>
  <r>
    <n v="990"/>
    <s v="DonorsTrust_Judicial Education Project2016328000"/>
    <x v="1"/>
    <x v="0"/>
    <n v="328000"/>
    <x v="6"/>
    <s v="added"/>
    <m/>
  </r>
  <r>
    <n v="990"/>
    <s v="DonorsTrust_Judicial Education Project2016227000"/>
    <x v="1"/>
    <x v="0"/>
    <n v="227000"/>
    <x v="6"/>
    <s v="added"/>
    <m/>
  </r>
  <r>
    <n v="990"/>
    <s v="DonorsTrust_Judicial Education Project2016366000"/>
    <x v="1"/>
    <x v="0"/>
    <n v="366000"/>
    <x v="6"/>
    <s v="added"/>
    <m/>
  </r>
  <r>
    <n v="990"/>
    <s v="DonorsTrust_Judicial Education Project2016165000"/>
    <x v="1"/>
    <x v="0"/>
    <n v="165000"/>
    <x v="6"/>
    <s v="added"/>
    <m/>
  </r>
  <r>
    <n v="990"/>
    <s v="DonorsTrust_Judicial Education Project2016210000"/>
    <x v="1"/>
    <x v="0"/>
    <n v="210000"/>
    <x v="6"/>
    <s v="added"/>
    <m/>
  </r>
  <r>
    <n v="990"/>
    <s v="DonorsTrust_Judicial Education Project2016300000"/>
    <x v="1"/>
    <x v="0"/>
    <n v="300000"/>
    <x v="6"/>
    <s v="added"/>
    <m/>
  </r>
  <r>
    <n v="990"/>
    <s v="DonorsTrust_Judicial Education Project2016190000"/>
    <x v="1"/>
    <x v="0"/>
    <n v="190000"/>
    <x v="6"/>
    <s v="added"/>
    <m/>
  </r>
  <r>
    <n v="990"/>
    <s v="DonorsTrust_Judicial Education Project2016680000"/>
    <x v="1"/>
    <x v="0"/>
    <n v="680000"/>
    <x v="6"/>
    <s v="added"/>
    <m/>
  </r>
  <r>
    <n v="990"/>
    <s v="DonorsTrust_Judicial Education Project201620000"/>
    <x v="1"/>
    <x v="0"/>
    <n v="20000"/>
    <x v="6"/>
    <s v="added"/>
    <m/>
  </r>
  <r>
    <n v="990"/>
    <s v="DonorsTrust_Judicial Education Project20162414000"/>
    <x v="1"/>
    <x v="0"/>
    <n v="2414000"/>
    <x v="6"/>
    <s v="added"/>
    <m/>
  </r>
  <r>
    <n v="990"/>
    <s v="DonorsTrust_Judicial Education Project2016330000"/>
    <x v="1"/>
    <x v="0"/>
    <n v="330000"/>
    <x v="6"/>
    <s v="added"/>
    <m/>
  </r>
  <r>
    <n v="990"/>
    <s v="DonorsTrust_Judicial Education Project2016150000"/>
    <x v="1"/>
    <x v="0"/>
    <n v="150000"/>
    <x v="6"/>
    <s v="added"/>
    <m/>
  </r>
  <r>
    <n v="990"/>
    <s v="DonorsTrust_Judicial Education Project2016250000"/>
    <x v="1"/>
    <x v="0"/>
    <n v="250000"/>
    <x v="6"/>
    <s v="added"/>
    <m/>
  </r>
  <r>
    <n v="990"/>
    <s v="DonorsTrust_Judicial Education Project201675000"/>
    <x v="1"/>
    <x v="0"/>
    <n v="75000"/>
    <x v="6"/>
    <s v="added"/>
    <m/>
  </r>
  <r>
    <n v="990"/>
    <s v="DonorsTrust_Judicial Education Project2016437000"/>
    <x v="1"/>
    <x v="0"/>
    <n v="437000"/>
    <x v="6"/>
    <s v="added"/>
    <m/>
  </r>
  <r>
    <n v="990"/>
    <s v="DonorsTrust_Judicial Education Project2016131000"/>
    <x v="1"/>
    <x v="0"/>
    <n v="131000"/>
    <x v="6"/>
    <s v="added"/>
    <m/>
  </r>
  <r>
    <n v="990"/>
    <s v="DonorsTrust_Judicial Education Project2016250000"/>
    <x v="1"/>
    <x v="0"/>
    <n v="250000"/>
    <x v="6"/>
    <s v="added"/>
    <m/>
  </r>
  <r>
    <n v="990"/>
    <s v="DonorsTrust_Judicial Education Project201660000"/>
    <x v="1"/>
    <x v="0"/>
    <n v="60000"/>
    <x v="6"/>
    <s v="added"/>
    <m/>
  </r>
  <r>
    <n v="990"/>
    <s v="DonorsTrust_Judicial Education Project20161035000"/>
    <x v="1"/>
    <x v="0"/>
    <n v="1035000"/>
    <x v="6"/>
    <s v="added"/>
    <m/>
  </r>
  <r>
    <n v="990"/>
    <s v="DonorsTrust_Judicial Education Project201690000"/>
    <x v="1"/>
    <x v="0"/>
    <n v="90000"/>
    <x v="6"/>
    <s v="added"/>
    <m/>
  </r>
  <r>
    <n v="990"/>
    <s v="DonorsTrust_Judicial Education Project2016200000"/>
    <x v="1"/>
    <x v="0"/>
    <n v="200000"/>
    <x v="6"/>
    <s v="added"/>
    <m/>
  </r>
  <r>
    <n v="990"/>
    <s v="DonorsTrust_Judicial Education Project2016300000"/>
    <x v="1"/>
    <x v="0"/>
    <n v="300000"/>
    <x v="6"/>
    <s v="added"/>
    <m/>
  </r>
  <r>
    <n v="990"/>
    <s v="DonorsTrust_Judicial Education Project2016376000"/>
    <x v="1"/>
    <x v="0"/>
    <n v="376000"/>
    <x v="6"/>
    <s v="added"/>
    <m/>
  </r>
  <r>
    <n v="990"/>
    <s v="DonorsTrust_Judicial Education Project2016270000"/>
    <x v="1"/>
    <x v="0"/>
    <n v="270000"/>
    <x v="6"/>
    <s v="added"/>
    <m/>
  </r>
  <r>
    <n v="990"/>
    <s v="DonorsTrust_Judicial Education Project2016530000"/>
    <x v="1"/>
    <x v="0"/>
    <n v="530000"/>
    <x v="6"/>
    <s v="added"/>
    <m/>
  </r>
  <r>
    <n v="990"/>
    <s v="DonorsTrust_Judicial Education Project2016133000"/>
    <x v="1"/>
    <x v="0"/>
    <n v="133000"/>
    <x v="6"/>
    <s v="added"/>
    <m/>
  </r>
  <r>
    <n v="990"/>
    <s v="DonorsTrust_Judicial Education Project2016268000"/>
    <x v="1"/>
    <x v="0"/>
    <n v="268000"/>
    <x v="6"/>
    <s v="added"/>
    <m/>
  </r>
  <r>
    <n v="990"/>
    <s v="DonorsTrust_Judicial Education Project201695000"/>
    <x v="1"/>
    <x v="0"/>
    <n v="95000"/>
    <x v="6"/>
    <s v="added"/>
    <m/>
  </r>
  <r>
    <n v="990"/>
    <s v="DonorsTrust_Judicial Education Project2015145000"/>
    <x v="1"/>
    <x v="0"/>
    <n v="145000"/>
    <x v="7"/>
    <s v="added"/>
    <m/>
  </r>
  <r>
    <n v="990"/>
    <s v="DonorsTrust_Judicial Education Project2015298000"/>
    <x v="1"/>
    <x v="0"/>
    <n v="298000"/>
    <x v="7"/>
    <s v="added"/>
    <m/>
  </r>
  <r>
    <n v="990"/>
    <s v="DonorsTrust_Judicial Education Project2015130000"/>
    <x v="1"/>
    <x v="0"/>
    <n v="130000"/>
    <x v="7"/>
    <s v="added"/>
    <m/>
  </r>
  <r>
    <n v="990"/>
    <s v="DonorsTrust_Judicial Education Project2015150000"/>
    <x v="1"/>
    <x v="0"/>
    <n v="150000"/>
    <x v="7"/>
    <s v="added"/>
    <m/>
  </r>
  <r>
    <n v="990"/>
    <s v="DonorsTrust_Judicial Education Project20153058000"/>
    <x v="1"/>
    <x v="0"/>
    <n v="3058000"/>
    <x v="7"/>
    <s v="added"/>
    <m/>
  </r>
  <r>
    <n v="990"/>
    <s v="DonorsTrust_Judicial Education Project2015120000"/>
    <x v="1"/>
    <x v="0"/>
    <n v="120000"/>
    <x v="7"/>
    <s v="added"/>
    <m/>
  </r>
  <r>
    <n v="990"/>
    <s v="DonorsTrust_Judicial Education Project2015237000"/>
    <x v="1"/>
    <x v="0"/>
    <n v="237000"/>
    <x v="7"/>
    <s v="added"/>
    <m/>
  </r>
  <r>
    <n v="990"/>
    <s v="DonorsTrust_Judicial Education Project201538000"/>
    <x v="1"/>
    <x v="0"/>
    <n v="38000"/>
    <x v="7"/>
    <s v="added"/>
    <m/>
  </r>
  <r>
    <n v="990"/>
    <s v="DonorsTrust_Judicial Education Project2015250000"/>
    <x v="1"/>
    <x v="0"/>
    <n v="250000"/>
    <x v="7"/>
    <s v="added"/>
    <m/>
  </r>
  <r>
    <n v="990"/>
    <s v="DonorsTrust_Judicial Education Project2015161000"/>
    <x v="1"/>
    <x v="0"/>
    <n v="161000"/>
    <x v="7"/>
    <s v="added"/>
    <m/>
  </r>
  <r>
    <n v="990"/>
    <s v="DonorsTrust_Judicial Education Project2015150000"/>
    <x v="1"/>
    <x v="0"/>
    <n v="150000"/>
    <x v="7"/>
    <s v="added"/>
    <m/>
  </r>
  <r>
    <n v="990"/>
    <s v="DonorsTrust_Judicial Education Project2015666000"/>
    <x v="1"/>
    <x v="0"/>
    <n v="666000"/>
    <x v="7"/>
    <s v="added"/>
    <m/>
  </r>
  <r>
    <n v="990"/>
    <s v="DonorsTrust_Judicial Education Project20150"/>
    <x v="1"/>
    <x v="0"/>
    <n v="0"/>
    <x v="7"/>
    <s v="added"/>
    <m/>
  </r>
  <r>
    <n v="990"/>
    <s v="DonorsTrust_Judicial Education Project2015128000"/>
    <x v="1"/>
    <x v="0"/>
    <n v="128000"/>
    <x v="7"/>
    <s v="added"/>
    <m/>
  </r>
  <r>
    <n v="990"/>
    <s v="DonorsTrust_Judicial Education Project2015656000"/>
    <x v="1"/>
    <x v="0"/>
    <n v="656000"/>
    <x v="7"/>
    <s v="added"/>
    <m/>
  </r>
  <r>
    <n v="990"/>
    <s v="DonorsTrust_Judicial Education Project201550000"/>
    <x v="1"/>
    <x v="0"/>
    <n v="50000"/>
    <x v="7"/>
    <s v="added"/>
    <m/>
  </r>
  <r>
    <n v="990"/>
    <s v="DonorsTrust_Judicial Education Project2015850000"/>
    <x v="1"/>
    <x v="0"/>
    <n v="850000"/>
    <x v="7"/>
    <s v="added"/>
    <m/>
  </r>
  <r>
    <n v="990"/>
    <s v="DonorsTrust_Judicial Education Project2015263000"/>
    <x v="1"/>
    <x v="0"/>
    <n v="263000"/>
    <x v="7"/>
    <s v="added"/>
    <m/>
  </r>
  <r>
    <n v="990"/>
    <s v="DonorsTrust_Judicial Education Project2015168000"/>
    <x v="1"/>
    <x v="0"/>
    <n v="168000"/>
    <x v="7"/>
    <s v="added"/>
    <m/>
  </r>
  <r>
    <n v="990"/>
    <s v="DonorsTrust_Judicial Education Project2015166000"/>
    <x v="1"/>
    <x v="0"/>
    <n v="166000"/>
    <x v="7"/>
    <s v="added"/>
    <m/>
  </r>
  <r>
    <n v="990"/>
    <s v="Donors Capital Fund_Judicial Education Project2015300000"/>
    <x v="0"/>
    <x v="0"/>
    <n v="300000"/>
    <x v="7"/>
    <s v="added"/>
    <m/>
  </r>
  <r>
    <n v="990"/>
    <s v="Donors Capital Fund_Judicial Education Project20150"/>
    <x v="0"/>
    <x v="0"/>
    <n v="0"/>
    <x v="7"/>
    <s v="added"/>
    <m/>
  </r>
  <r>
    <n v="990"/>
    <s v="Donors Capital Fund_Judicial Education Project2015300000"/>
    <x v="0"/>
    <x v="0"/>
    <n v="300000"/>
    <x v="7"/>
    <s v="added"/>
    <m/>
  </r>
  <r>
    <n v="990"/>
    <s v="Donors Capital Fund_Judicial Education Project201575000"/>
    <x v="0"/>
    <x v="0"/>
    <n v="75000"/>
    <x v="7"/>
    <s v="added"/>
    <m/>
  </r>
  <r>
    <n v="990"/>
    <s v="Donors Capital Fund_Judicial Education Project201575000"/>
    <x v="0"/>
    <x v="0"/>
    <n v="75000"/>
    <x v="7"/>
    <s v="added"/>
    <m/>
  </r>
  <r>
    <n v="990"/>
    <s v="Donors Capital Fund_Judicial Education Project201550000"/>
    <x v="0"/>
    <x v="0"/>
    <n v="50000"/>
    <x v="7"/>
    <s v="added"/>
    <m/>
  </r>
  <r>
    <n v="990"/>
    <s v="Donors Capital Fund_Judicial Education Project20151200000"/>
    <x v="0"/>
    <x v="0"/>
    <n v="1200000"/>
    <x v="7"/>
    <s v="added"/>
    <m/>
  </r>
  <r>
    <n v="990"/>
    <s v="Donors Capital Fund_Judicial Education Project2016300000"/>
    <x v="0"/>
    <x v="0"/>
    <n v="300000"/>
    <x v="6"/>
    <s v="added"/>
    <m/>
  </r>
  <r>
    <n v="990"/>
    <s v="Donors Capital Fund_Judicial Education Project201650000"/>
    <x v="0"/>
    <x v="0"/>
    <n v="50000"/>
    <x v="6"/>
    <s v="added"/>
    <m/>
  </r>
  <r>
    <n v="990"/>
    <s v="National Philanthropic Trust_Judicial Education Project2013100000"/>
    <x v="4"/>
    <x v="0"/>
    <n v="100000"/>
    <x v="1"/>
    <s v="added"/>
    <m/>
  </r>
  <r>
    <n v="990"/>
    <s v="National Philanthropic Trust_Judicial Education Project2015200000"/>
    <x v="4"/>
    <x v="0"/>
    <n v="200000"/>
    <x v="7"/>
    <s v="added"/>
    <m/>
  </r>
  <r>
    <n v="990"/>
    <s v="National Philanthropic Trust_Judicial Education Project2014100000"/>
    <x v="4"/>
    <x v="0"/>
    <n v="100000"/>
    <x v="0"/>
    <s v="added"/>
    <m/>
  </r>
  <r>
    <n v="990"/>
    <s v="National Philanthropic Trust_Judicial Education Project2014210000"/>
    <x v="4"/>
    <x v="0"/>
    <n v="210000"/>
    <x v="0"/>
    <s v="added"/>
    <m/>
  </r>
  <r>
    <n v="990"/>
    <s v="National Philanthropic Trust_Judicial Education Project2016475000"/>
    <x v="4"/>
    <x v="0"/>
    <n v="475000"/>
    <x v="6"/>
    <s v="added"/>
    <m/>
  </r>
  <r>
    <n v="990"/>
    <s v="National Philanthropic Trust_Judicial Education Project2018800000"/>
    <x v="4"/>
    <x v="0"/>
    <n v="800000"/>
    <x v="4"/>
    <s v="added"/>
    <m/>
  </r>
  <r>
    <n v="990"/>
    <s v="The Rodney Fund_Judicial Education Project20152000"/>
    <x v="5"/>
    <x v="0"/>
    <n v="2000"/>
    <x v="7"/>
    <s v="added"/>
    <m/>
  </r>
  <r>
    <n v="990"/>
    <s v="The TWS Foundation_Judicial Education Project201525000"/>
    <x v="6"/>
    <x v="0"/>
    <n v="25000"/>
    <x v="7"/>
    <s v="added"/>
    <m/>
  </r>
  <r>
    <n v="990"/>
    <s v="Encounter for Culture and Education_Judicial Education Project201530000"/>
    <x v="7"/>
    <x v="0"/>
    <n v="30000"/>
    <x v="7"/>
    <s v="added"/>
    <m/>
  </r>
  <r>
    <n v="990"/>
    <s v="Considine Family Foundation_Judicial Education Project201520000"/>
    <x v="8"/>
    <x v="0"/>
    <n v="20000"/>
    <x v="7"/>
    <s v="added"/>
    <m/>
  </r>
  <r>
    <n v="990"/>
    <s v="Considine Family Foundation_Judicial Education Project201610000"/>
    <x v="8"/>
    <x v="0"/>
    <n v="10000"/>
    <x v="6"/>
    <s v="added"/>
    <m/>
  </r>
  <r>
    <n v="990"/>
    <s v="Center for Independent Thought_Judicial Education Project201510000"/>
    <x v="9"/>
    <x v="0"/>
    <n v="10000"/>
    <x v="7"/>
    <s v="added"/>
    <m/>
  </r>
  <r>
    <n v="990"/>
    <s v="Hickory Foundation_Judicial Education Project201520000"/>
    <x v="10"/>
    <x v="0"/>
    <n v="20000"/>
    <x v="7"/>
    <s v="added"/>
    <m/>
  </r>
  <r>
    <m/>
    <m/>
    <x v="11"/>
    <x v="30"/>
    <m/>
    <x v="9"/>
    <m/>
    <m/>
  </r>
</pivotCacheRecords>
</file>

<file path=xl/pivotCache/pivotCacheRecords2.xml><?xml version="1.0" encoding="utf-8"?>
<pivotCacheRecords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count="28">
  <r>
    <x v="0"/>
    <x v="0"/>
    <s v="Consulting"/>
    <n v="978000"/>
  </r>
  <r>
    <x v="0"/>
    <x v="1"/>
    <s v="Consulting"/>
    <n v="915000"/>
  </r>
  <r>
    <x v="0"/>
    <x v="2"/>
    <s v="Consulting"/>
    <n v="675000"/>
  </r>
  <r>
    <x v="0"/>
    <x v="3"/>
    <s v="Legal"/>
    <n v="500000"/>
  </r>
  <r>
    <x v="0"/>
    <x v="4"/>
    <s v="Legal"/>
    <n v="358854"/>
  </r>
  <r>
    <x v="1"/>
    <x v="5"/>
    <s v="Management"/>
    <n v="126481"/>
  </r>
  <r>
    <x v="1"/>
    <x v="5"/>
    <s v="Public Relations"/>
    <n v="165000"/>
  </r>
  <r>
    <x v="2"/>
    <x v="6"/>
    <s v="Legal"/>
    <n v="3301988"/>
  </r>
  <r>
    <x v="2"/>
    <x v="7"/>
    <s v="Legal"/>
    <n v="850000"/>
  </r>
  <r>
    <x v="2"/>
    <x v="8"/>
    <s v="Legal"/>
    <n v="441223"/>
  </r>
  <r>
    <x v="2"/>
    <x v="9"/>
    <s v="Legal"/>
    <n v="360847"/>
  </r>
  <r>
    <x v="2"/>
    <x v="10"/>
    <s v="Legal"/>
    <n v="249499"/>
  </r>
  <r>
    <x v="3"/>
    <x v="2"/>
    <s v="Consulting"/>
    <n v="1352340"/>
  </r>
  <r>
    <x v="3"/>
    <x v="11"/>
    <s v="Consulting"/>
    <n v="995000"/>
  </r>
  <r>
    <x v="3"/>
    <x v="12"/>
    <s v="Legal"/>
    <n v="771178"/>
  </r>
  <r>
    <x v="3"/>
    <x v="0"/>
    <s v="Consulting"/>
    <n v="720778"/>
  </r>
  <r>
    <x v="3"/>
    <x v="13"/>
    <s v="Legal"/>
    <n v="660000"/>
  </r>
  <r>
    <x v="4"/>
    <x v="3"/>
    <s v="Legal"/>
    <n v="1439711"/>
  </r>
  <r>
    <x v="4"/>
    <x v="0"/>
    <s v="Public Relations"/>
    <n v="1187500"/>
  </r>
  <r>
    <x v="4"/>
    <x v="14"/>
    <s v="Legal"/>
    <n v="525000"/>
  </r>
  <r>
    <x v="4"/>
    <x v="15"/>
    <s v="Legal"/>
    <n v="373911"/>
  </r>
  <r>
    <x v="4"/>
    <x v="16"/>
    <s v="Legal"/>
    <n v="365695"/>
  </r>
  <r>
    <x v="5"/>
    <x v="6"/>
    <s v="Legal"/>
    <n v="2915004"/>
  </r>
  <r>
    <x v="5"/>
    <x v="7"/>
    <s v="Legal"/>
    <n v="2252642"/>
  </r>
  <r>
    <x v="5"/>
    <x v="10"/>
    <s v="Legal"/>
    <n v="913449"/>
  </r>
  <r>
    <x v="5"/>
    <x v="0"/>
    <s v="Public Relations"/>
    <n v="734000"/>
  </r>
  <r>
    <x v="5"/>
    <x v="15"/>
    <s v="Legal"/>
    <n v="444291"/>
  </r>
  <r>
    <x v="6"/>
    <x v="1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2.xml"/></Relationships>
</file>

<file path=xl/pivotTables/pivotTable1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00000000-0007-0000-0000-000001000000}" name="PivotTable4" cacheId="9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Organization" colHeaderCaption="Year">
  <location ref="A24:I55" firstHeaderRow="1" firstDataRow="2" firstDataCol="1"/>
  <pivotFields count="8">
    <pivotField showAll="0"/>
    <pivotField showAll="0"/>
    <pivotField showAll="0"/>
    <pivotField axis="axisRow" showAll="0" sortType="descending">
      <items count="32">
        <item x="8"/>
        <item x="27"/>
        <item x="1"/>
        <item x="2"/>
        <item x="16"/>
        <item x="22"/>
        <item x="17"/>
        <item x="9"/>
        <item x="25"/>
        <item x="18"/>
        <item x="10"/>
        <item x="23"/>
        <item x="21"/>
        <item x="28"/>
        <item x="3"/>
        <item x="4"/>
        <item h="1" x="0"/>
        <item x="11"/>
        <item x="12"/>
        <item x="26"/>
        <item x="24"/>
        <item x="19"/>
        <item x="13"/>
        <item x="14"/>
        <item x="29"/>
        <item x="5"/>
        <item x="20"/>
        <item x="6"/>
        <item x="15"/>
        <item x="7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Col" showAll="0">
      <items count="11">
        <item x="8"/>
        <item x="3"/>
        <item x="2"/>
        <item x="1"/>
        <item x="0"/>
        <item x="7"/>
        <item x="6"/>
        <item x="5"/>
        <item x="4"/>
        <item h="1" x="9"/>
        <item t="default"/>
      </items>
    </pivotField>
    <pivotField showAll="0"/>
    <pivotField showAll="0"/>
  </pivotFields>
  <rowFields count="1">
    <field x="3"/>
  </rowFields>
  <rowItems count="30">
    <i>
      <x v="4"/>
    </i>
    <i>
      <x v="14"/>
    </i>
    <i>
      <x v="26"/>
    </i>
    <i>
      <x v="27"/>
    </i>
    <i>
      <x v="6"/>
    </i>
    <i>
      <x v="25"/>
    </i>
    <i>
      <x v="22"/>
    </i>
    <i>
      <x v="17"/>
    </i>
    <i>
      <x v="15"/>
    </i>
    <i>
      <x v="23"/>
    </i>
    <i>
      <x v="3"/>
    </i>
    <i>
      <x v="24"/>
    </i>
    <i>
      <x v="7"/>
    </i>
    <i>
      <x v="10"/>
    </i>
    <i>
      <x v="11"/>
    </i>
    <i>
      <x v="20"/>
    </i>
    <i>
      <x v="28"/>
    </i>
    <i>
      <x v="12"/>
    </i>
    <i>
      <x v="8"/>
    </i>
    <i>
      <x v="18"/>
    </i>
    <i>
      <x v="1"/>
    </i>
    <i>
      <x v="29"/>
    </i>
    <i>
      <x/>
    </i>
    <i>
      <x v="9"/>
    </i>
    <i>
      <x v="21"/>
    </i>
    <i>
      <x v="2"/>
    </i>
    <i>
      <x v="19"/>
    </i>
    <i>
      <x v="5"/>
    </i>
    <i>
      <x v="13"/>
    </i>
    <i t="grand">
      <x/>
    </i>
  </rowItems>
  <colFields count="1">
    <field x="5"/>
  </colFields>
  <colItems count="8"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contribution" fld="4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00000000-0007-0000-0000-000000000000}" name="PivotTable3" cacheId="9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Organization" colHeaderCaption="Year">
  <location ref="A8:K20" firstHeaderRow="1" firstDataRow="2" firstDataCol="1"/>
  <pivotFields count="8">
    <pivotField showAll="0"/>
    <pivotField showAll="0"/>
    <pivotField axis="axisRow" showAll="0" sortType="descending">
      <items count="13">
        <item x="9"/>
        <item x="8"/>
        <item x="0"/>
        <item x="1"/>
        <item x="7"/>
        <item h="1" x="2"/>
        <item x="4"/>
        <item x="5"/>
        <item x="6"/>
        <item x="3"/>
        <item x="11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>
      <items count="11">
        <item x="8"/>
        <item x="3"/>
        <item x="2"/>
        <item x="1"/>
        <item x="0"/>
        <item x="7"/>
        <item x="6"/>
        <item x="5"/>
        <item x="4"/>
        <item h="1" x="9"/>
        <item t="default"/>
      </items>
    </pivotField>
    <pivotField showAll="0"/>
    <pivotField showAll="0"/>
  </pivotFields>
  <rowFields count="1">
    <field x="2"/>
  </rowFields>
  <rowItems count="11">
    <i>
      <x v="3"/>
    </i>
    <i>
      <x v="2"/>
    </i>
    <i>
      <x v="6"/>
    </i>
    <i>
      <x v="9"/>
    </i>
    <i>
      <x v="1"/>
    </i>
    <i>
      <x v="4"/>
    </i>
    <i>
      <x v="8"/>
    </i>
    <i>
      <x v="11"/>
    </i>
    <i>
      <x/>
    </i>
    <i>
      <x v="7"/>
    </i>
    <i t="grand">
      <x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contribution" fld="4" baseField="0" baseItem="0" numFmtId="164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00000000-0007-0000-0000-000002000000}" name="PivotTable5" cacheId="10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ntractor" colHeaderCaption="Year">
  <location ref="A60:H78" firstHeaderRow="1" firstDataRow="2" firstDataCol="1"/>
  <pivotFields count="4">
    <pivotField axis="axisCol" showAll="0">
      <items count="8">
        <item x="1"/>
        <item x="2"/>
        <item x="5"/>
        <item x="4"/>
        <item x="3"/>
        <item x="0"/>
        <item x="6"/>
        <item t="default"/>
      </items>
    </pivotField>
    <pivotField axis="axisRow" showAll="0" sortType="descending">
      <items count="19">
        <item x="6"/>
        <item x="15"/>
        <item x="2"/>
        <item x="5"/>
        <item x="11"/>
        <item x="14"/>
        <item x="3"/>
        <item x="0"/>
        <item x="4"/>
        <item x="7"/>
        <item x="8"/>
        <item x="10"/>
        <item x="12"/>
        <item x="13"/>
        <item x="16"/>
        <item x="9"/>
        <item h="1" x="17"/>
        <item h="1"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1"/>
  </rowFields>
  <rowItems count="17">
    <i>
      <x/>
    </i>
    <i>
      <x v="7"/>
    </i>
    <i>
      <x v="9"/>
    </i>
    <i>
      <x v="2"/>
    </i>
    <i>
      <x v="6"/>
    </i>
    <i>
      <x v="11"/>
    </i>
    <i>
      <x v="4"/>
    </i>
    <i>
      <x v="1"/>
    </i>
    <i>
      <x v="12"/>
    </i>
    <i>
      <x v="13"/>
    </i>
    <i>
      <x v="5"/>
    </i>
    <i>
      <x v="10"/>
    </i>
    <i>
      <x v="14"/>
    </i>
    <i>
      <x v="15"/>
    </i>
    <i>
      <x v="8"/>
    </i>
    <i>
      <x v="3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Compensation" fld="3" baseField="0" baseItem="0" numFmtId="164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pivotTable" Target="../pivotTables/pivotTable3.xml"/><Relationship Id="rId2" Type="http://purl.oclc.org/ooxml/officeDocument/relationships/pivotTable" Target="../pivotTables/pivotTable2.xml"/><Relationship Id="rId1" Type="http://purl.oclc.org/ooxml/officeDocument/relationships/pivotTable" Target="../pivotTables/pivotTable1.xml"/><Relationship Id="rId4" Type="http://purl.oclc.org/ooxml/officeDocument/relationships/hyperlink" Target="https://www.desmogblog.com/judicial-education-project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workbookViewId="0">
      <selection activeCell="F5" sqref="F5"/>
    </sheetView>
  </sheetViews>
  <sheetFormatPr baseColWidth="10" defaultRowHeight="16" x14ac:dyDescent="0.2"/>
  <cols>
    <col min="1" max="1" width="31" bestFit="1" customWidth="1"/>
    <col min="2" max="2" width="7.6640625" bestFit="1" customWidth="1"/>
    <col min="3" max="3" width="8.6640625" bestFit="1" customWidth="1"/>
    <col min="4" max="7" width="10.1640625" bestFit="1" customWidth="1"/>
    <col min="8" max="8" width="11.1640625" bestFit="1" customWidth="1"/>
    <col min="9" max="10" width="10.1640625" bestFit="1" customWidth="1"/>
    <col min="11" max="12" width="11.1640625" bestFit="1" customWidth="1"/>
  </cols>
  <sheetData>
    <row r="1" spans="1:12" ht="47" x14ac:dyDescent="0.55000000000000004">
      <c r="A1" s="9" t="s">
        <v>105</v>
      </c>
    </row>
    <row r="2" spans="1:12" ht="24" x14ac:dyDescent="0.3">
      <c r="A2" s="10" t="s">
        <v>106</v>
      </c>
    </row>
    <row r="4" spans="1:12" ht="21" x14ac:dyDescent="0.25">
      <c r="A4" s="11" t="s">
        <v>107</v>
      </c>
      <c r="B4" s="13" t="d">
        <v>2020-01-16</v>
      </c>
      <c r="C4" s="14"/>
    </row>
    <row r="6" spans="1:12" ht="31" x14ac:dyDescent="0.35">
      <c r="A6" s="8" t="s">
        <v>101</v>
      </c>
    </row>
    <row r="8" spans="1:12" x14ac:dyDescent="0.2">
      <c r="A8" s="6" t="s">
        <v>99</v>
      </c>
      <c r="B8" s="6" t="s">
        <v>23</v>
      </c>
    </row>
    <row r="9" spans="1:12" x14ac:dyDescent="0.2">
      <c r="A9" s="6" t="s">
        <v>100</v>
      </c>
      <c r="B9">
        <v>2010</v>
      </c>
      <c r="C9">
        <v>2011</v>
      </c>
      <c r="D9">
        <v>2012</v>
      </c>
      <c r="E9">
        <v>2013</v>
      </c>
      <c r="F9">
        <v>2014</v>
      </c>
      <c r="G9">
        <v>2015</v>
      </c>
      <c r="H9">
        <v>2016</v>
      </c>
      <c r="I9">
        <v>2017</v>
      </c>
      <c r="J9">
        <v>2018</v>
      </c>
      <c r="K9" t="s">
        <v>98</v>
      </c>
      <c r="L9" s="12" t="s">
        <v>110</v>
      </c>
    </row>
    <row r="10" spans="1:12" x14ac:dyDescent="0.2">
      <c r="A10" s="7" t="s">
        <v>6</v>
      </c>
      <c r="B10" s="1"/>
      <c r="C10" s="1">
        <v>50000</v>
      </c>
      <c r="D10" s="1">
        <v>645000</v>
      </c>
      <c r="E10" s="1">
        <v>1470000</v>
      </c>
      <c r="F10" s="1">
        <v>7277000</v>
      </c>
      <c r="G10" s="1">
        <v>7684000</v>
      </c>
      <c r="H10" s="1">
        <v>9880000</v>
      </c>
      <c r="I10" s="1">
        <v>8790000</v>
      </c>
      <c r="J10" s="1">
        <v>6964550</v>
      </c>
      <c r="K10" s="1">
        <v>42760550</v>
      </c>
      <c r="L10" t="str">
        <f>IFERROR(IF(VLOOKUP(A10,Resources!A:B,2,FALSE)=0,"",VLOOKUP(A10,Resources!A:B,2,FALSE)),"")</f>
        <v>https://www.desmogblog.com/who-donors-trust</v>
      </c>
    </row>
    <row r="11" spans="1:12" x14ac:dyDescent="0.2">
      <c r="A11" s="7" t="s">
        <v>4</v>
      </c>
      <c r="B11" s="1"/>
      <c r="C11" s="1">
        <v>300000</v>
      </c>
      <c r="D11" s="1">
        <v>530000</v>
      </c>
      <c r="E11" s="1">
        <v>950000</v>
      </c>
      <c r="F11" s="1">
        <v>730000</v>
      </c>
      <c r="G11" s="1">
        <v>2000000</v>
      </c>
      <c r="H11" s="1">
        <v>350000</v>
      </c>
      <c r="I11" s="1"/>
      <c r="J11" s="1"/>
      <c r="K11" s="1">
        <v>4860000</v>
      </c>
      <c r="L11" t="str">
        <f>IFERROR(IF(VLOOKUP(A11,Resources!A:B,2,FALSE)=0,"",VLOOKUP(A11,Resources!A:B,2,FALSE)),"")</f>
        <v>https://www.desmogblog.com/donors-capital-fund</v>
      </c>
    </row>
    <row r="12" spans="1:12" x14ac:dyDescent="0.2">
      <c r="A12" s="7" t="s">
        <v>92</v>
      </c>
      <c r="B12" s="1"/>
      <c r="C12" s="1"/>
      <c r="D12" s="1"/>
      <c r="E12" s="1">
        <v>100000</v>
      </c>
      <c r="F12" s="1">
        <v>310000</v>
      </c>
      <c r="G12" s="1">
        <v>200000</v>
      </c>
      <c r="H12" s="1">
        <v>475000</v>
      </c>
      <c r="I12" s="1"/>
      <c r="J12" s="1">
        <v>800000</v>
      </c>
      <c r="K12" s="1">
        <v>1885000</v>
      </c>
      <c r="L12" t="str">
        <f>IFERROR(IF(VLOOKUP(A12,Resources!A:B,2,FALSE)=0,"",VLOOKUP(A12,Resources!A:B,2,FALSE)),"")</f>
        <v/>
      </c>
    </row>
    <row r="13" spans="1:12" x14ac:dyDescent="0.2">
      <c r="A13" s="7" t="s">
        <v>7</v>
      </c>
      <c r="B13" s="1">
        <v>50000</v>
      </c>
      <c r="C13" s="1">
        <v>136000</v>
      </c>
      <c r="D13" s="1"/>
      <c r="E13" s="1"/>
      <c r="F13" s="1"/>
      <c r="G13" s="1"/>
      <c r="H13" s="1"/>
      <c r="I13" s="1"/>
      <c r="J13" s="1"/>
      <c r="K13" s="1">
        <v>186000</v>
      </c>
      <c r="L13" t="str">
        <f>IFERROR(IF(VLOOKUP(A13,Resources!A:B,2,FALSE)=0,"",VLOOKUP(A13,Resources!A:B,2,FALSE)),"")</f>
        <v>https://www.sourcewatch.org/index.php/Wellspring_Committee</v>
      </c>
    </row>
    <row r="14" spans="1:12" x14ac:dyDescent="0.2">
      <c r="A14" s="7" t="s">
        <v>96</v>
      </c>
      <c r="B14" s="1"/>
      <c r="C14" s="1"/>
      <c r="D14" s="1"/>
      <c r="E14" s="1"/>
      <c r="F14" s="1"/>
      <c r="G14" s="1">
        <v>20000</v>
      </c>
      <c r="H14" s="1">
        <v>10000</v>
      </c>
      <c r="I14" s="1"/>
      <c r="J14" s="1"/>
      <c r="K14" s="1">
        <v>30000</v>
      </c>
      <c r="L14" t="str">
        <f>IFERROR(IF(VLOOKUP(A14,Resources!A:B,2,FALSE)=0,"",VLOOKUP(A14,Resources!A:B,2,FALSE)),"")</f>
        <v/>
      </c>
    </row>
    <row r="15" spans="1:12" x14ac:dyDescent="0.2">
      <c r="A15" s="7" t="s">
        <v>95</v>
      </c>
      <c r="B15" s="1"/>
      <c r="C15" s="1"/>
      <c r="D15" s="1"/>
      <c r="E15" s="1"/>
      <c r="F15" s="1"/>
      <c r="G15" s="1">
        <v>30000</v>
      </c>
      <c r="H15" s="1"/>
      <c r="I15" s="1"/>
      <c r="J15" s="1"/>
      <c r="K15" s="1">
        <v>30000</v>
      </c>
      <c r="L15" t="str">
        <f>IFERROR(IF(VLOOKUP(A15,Resources!A:B,2,FALSE)=0,"",VLOOKUP(A15,Resources!A:B,2,FALSE)),"")</f>
        <v>https://www.sourcewatch.org/index.php/Encounter_for_Culture_and_Education</v>
      </c>
    </row>
    <row r="16" spans="1:12" x14ac:dyDescent="0.2">
      <c r="A16" s="7" t="s">
        <v>94</v>
      </c>
      <c r="B16" s="1"/>
      <c r="C16" s="1"/>
      <c r="D16" s="1"/>
      <c r="E16" s="1"/>
      <c r="F16" s="1"/>
      <c r="G16" s="1">
        <v>25000</v>
      </c>
      <c r="H16" s="1"/>
      <c r="I16" s="1"/>
      <c r="J16" s="1"/>
      <c r="K16" s="1">
        <v>25000</v>
      </c>
      <c r="L16" t="str">
        <f>IFERROR(IF(VLOOKUP(A16,Resources!A:B,2,FALSE)=0,"",VLOOKUP(A16,Resources!A:B,2,FALSE)),"")</f>
        <v/>
      </c>
    </row>
    <row r="17" spans="1:12" x14ac:dyDescent="0.2">
      <c r="A17" s="7" t="s">
        <v>135</v>
      </c>
      <c r="B17" s="1"/>
      <c r="C17" s="1"/>
      <c r="D17" s="1"/>
      <c r="E17" s="1"/>
      <c r="F17" s="1"/>
      <c r="G17" s="1">
        <v>20000</v>
      </c>
      <c r="H17" s="1"/>
      <c r="I17" s="1"/>
      <c r="J17" s="1"/>
      <c r="K17" s="1">
        <v>20000</v>
      </c>
      <c r="L17" t="str">
        <f>IFERROR(IF(VLOOKUP(A17,Resources!A:B,2,FALSE)=0,"",VLOOKUP(A17,Resources!A:B,2,FALSE)),"")</f>
        <v/>
      </c>
    </row>
    <row r="18" spans="1:12" x14ac:dyDescent="0.2">
      <c r="A18" s="7" t="s">
        <v>97</v>
      </c>
      <c r="B18" s="1"/>
      <c r="C18" s="1"/>
      <c r="D18" s="1"/>
      <c r="E18" s="1"/>
      <c r="F18" s="1"/>
      <c r="G18" s="1">
        <v>10000</v>
      </c>
      <c r="H18" s="1"/>
      <c r="I18" s="1"/>
      <c r="J18" s="1"/>
      <c r="K18" s="1">
        <v>10000</v>
      </c>
      <c r="L18" t="str">
        <f>IFERROR(IF(VLOOKUP(A18,Resources!A:B,2,FALSE)=0,"",VLOOKUP(A18,Resources!A:B,2,FALSE)),"")</f>
        <v/>
      </c>
    </row>
    <row r="19" spans="1:12" x14ac:dyDescent="0.2">
      <c r="A19" s="7" t="s">
        <v>93</v>
      </c>
      <c r="B19" s="1"/>
      <c r="C19" s="1"/>
      <c r="D19" s="1"/>
      <c r="E19" s="1"/>
      <c r="F19" s="1"/>
      <c r="G19" s="1">
        <v>2000</v>
      </c>
      <c r="H19" s="1"/>
      <c r="I19" s="1"/>
      <c r="J19" s="1"/>
      <c r="K19" s="1">
        <v>2000</v>
      </c>
      <c r="L19" t="str">
        <f>IFERROR(IF(VLOOKUP(A19,Resources!A:B,2,FALSE)=0,"",VLOOKUP(A19,Resources!A:B,2,FALSE)),"")</f>
        <v>https://www.sourcewatch.org/index.php/Rodney_Fund</v>
      </c>
    </row>
    <row r="20" spans="1:12" x14ac:dyDescent="0.2">
      <c r="A20" s="7" t="s">
        <v>98</v>
      </c>
      <c r="B20" s="1">
        <v>50000</v>
      </c>
      <c r="C20" s="1">
        <v>486000</v>
      </c>
      <c r="D20" s="1">
        <v>1175000</v>
      </c>
      <c r="E20" s="1">
        <v>2520000</v>
      </c>
      <c r="F20" s="1">
        <v>8317000</v>
      </c>
      <c r="G20" s="1">
        <v>9991000</v>
      </c>
      <c r="H20" s="1">
        <v>10715000</v>
      </c>
      <c r="I20" s="1">
        <v>8790000</v>
      </c>
      <c r="J20" s="1">
        <v>7764550</v>
      </c>
      <c r="K20" s="1">
        <v>49808550</v>
      </c>
    </row>
    <row r="22" spans="1:12" ht="31" x14ac:dyDescent="0.35">
      <c r="A22" s="8" t="s">
        <v>102</v>
      </c>
    </row>
    <row r="24" spans="1:12" x14ac:dyDescent="0.2">
      <c r="A24" s="6" t="s">
        <v>99</v>
      </c>
      <c r="B24" s="6" t="s">
        <v>23</v>
      </c>
    </row>
    <row r="25" spans="1:12" x14ac:dyDescent="0.2">
      <c r="A25" s="6" t="s">
        <v>100</v>
      </c>
      <c r="B25">
        <v>2012</v>
      </c>
      <c r="C25">
        <v>2013</v>
      </c>
      <c r="D25">
        <v>2014</v>
      </c>
      <c r="E25">
        <v>2015</v>
      </c>
      <c r="F25">
        <v>2016</v>
      </c>
      <c r="G25">
        <v>2017</v>
      </c>
      <c r="H25">
        <v>2018</v>
      </c>
      <c r="I25" t="s">
        <v>98</v>
      </c>
      <c r="J25" s="12" t="s">
        <v>110</v>
      </c>
    </row>
    <row r="26" spans="1:12" x14ac:dyDescent="0.2">
      <c r="A26" s="7" t="s">
        <v>13</v>
      </c>
      <c r="B26" s="1"/>
      <c r="C26" s="1">
        <v>325000</v>
      </c>
      <c r="D26" s="1">
        <v>650000</v>
      </c>
      <c r="E26" s="1">
        <v>355000</v>
      </c>
      <c r="F26" s="1">
        <v>760000</v>
      </c>
      <c r="G26" s="1"/>
      <c r="H26" s="1"/>
      <c r="I26" s="1">
        <v>2090000</v>
      </c>
      <c r="J26" t="str">
        <f>IFERROR(IF(VLOOKUP(A26,Resources!A:B,2,FALSE)=0,"",VLOOKUP(A26,Resources!A:B,2,FALSE)),"")</f>
        <v/>
      </c>
    </row>
    <row r="27" spans="1:12" x14ac:dyDescent="0.2">
      <c r="A27" s="7" t="s">
        <v>35</v>
      </c>
      <c r="B27" s="1"/>
      <c r="C27" s="1"/>
      <c r="D27" s="1"/>
      <c r="E27" s="1"/>
      <c r="F27" s="1">
        <v>350000</v>
      </c>
      <c r="G27" s="1">
        <v>800000</v>
      </c>
      <c r="H27" s="1">
        <v>800000</v>
      </c>
      <c r="I27" s="1">
        <v>1950000</v>
      </c>
      <c r="J27" t="str">
        <f>IFERROR(IF(VLOOKUP(A27,Resources!A:B,2,FALSE)=0,"",VLOOKUP(A27,Resources!A:B,2,FALSE)),"")</f>
        <v>https://www.desmogblog.com/george-mason-university</v>
      </c>
    </row>
    <row r="28" spans="1:12" x14ac:dyDescent="0.2">
      <c r="A28" s="7" t="s">
        <v>12</v>
      </c>
      <c r="B28" s="1"/>
      <c r="C28" s="1"/>
      <c r="D28" s="1">
        <v>690000</v>
      </c>
      <c r="E28" s="1">
        <v>795000</v>
      </c>
      <c r="F28" s="1">
        <v>445000</v>
      </c>
      <c r="G28" s="1"/>
      <c r="H28" s="1"/>
      <c r="I28" s="1">
        <v>1930000</v>
      </c>
      <c r="J28" t="str">
        <f>IFERROR(IF(VLOOKUP(A28,Resources!A:B,2,FALSE)=0,"",VLOOKUP(A28,Resources!A:B,2,FALSE)),"")</f>
        <v/>
      </c>
    </row>
    <row r="29" spans="1:12" x14ac:dyDescent="0.2">
      <c r="A29" s="7" t="s">
        <v>37</v>
      </c>
      <c r="B29" s="1"/>
      <c r="C29" s="1"/>
      <c r="D29" s="1"/>
      <c r="E29" s="1"/>
      <c r="F29" s="1"/>
      <c r="G29" s="1">
        <v>250000</v>
      </c>
      <c r="H29" s="1">
        <v>750000</v>
      </c>
      <c r="I29" s="1">
        <v>1000000</v>
      </c>
      <c r="J29" t="str">
        <f>IFERROR(IF(VLOOKUP(A29,Resources!A:B,2,FALSE)=0,"",VLOOKUP(A29,Resources!A:B,2,FALSE)),"")</f>
        <v/>
      </c>
    </row>
    <row r="30" spans="1:12" x14ac:dyDescent="0.2">
      <c r="A30" s="7" t="s">
        <v>64</v>
      </c>
      <c r="B30" s="1"/>
      <c r="C30" s="1"/>
      <c r="D30" s="1"/>
      <c r="E30" s="1"/>
      <c r="F30" s="1">
        <v>950000</v>
      </c>
      <c r="G30" s="1"/>
      <c r="H30" s="1"/>
      <c r="I30" s="1">
        <v>950000</v>
      </c>
      <c r="J30" t="str">
        <f>IFERROR(IF(VLOOKUP(A30,Resources!A:B,2,FALSE)=0,"",VLOOKUP(A30,Resources!A:B,2,FALSE)),"")</f>
        <v>https://www.sourcewatch.org/index.php/Citizens_for_Self-Governance</v>
      </c>
    </row>
    <row r="31" spans="1:12" x14ac:dyDescent="0.2">
      <c r="A31" s="7" t="s">
        <v>36</v>
      </c>
      <c r="B31" s="1"/>
      <c r="C31" s="1"/>
      <c r="D31" s="1"/>
      <c r="E31" s="1"/>
      <c r="F31" s="1"/>
      <c r="G31" s="1">
        <v>502036</v>
      </c>
      <c r="H31" s="1">
        <v>400000</v>
      </c>
      <c r="I31" s="1">
        <v>902036</v>
      </c>
      <c r="J31" t="str">
        <f>IFERROR(IF(VLOOKUP(A31,Resources!A:B,2,FALSE)=0,"",VLOOKUP(A31,Resources!A:B,2,FALSE)),"")</f>
        <v/>
      </c>
    </row>
    <row r="32" spans="1:12" x14ac:dyDescent="0.2">
      <c r="A32" s="7" t="s">
        <v>58</v>
      </c>
      <c r="B32" s="1"/>
      <c r="C32" s="1"/>
      <c r="D32" s="1"/>
      <c r="E32" s="1"/>
      <c r="F32" s="1"/>
      <c r="G32" s="1">
        <v>750000</v>
      </c>
      <c r="H32" s="1"/>
      <c r="I32" s="1">
        <v>750000</v>
      </c>
      <c r="J32" t="str">
        <f>IFERROR(IF(VLOOKUP(A32,Resources!A:B,2,FALSE)=0,"",VLOOKUP(A32,Resources!A:B,2,FALSE)),"")</f>
        <v>https://www.sourcewatch.org/index.php/National_Rifle_Association</v>
      </c>
    </row>
    <row r="33" spans="1:10" x14ac:dyDescent="0.2">
      <c r="A33" s="7" t="s">
        <v>57</v>
      </c>
      <c r="B33" s="1"/>
      <c r="C33" s="1"/>
      <c r="D33" s="1"/>
      <c r="E33" s="1"/>
      <c r="F33" s="1">
        <v>150000</v>
      </c>
      <c r="G33" s="1">
        <v>150000</v>
      </c>
      <c r="H33" s="1"/>
      <c r="I33" s="1">
        <v>300000</v>
      </c>
      <c r="J33" t="str">
        <f>IFERROR(IF(VLOOKUP(A33,Resources!A:B,2,FALSE)=0,"",VLOOKUP(A33,Resources!A:B,2,FALSE)),"")</f>
        <v/>
      </c>
    </row>
    <row r="34" spans="1:10" x14ac:dyDescent="0.2">
      <c r="A34" s="7" t="s">
        <v>39</v>
      </c>
      <c r="B34" s="1"/>
      <c r="C34" s="1"/>
      <c r="D34" s="1"/>
      <c r="E34" s="1"/>
      <c r="F34" s="1"/>
      <c r="G34" s="1"/>
      <c r="H34" s="1">
        <v>300000</v>
      </c>
      <c r="I34" s="1">
        <v>300000</v>
      </c>
      <c r="J34" t="str">
        <f>IFERROR(IF(VLOOKUP(A34,Resources!A:B,2,FALSE)=0,"",VLOOKUP(A34,Resources!A:B,2,FALSE)),"")</f>
        <v>https://www.desmogblog.com/independent-women-s-forum</v>
      </c>
    </row>
    <row r="35" spans="1:10" x14ac:dyDescent="0.2">
      <c r="A35" s="7" t="s">
        <v>59</v>
      </c>
      <c r="B35" s="1"/>
      <c r="C35" s="1"/>
      <c r="D35" s="1"/>
      <c r="E35" s="1"/>
      <c r="F35" s="1"/>
      <c r="G35" s="1">
        <v>250000</v>
      </c>
      <c r="H35" s="1"/>
      <c r="I35" s="1">
        <v>250000</v>
      </c>
      <c r="J35" t="str">
        <f>IFERROR(IF(VLOOKUP(A35,Resources!A:B,2,FALSE)=0,"",VLOOKUP(A35,Resources!A:B,2,FALSE)),"")</f>
        <v/>
      </c>
    </row>
    <row r="36" spans="1:10" x14ac:dyDescent="0.2">
      <c r="A36" s="7" t="s">
        <v>43</v>
      </c>
      <c r="B36" s="1"/>
      <c r="C36" s="1"/>
      <c r="D36" s="1"/>
      <c r="E36" s="1"/>
      <c r="F36" s="1">
        <v>128000</v>
      </c>
      <c r="G36" s="1"/>
      <c r="H36" s="1">
        <v>25000</v>
      </c>
      <c r="I36" s="1">
        <v>153000</v>
      </c>
      <c r="J36" t="str">
        <f>IFERROR(IF(VLOOKUP(A36,Resources!A:B,2,FALSE)=0,"",VLOOKUP(A36,Resources!A:B,2,FALSE)),"")</f>
        <v>https://www.sourcewatch.org/index.php/Center_for_Security_Policy</v>
      </c>
    </row>
    <row r="37" spans="1:10" x14ac:dyDescent="0.2">
      <c r="A37" s="7" t="s">
        <v>17</v>
      </c>
      <c r="B37" s="1">
        <v>145000</v>
      </c>
      <c r="C37" s="1"/>
      <c r="D37" s="1"/>
      <c r="E37" s="1"/>
      <c r="F37" s="1"/>
      <c r="G37" s="1"/>
      <c r="H37" s="1"/>
      <c r="I37" s="1">
        <v>145000</v>
      </c>
      <c r="J37" t="str">
        <f>IFERROR(IF(VLOOKUP(A37,Resources!A:B,2,FALSE)=0,"",VLOOKUP(A37,Resources!A:B,2,FALSE)),"")</f>
        <v/>
      </c>
    </row>
    <row r="38" spans="1:10" x14ac:dyDescent="0.2">
      <c r="A38" s="7" t="s">
        <v>55</v>
      </c>
      <c r="B38" s="1"/>
      <c r="C38" s="1"/>
      <c r="D38" s="1"/>
      <c r="E38" s="1"/>
      <c r="F38" s="1"/>
      <c r="G38" s="1">
        <v>125000</v>
      </c>
      <c r="H38" s="1"/>
      <c r="I38" s="1">
        <v>125000</v>
      </c>
      <c r="J38" t="str">
        <f>IFERROR(IF(VLOOKUP(A38,Resources!A:B,2,FALSE)=0,"",VLOOKUP(A38,Resources!A:B,2,FALSE)),"")</f>
        <v>https://www.sourcewatch.org/index.php/Concerned_Women_for_America</v>
      </c>
    </row>
    <row r="39" spans="1:10" x14ac:dyDescent="0.2">
      <c r="A39" s="7" t="s">
        <v>56</v>
      </c>
      <c r="B39" s="1"/>
      <c r="C39" s="1"/>
      <c r="D39" s="1"/>
      <c r="E39" s="1">
        <v>5000</v>
      </c>
      <c r="F39" s="1"/>
      <c r="G39" s="1">
        <v>100000</v>
      </c>
      <c r="H39" s="1"/>
      <c r="I39" s="1">
        <v>105000</v>
      </c>
      <c r="J39" t="str">
        <f>IFERROR(IF(VLOOKUP(A39,Resources!A:B,2,FALSE)=0,"",VLOOKUP(A39,Resources!A:B,2,FALSE)),"")</f>
        <v>https://www.sourcewatch.org/index.php/Ethics_and_Public_Policy_Center</v>
      </c>
    </row>
    <row r="40" spans="1:10" x14ac:dyDescent="0.2">
      <c r="A40" s="7" t="s">
        <v>22</v>
      </c>
      <c r="B40" s="1"/>
      <c r="C40" s="1"/>
      <c r="D40" s="1">
        <v>100000</v>
      </c>
      <c r="E40" s="1"/>
      <c r="F40" s="1"/>
      <c r="G40" s="1"/>
      <c r="H40" s="1"/>
      <c r="I40" s="1">
        <v>100000</v>
      </c>
      <c r="J40" t="str">
        <f>IFERROR(IF(VLOOKUP(A40,Resources!A:B,2,FALSE)=0,"",VLOOKUP(A40,Resources!A:B,2,FALSE)),"")</f>
        <v>https://www.desmogblog.com/franklin-centre-government-and-public-integrity</v>
      </c>
    </row>
    <row r="41" spans="1:10" x14ac:dyDescent="0.2">
      <c r="A41" s="7" t="s">
        <v>14</v>
      </c>
      <c r="B41" s="1"/>
      <c r="C41" s="1"/>
      <c r="D41" s="1">
        <v>100000</v>
      </c>
      <c r="E41" s="1"/>
      <c r="F41" s="1"/>
      <c r="G41" s="1"/>
      <c r="H41" s="1"/>
      <c r="I41" s="1">
        <v>100000</v>
      </c>
      <c r="J41" t="str">
        <f>IFERROR(IF(VLOOKUP(A41,Resources!A:B,2,FALSE)=0,"",VLOOKUP(A41,Resources!A:B,2,FALSE)),"")</f>
        <v/>
      </c>
    </row>
    <row r="42" spans="1:10" x14ac:dyDescent="0.2">
      <c r="A42" s="7" t="s">
        <v>60</v>
      </c>
      <c r="B42" s="1"/>
      <c r="C42" s="1"/>
      <c r="D42" s="1"/>
      <c r="E42" s="1"/>
      <c r="F42" s="1"/>
      <c r="G42" s="1">
        <v>100000</v>
      </c>
      <c r="H42" s="1"/>
      <c r="I42" s="1">
        <v>100000</v>
      </c>
      <c r="J42" t="str">
        <f>IFERROR(IF(VLOOKUP(A42,Resources!A:B,2,FALSE)=0,"",VLOOKUP(A42,Resources!A:B,2,FALSE)),"")</f>
        <v>https://www.sourcewatch.org/index.php/Susan_B._Anthony_List</v>
      </c>
    </row>
    <row r="43" spans="1:10" x14ac:dyDescent="0.2">
      <c r="A43" s="7" t="s">
        <v>67</v>
      </c>
      <c r="B43" s="1"/>
      <c r="C43" s="1"/>
      <c r="D43" s="1"/>
      <c r="E43" s="1">
        <v>75000</v>
      </c>
      <c r="F43" s="1"/>
      <c r="G43" s="1"/>
      <c r="H43" s="1"/>
      <c r="I43" s="1">
        <v>75000</v>
      </c>
      <c r="J43" t="str">
        <f>IFERROR(IF(VLOOKUP(A43,Resources!A:B,2,FALSE)=0,"",VLOOKUP(A43,Resources!A:B,2,FALSE)),"")</f>
        <v/>
      </c>
    </row>
    <row r="44" spans="1:10" x14ac:dyDescent="0.2">
      <c r="A44" s="7" t="s">
        <v>21</v>
      </c>
      <c r="B44" s="1"/>
      <c r="C44" s="1">
        <v>75000</v>
      </c>
      <c r="D44" s="1"/>
      <c r="E44" s="1"/>
      <c r="F44" s="1"/>
      <c r="G44" s="1"/>
      <c r="H44" s="1"/>
      <c r="I44" s="1">
        <v>75000</v>
      </c>
      <c r="J44" t="str">
        <f>IFERROR(IF(VLOOKUP(A44,Resources!A:B,2,FALSE)=0,"",VLOOKUP(A44,Resources!A:B,2,FALSE)),"")</f>
        <v/>
      </c>
    </row>
    <row r="45" spans="1:10" x14ac:dyDescent="0.2">
      <c r="A45" s="7" t="s">
        <v>19</v>
      </c>
      <c r="B45" s="1">
        <v>50000</v>
      </c>
      <c r="C45" s="1"/>
      <c r="D45" s="1"/>
      <c r="E45" s="1"/>
      <c r="F45" s="1"/>
      <c r="G45" s="1">
        <v>20000</v>
      </c>
      <c r="H45" s="1"/>
      <c r="I45" s="1">
        <v>70000</v>
      </c>
      <c r="J45" t="str">
        <f>IFERROR(IF(VLOOKUP(A45,Resources!A:B,2,FALSE)=0,"",VLOOKUP(A45,Resources!A:B,2,FALSE)),"")</f>
        <v/>
      </c>
    </row>
    <row r="46" spans="1:10" x14ac:dyDescent="0.2">
      <c r="A46" s="7" t="s">
        <v>20</v>
      </c>
      <c r="B46" s="1">
        <v>50000</v>
      </c>
      <c r="C46" s="1"/>
      <c r="D46" s="1"/>
      <c r="E46" s="1"/>
      <c r="F46" s="1"/>
      <c r="G46" s="1"/>
      <c r="H46" s="1"/>
      <c r="I46" s="1">
        <v>50000</v>
      </c>
      <c r="J46" t="str">
        <f>IFERROR(IF(VLOOKUP(A46,Resources!A:B,2,FALSE)=0,"",VLOOKUP(A46,Resources!A:B,2,FALSE)),"")</f>
        <v/>
      </c>
    </row>
    <row r="47" spans="1:10" x14ac:dyDescent="0.2">
      <c r="A47" s="7" t="s">
        <v>38</v>
      </c>
      <c r="B47" s="1"/>
      <c r="C47" s="1"/>
      <c r="D47" s="1"/>
      <c r="E47" s="1"/>
      <c r="F47" s="1"/>
      <c r="G47" s="1"/>
      <c r="H47" s="1">
        <v>50000</v>
      </c>
      <c r="I47" s="1">
        <v>50000</v>
      </c>
      <c r="J47" t="str">
        <f>IFERROR(IF(VLOOKUP(A47,Resources!A:B,2,FALSE)=0,"",VLOOKUP(A47,Resources!A:B,2,FALSE)),"")</f>
        <v/>
      </c>
    </row>
    <row r="48" spans="1:10" x14ac:dyDescent="0.2">
      <c r="A48" s="7" t="s">
        <v>54</v>
      </c>
      <c r="B48" s="1"/>
      <c r="C48" s="1"/>
      <c r="D48" s="1"/>
      <c r="E48" s="1"/>
      <c r="F48" s="1"/>
      <c r="G48" s="1">
        <v>50000</v>
      </c>
      <c r="H48" s="1"/>
      <c r="I48" s="1">
        <v>50000</v>
      </c>
      <c r="J48" t="str">
        <f>IFERROR(IF(VLOOKUP(A48,Resources!A:B,2,FALSE)=0,"",VLOOKUP(A48,Resources!A:B,2,FALSE)),"")</f>
        <v>https://www.desmogblog.com/american-conservative-union</v>
      </c>
    </row>
    <row r="49" spans="1:10" x14ac:dyDescent="0.2">
      <c r="A49" s="7" t="s">
        <v>65</v>
      </c>
      <c r="B49" s="1"/>
      <c r="C49" s="1"/>
      <c r="D49" s="1"/>
      <c r="E49" s="1"/>
      <c r="F49" s="1">
        <v>50000</v>
      </c>
      <c r="G49" s="1"/>
      <c r="H49" s="1"/>
      <c r="I49" s="1">
        <v>50000</v>
      </c>
      <c r="J49" t="str">
        <f>IFERROR(IF(VLOOKUP(A49,Resources!A:B,2,FALSE)=0,"",VLOOKUP(A49,Resources!A:B,2,FALSE)),"")</f>
        <v/>
      </c>
    </row>
    <row r="50" spans="1:10" x14ac:dyDescent="0.2">
      <c r="A50" s="7" t="s">
        <v>66</v>
      </c>
      <c r="B50" s="1"/>
      <c r="C50" s="1"/>
      <c r="D50" s="1"/>
      <c r="E50" s="1"/>
      <c r="F50" s="1">
        <v>32000</v>
      </c>
      <c r="G50" s="1"/>
      <c r="H50" s="1"/>
      <c r="I50" s="1">
        <v>32000</v>
      </c>
      <c r="J50" t="str">
        <f>IFERROR(IF(VLOOKUP(A50,Resources!A:B,2,FALSE)=0,"",VLOOKUP(A50,Resources!A:B,2,FALSE)),"")</f>
        <v>https://www.sourcewatch.org/index.php/NFIB%27s_Legal_Arm</v>
      </c>
    </row>
    <row r="51" spans="1:10" x14ac:dyDescent="0.2">
      <c r="A51" s="7" t="s">
        <v>41</v>
      </c>
      <c r="B51" s="1"/>
      <c r="C51" s="1"/>
      <c r="D51" s="1"/>
      <c r="E51" s="1"/>
      <c r="F51" s="1"/>
      <c r="G51" s="1"/>
      <c r="H51" s="1">
        <v>25000</v>
      </c>
      <c r="I51" s="1">
        <v>25000</v>
      </c>
      <c r="J51" t="str">
        <f>IFERROR(IF(VLOOKUP(A51,Resources!A:B,2,FALSE)=0,"",VLOOKUP(A51,Resources!A:B,2,FALSE)),"")</f>
        <v>https://www.sourcewatch.org/index.php/Center_for_Individual_Rights</v>
      </c>
    </row>
    <row r="52" spans="1:10" x14ac:dyDescent="0.2">
      <c r="A52" s="7" t="s">
        <v>16</v>
      </c>
      <c r="B52" s="1"/>
      <c r="C52" s="1">
        <v>25000</v>
      </c>
      <c r="D52" s="1"/>
      <c r="E52" s="1"/>
      <c r="F52" s="1"/>
      <c r="G52" s="1"/>
      <c r="H52" s="1"/>
      <c r="I52" s="1">
        <v>25000</v>
      </c>
      <c r="J52" t="str">
        <f>IFERROR(IF(VLOOKUP(A52,Resources!A:B,2,FALSE)=0,"",VLOOKUP(A52,Resources!A:B,2,FALSE)),"")</f>
        <v>https://www.sourcewatch.org/index.php/Lucy_Burns_Institute</v>
      </c>
    </row>
    <row r="53" spans="1:10" x14ac:dyDescent="0.2">
      <c r="A53" s="7" t="s">
        <v>15</v>
      </c>
      <c r="B53" s="1"/>
      <c r="C53" s="1"/>
      <c r="D53" s="1">
        <v>20000</v>
      </c>
      <c r="E53" s="1"/>
      <c r="F53" s="1"/>
      <c r="G53" s="1"/>
      <c r="H53" s="1"/>
      <c r="I53" s="1">
        <v>20000</v>
      </c>
      <c r="J53" t="str">
        <f>IFERROR(IF(VLOOKUP(A53,Resources!A:B,2,FALSE)=0,"",VLOOKUP(A53,Resources!A:B,2,FALSE)),"")</f>
        <v/>
      </c>
    </row>
    <row r="54" spans="1:10" x14ac:dyDescent="0.2">
      <c r="A54" s="7" t="s">
        <v>18</v>
      </c>
      <c r="B54" s="1">
        <v>15000</v>
      </c>
      <c r="C54" s="1"/>
      <c r="D54" s="1"/>
      <c r="E54" s="1"/>
      <c r="F54" s="1"/>
      <c r="G54" s="1"/>
      <c r="H54" s="1"/>
      <c r="I54" s="1">
        <v>15000</v>
      </c>
      <c r="J54" t="str">
        <f>IFERROR(IF(VLOOKUP(A54,Resources!A:B,2,FALSE)=0,"",VLOOKUP(A54,Resources!A:B,2,FALSE)),"")</f>
        <v>https://www.desmogblog.com/george-mason-university</v>
      </c>
    </row>
    <row r="55" spans="1:10" x14ac:dyDescent="0.2">
      <c r="A55" s="7" t="s">
        <v>98</v>
      </c>
      <c r="B55" s="1">
        <v>260000</v>
      </c>
      <c r="C55" s="1">
        <v>425000</v>
      </c>
      <c r="D55" s="1">
        <v>1560000</v>
      </c>
      <c r="E55" s="1">
        <v>1230000</v>
      </c>
      <c r="F55" s="1">
        <v>2865000</v>
      </c>
      <c r="G55" s="1">
        <v>3097036</v>
      </c>
      <c r="H55" s="1">
        <v>2350000</v>
      </c>
      <c r="I55" s="1">
        <v>11787036</v>
      </c>
      <c r="J55" t="str">
        <f>IFERROR(IF(VLOOKUP(A55,Resources!A:B,2,FALSE)=0,"",VLOOKUP(A55,Resources!A:B,2,FALSE)),"")</f>
        <v/>
      </c>
    </row>
    <row r="58" spans="1:10" ht="31" x14ac:dyDescent="0.35">
      <c r="A58" s="8" t="s">
        <v>103</v>
      </c>
    </row>
    <row r="60" spans="1:10" x14ac:dyDescent="0.2">
      <c r="A60" s="6" t="s">
        <v>104</v>
      </c>
      <c r="B60" s="6" t="s">
        <v>23</v>
      </c>
    </row>
    <row r="61" spans="1:10" x14ac:dyDescent="0.2">
      <c r="A61" s="6" t="s">
        <v>108</v>
      </c>
      <c r="B61">
        <v>2012</v>
      </c>
      <c r="C61">
        <v>2014</v>
      </c>
      <c r="D61">
        <v>2015</v>
      </c>
      <c r="E61">
        <v>2016</v>
      </c>
      <c r="F61">
        <v>2017</v>
      </c>
      <c r="G61">
        <v>2018</v>
      </c>
      <c r="H61" t="s">
        <v>98</v>
      </c>
      <c r="I61" s="12" t="s">
        <v>110</v>
      </c>
    </row>
    <row r="62" spans="1:10" x14ac:dyDescent="0.2">
      <c r="A62" s="7" t="s">
        <v>47</v>
      </c>
      <c r="B62" s="1"/>
      <c r="C62" s="1">
        <v>3301988</v>
      </c>
      <c r="D62" s="1">
        <v>2915004</v>
      </c>
      <c r="E62" s="1"/>
      <c r="F62" s="1"/>
      <c r="G62" s="1"/>
      <c r="H62" s="1">
        <v>6216992</v>
      </c>
      <c r="I62" t="str">
        <f>IFERROR(IF(VLOOKUP(A62,Resources!A:B,2,FALSE)=0,"",VLOOKUP(A62,Resources!A:B,2,FALSE)),"")</f>
        <v>https://www.desmogblog.com/topics/baker-hostetler-llp</v>
      </c>
    </row>
    <row r="63" spans="1:10" x14ac:dyDescent="0.2">
      <c r="A63" s="7" t="s">
        <v>27</v>
      </c>
      <c r="B63" s="1"/>
      <c r="C63" s="1"/>
      <c r="D63" s="1">
        <v>734000</v>
      </c>
      <c r="E63" s="1">
        <v>1187500</v>
      </c>
      <c r="F63" s="1">
        <v>720778</v>
      </c>
      <c r="G63" s="1">
        <v>978000</v>
      </c>
      <c r="H63" s="1">
        <v>3620278</v>
      </c>
      <c r="I63" t="str">
        <f>IFERROR(IF(VLOOKUP(A63,Resources!A:B,2,FALSE)=0,"",VLOOKUP(A63,Resources!A:B,2,FALSE)),"")</f>
        <v>https://www.desmogblog.com/crc-public-relations</v>
      </c>
    </row>
    <row r="64" spans="1:10" x14ac:dyDescent="0.2">
      <c r="A64" s="7" t="s">
        <v>48</v>
      </c>
      <c r="B64" s="1"/>
      <c r="C64" s="1">
        <v>850000</v>
      </c>
      <c r="D64" s="1">
        <v>2252642</v>
      </c>
      <c r="E64" s="1"/>
      <c r="F64" s="1"/>
      <c r="G64" s="1"/>
      <c r="H64" s="1">
        <v>3102642</v>
      </c>
      <c r="I64" t="str">
        <f>IFERROR(IF(VLOOKUP(A64,Resources!A:B,2,FALSE)=0,"",VLOOKUP(A64,Resources!A:B,2,FALSE)),"")</f>
        <v/>
      </c>
    </row>
    <row r="65" spans="1:9" x14ac:dyDescent="0.2">
      <c r="A65" s="7" t="s">
        <v>30</v>
      </c>
      <c r="B65" s="1"/>
      <c r="C65" s="1"/>
      <c r="D65" s="1"/>
      <c r="E65" s="1"/>
      <c r="F65" s="1">
        <v>1352340</v>
      </c>
      <c r="G65" s="1">
        <v>675000</v>
      </c>
      <c r="H65" s="1">
        <v>2027340</v>
      </c>
      <c r="I65" t="str">
        <f>IFERROR(IF(VLOOKUP(A65,Resources!A:B,2,FALSE)=0,"",VLOOKUP(A65,Resources!A:B,2,FALSE)),"")</f>
        <v/>
      </c>
    </row>
    <row r="66" spans="1:9" x14ac:dyDescent="0.2">
      <c r="A66" s="7" t="s">
        <v>31</v>
      </c>
      <c r="B66" s="1"/>
      <c r="C66" s="1"/>
      <c r="D66" s="1"/>
      <c r="E66" s="1">
        <v>1439711</v>
      </c>
      <c r="F66" s="1"/>
      <c r="G66" s="1">
        <v>500000</v>
      </c>
      <c r="H66" s="1">
        <v>1939711</v>
      </c>
      <c r="I66" t="str">
        <f>IFERROR(IF(VLOOKUP(A66,Resources!A:B,2,FALSE)=0,"",VLOOKUP(A66,Resources!A:B,2,FALSE)),"")</f>
        <v/>
      </c>
    </row>
    <row r="67" spans="1:9" x14ac:dyDescent="0.2">
      <c r="A67" s="7" t="s">
        <v>51</v>
      </c>
      <c r="B67" s="1"/>
      <c r="C67" s="1">
        <v>249499</v>
      </c>
      <c r="D67" s="1">
        <v>913449</v>
      </c>
      <c r="E67" s="1"/>
      <c r="F67" s="1"/>
      <c r="G67" s="1"/>
      <c r="H67" s="1">
        <v>1162948</v>
      </c>
      <c r="I67" t="str">
        <f>IFERROR(IF(VLOOKUP(A67,Resources!A:B,2,FALSE)=0,"",VLOOKUP(A67,Resources!A:B,2,FALSE)),"")</f>
        <v>https://www.sourcewatch.org/index.php/Jones,_Day,_Reavis_%26_Pogue</v>
      </c>
    </row>
    <row r="68" spans="1:9" x14ac:dyDescent="0.2">
      <c r="A68" s="7" t="s">
        <v>29</v>
      </c>
      <c r="B68" s="1"/>
      <c r="C68" s="1"/>
      <c r="D68" s="1"/>
      <c r="E68" s="1"/>
      <c r="F68" s="1">
        <v>995000</v>
      </c>
      <c r="G68" s="1"/>
      <c r="H68" s="1">
        <v>995000</v>
      </c>
      <c r="I68" t="str">
        <f>IFERROR(IF(VLOOKUP(A68,Resources!A:B,2,FALSE)=0,"",VLOOKUP(A68,Resources!A:B,2,FALSE)),"")</f>
        <v/>
      </c>
    </row>
    <row r="69" spans="1:9" x14ac:dyDescent="0.2">
      <c r="A69" s="7" t="s">
        <v>62</v>
      </c>
      <c r="B69" s="1"/>
      <c r="C69" s="1"/>
      <c r="D69" s="1">
        <v>444291</v>
      </c>
      <c r="E69" s="1">
        <v>373911</v>
      </c>
      <c r="F69" s="1"/>
      <c r="G69" s="1"/>
      <c r="H69" s="1">
        <v>818202</v>
      </c>
      <c r="I69" t="str">
        <f>IFERROR(IF(VLOOKUP(A69,Resources!A:B,2,FALSE)=0,"",VLOOKUP(A69,Resources!A:B,2,FALSE)),"")</f>
        <v/>
      </c>
    </row>
    <row r="70" spans="1:9" x14ac:dyDescent="0.2">
      <c r="A70" s="7" t="s">
        <v>52</v>
      </c>
      <c r="B70" s="1"/>
      <c r="C70" s="1"/>
      <c r="D70" s="1"/>
      <c r="E70" s="1"/>
      <c r="F70" s="1">
        <v>771178</v>
      </c>
      <c r="G70" s="1"/>
      <c r="H70" s="1">
        <v>771178</v>
      </c>
      <c r="I70" t="str">
        <f>IFERROR(IF(VLOOKUP(A70,Resources!A:B,2,FALSE)=0,"",VLOOKUP(A70,Resources!A:B,2,FALSE)),"")</f>
        <v>https://www.sourcewatch.org/index.php/Kirkland_%26_Ellis</v>
      </c>
    </row>
    <row r="71" spans="1:9" x14ac:dyDescent="0.2">
      <c r="A71" s="7" t="s">
        <v>53</v>
      </c>
      <c r="B71" s="1"/>
      <c r="C71" s="1"/>
      <c r="D71" s="1"/>
      <c r="E71" s="1"/>
      <c r="F71" s="1">
        <v>660000</v>
      </c>
      <c r="G71" s="1"/>
      <c r="H71" s="1">
        <v>660000</v>
      </c>
      <c r="I71" t="str">
        <f>IFERROR(IF(VLOOKUP(A71,Resources!A:B,2,FALSE)=0,"",VLOOKUP(A71,Resources!A:B,2,FALSE)),"")</f>
        <v>https://www.sourcewatch.org/index.php/Sidley_Austin</v>
      </c>
    </row>
    <row r="72" spans="1:9" x14ac:dyDescent="0.2">
      <c r="A72" s="7" t="s">
        <v>61</v>
      </c>
      <c r="B72" s="1"/>
      <c r="C72" s="1"/>
      <c r="D72" s="1"/>
      <c r="E72" s="1">
        <v>525000</v>
      </c>
      <c r="F72" s="1"/>
      <c r="G72" s="1"/>
      <c r="H72" s="1">
        <v>525000</v>
      </c>
      <c r="I72" t="str">
        <f>IFERROR(IF(VLOOKUP(A72,Resources!A:B,2,FALSE)=0,"",VLOOKUP(A72,Resources!A:B,2,FALSE)),"")</f>
        <v/>
      </c>
    </row>
    <row r="73" spans="1:9" x14ac:dyDescent="0.2">
      <c r="A73" s="7" t="s">
        <v>49</v>
      </c>
      <c r="B73" s="1"/>
      <c r="C73" s="1">
        <v>441223</v>
      </c>
      <c r="D73" s="1"/>
      <c r="E73" s="1"/>
      <c r="F73" s="1"/>
      <c r="G73" s="1"/>
      <c r="H73" s="1">
        <v>441223</v>
      </c>
      <c r="I73" t="str">
        <f>IFERROR(IF(VLOOKUP(A73,Resources!A:B,2,FALSE)=0,"",VLOOKUP(A73,Resources!A:B,2,FALSE)),"")</f>
        <v/>
      </c>
    </row>
    <row r="74" spans="1:9" x14ac:dyDescent="0.2">
      <c r="A74" s="7" t="s">
        <v>63</v>
      </c>
      <c r="B74" s="1"/>
      <c r="C74" s="1"/>
      <c r="D74" s="1"/>
      <c r="E74" s="1">
        <v>365695</v>
      </c>
      <c r="F74" s="1"/>
      <c r="G74" s="1"/>
      <c r="H74" s="1">
        <v>365695</v>
      </c>
      <c r="I74" t="str">
        <f>IFERROR(IF(VLOOKUP(A74,Resources!A:B,2,FALSE)=0,"",VLOOKUP(A74,Resources!A:B,2,FALSE)),"")</f>
        <v/>
      </c>
    </row>
    <row r="75" spans="1:9" x14ac:dyDescent="0.2">
      <c r="A75" s="7" t="s">
        <v>50</v>
      </c>
      <c r="B75" s="1"/>
      <c r="C75" s="1">
        <v>360847</v>
      </c>
      <c r="D75" s="1"/>
      <c r="E75" s="1"/>
      <c r="F75" s="1"/>
      <c r="G75" s="1"/>
      <c r="H75" s="1">
        <v>360847</v>
      </c>
      <c r="I75" t="str">
        <f>IFERROR(IF(VLOOKUP(A75,Resources!A:B,2,FALSE)=0,"",VLOOKUP(A75,Resources!A:B,2,FALSE)),"")</f>
        <v/>
      </c>
    </row>
    <row r="76" spans="1:9" x14ac:dyDescent="0.2">
      <c r="A76" s="7" t="s">
        <v>33</v>
      </c>
      <c r="B76" s="1"/>
      <c r="C76" s="1"/>
      <c r="D76" s="1"/>
      <c r="E76" s="1"/>
      <c r="F76" s="1"/>
      <c r="G76" s="1">
        <v>358854</v>
      </c>
      <c r="H76" s="1">
        <v>358854</v>
      </c>
      <c r="I76" t="str">
        <f>IFERROR(IF(VLOOKUP(A76,Resources!A:B,2,FALSE)=0,"",VLOOKUP(A76,Resources!A:B,2,FALSE)),"")</f>
        <v/>
      </c>
    </row>
    <row r="77" spans="1:9" x14ac:dyDescent="0.2">
      <c r="A77" s="7" t="s">
        <v>44</v>
      </c>
      <c r="B77" s="1">
        <v>291481</v>
      </c>
      <c r="C77" s="1"/>
      <c r="D77" s="1"/>
      <c r="E77" s="1"/>
      <c r="F77" s="1"/>
      <c r="G77" s="1"/>
      <c r="H77" s="1">
        <v>291481</v>
      </c>
      <c r="I77" t="str">
        <f>IFERROR(IF(VLOOKUP(A77,Resources!A:B,2,FALSE)=0,"",VLOOKUP(A77,Resources!A:B,2,FALSE)),"")</f>
        <v/>
      </c>
    </row>
    <row r="78" spans="1:9" x14ac:dyDescent="0.2">
      <c r="A78" s="7" t="s">
        <v>98</v>
      </c>
      <c r="B78" s="1">
        <v>291481</v>
      </c>
      <c r="C78" s="1">
        <v>5203557</v>
      </c>
      <c r="D78" s="1">
        <v>7259386</v>
      </c>
      <c r="E78" s="1">
        <v>3891817</v>
      </c>
      <c r="F78" s="1">
        <v>4499296</v>
      </c>
      <c r="G78" s="1">
        <v>2511854</v>
      </c>
      <c r="H78" s="1">
        <v>23657391</v>
      </c>
      <c r="I78" t="str">
        <f>IFERROR(IF(VLOOKUP(A78,Resources!A:B,2,FALSE)=0,"",VLOOKUP(A78,Resources!A:B,2,FALSE)),"")</f>
        <v/>
      </c>
    </row>
  </sheetData>
  <mergeCells count="1">
    <mergeCell ref="B4:C4"/>
  </mergeCells>
  <hyperlinks>
    <hyperlink ref="A2" r:id="rId4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6"/>
  <sheetViews>
    <sheetView workbookViewId="0">
      <pane ySplit="1" topLeftCell="A199" activePane="bottomLeft" state="frozen"/>
      <selection pane="bottomLeft" activeCell="A206" sqref="A206"/>
    </sheetView>
  </sheetViews>
  <sheetFormatPr baseColWidth="10" defaultRowHeight="16" x14ac:dyDescent="0.2"/>
  <cols>
    <col min="1" max="1" width="14.83203125" customWidth="1"/>
    <col min="2" max="2" width="50.33203125" bestFit="1" customWidth="1"/>
    <col min="3" max="3" width="41.83203125" customWidth="1"/>
    <col min="4" max="4" width="43" customWidth="1"/>
    <col min="5" max="5" width="11" style="1" bestFit="1" customWidth="1"/>
    <col min="6" max="6" width="18.33203125" customWidth="1"/>
    <col min="7" max="7" width="11.6640625" bestFit="1" customWidth="1"/>
    <col min="8" max="8" width="18.6640625" customWidth="1"/>
  </cols>
  <sheetData>
    <row r="1" spans="1:8" s="2" customFormat="1" x14ac:dyDescent="0.2">
      <c r="A1" s="2" t="s">
        <v>9</v>
      </c>
      <c r="B1" s="2" t="s">
        <v>8</v>
      </c>
      <c r="C1" s="2" t="s">
        <v>0</v>
      </c>
      <c r="D1" s="2" t="s">
        <v>1</v>
      </c>
      <c r="E1" s="3" t="s">
        <v>2</v>
      </c>
      <c r="F1" s="2" t="s">
        <v>3</v>
      </c>
      <c r="G1" s="2" t="s">
        <v>10</v>
      </c>
      <c r="H1" s="2" t="s">
        <v>11</v>
      </c>
    </row>
    <row r="2" spans="1:8" x14ac:dyDescent="0.2">
      <c r="A2" t="s">
        <v>42</v>
      </c>
      <c r="B2" t="str">
        <f t="shared" ref="B2:B33" si="0">C2&amp;"_"&amp;D2&amp;F2&amp;E2</f>
        <v>Donors Capital Fund_Judicial Education Project2014300000</v>
      </c>
      <c r="C2" t="s">
        <v>4</v>
      </c>
      <c r="D2" t="s">
        <v>5</v>
      </c>
      <c r="E2" s="1">
        <v>300000</v>
      </c>
      <c r="F2">
        <v>2014</v>
      </c>
    </row>
    <row r="3" spans="1:8" x14ac:dyDescent="0.2">
      <c r="A3" t="s">
        <v>42</v>
      </c>
      <c r="B3" t="str">
        <f t="shared" si="0"/>
        <v>Donors Capital Fund_Judicial Education Project2014250000</v>
      </c>
      <c r="C3" t="s">
        <v>4</v>
      </c>
      <c r="D3" t="s">
        <v>5</v>
      </c>
      <c r="E3" s="1">
        <v>250000</v>
      </c>
      <c r="F3">
        <v>2014</v>
      </c>
    </row>
    <row r="4" spans="1:8" x14ac:dyDescent="0.2">
      <c r="A4" t="s">
        <v>42</v>
      </c>
      <c r="B4" t="str">
        <f t="shared" si="0"/>
        <v>Donors Capital Fund_Judicial Education Project2014150000</v>
      </c>
      <c r="C4" t="s">
        <v>4</v>
      </c>
      <c r="D4" t="s">
        <v>5</v>
      </c>
      <c r="E4" s="1">
        <v>150000</v>
      </c>
      <c r="F4">
        <v>2014</v>
      </c>
    </row>
    <row r="5" spans="1:8" x14ac:dyDescent="0.2">
      <c r="A5" t="s">
        <v>42</v>
      </c>
      <c r="B5" t="str">
        <f t="shared" si="0"/>
        <v>Donors Capital Fund_Judicial Education Project201430000</v>
      </c>
      <c r="C5" t="s">
        <v>4</v>
      </c>
      <c r="D5" t="s">
        <v>5</v>
      </c>
      <c r="E5" s="1">
        <v>30000</v>
      </c>
      <c r="F5">
        <v>2014</v>
      </c>
    </row>
    <row r="6" spans="1:8" x14ac:dyDescent="0.2">
      <c r="A6" t="s">
        <v>42</v>
      </c>
      <c r="B6" t="str">
        <f t="shared" si="0"/>
        <v>Donors Capital Fund_Judicial Education Project2013340000</v>
      </c>
      <c r="C6" t="s">
        <v>4</v>
      </c>
      <c r="D6" t="s">
        <v>5</v>
      </c>
      <c r="E6" s="1">
        <v>340000</v>
      </c>
      <c r="F6">
        <v>2013</v>
      </c>
    </row>
    <row r="7" spans="1:8" x14ac:dyDescent="0.2">
      <c r="A7" t="s">
        <v>42</v>
      </c>
      <c r="B7" t="str">
        <f t="shared" si="0"/>
        <v>Donors Capital Fund_Judicial Education Project2013300000</v>
      </c>
      <c r="C7" t="s">
        <v>4</v>
      </c>
      <c r="D7" t="s">
        <v>5</v>
      </c>
      <c r="E7" s="1">
        <v>300000</v>
      </c>
      <c r="F7">
        <v>2013</v>
      </c>
    </row>
    <row r="8" spans="1:8" x14ac:dyDescent="0.2">
      <c r="A8" t="s">
        <v>42</v>
      </c>
      <c r="B8" t="str">
        <f t="shared" si="0"/>
        <v>Donors Capital Fund_Judicial Education Project2013100000</v>
      </c>
      <c r="C8" t="s">
        <v>4</v>
      </c>
      <c r="D8" t="s">
        <v>5</v>
      </c>
      <c r="E8" s="1">
        <v>100000</v>
      </c>
      <c r="F8">
        <v>2013</v>
      </c>
    </row>
    <row r="9" spans="1:8" x14ac:dyDescent="0.2">
      <c r="A9" t="s">
        <v>42</v>
      </c>
      <c r="B9" t="str">
        <f t="shared" si="0"/>
        <v>Donors Capital Fund_Judicial Education Project2013210000</v>
      </c>
      <c r="C9" t="s">
        <v>4</v>
      </c>
      <c r="D9" t="s">
        <v>5</v>
      </c>
      <c r="E9" s="1">
        <v>210000</v>
      </c>
      <c r="F9">
        <v>2013</v>
      </c>
    </row>
    <row r="10" spans="1:8" x14ac:dyDescent="0.2">
      <c r="A10" t="s">
        <v>42</v>
      </c>
      <c r="B10" t="str">
        <f t="shared" si="0"/>
        <v>Donors Capital Fund_Judicial Education Project2012400000</v>
      </c>
      <c r="C10" t="s">
        <v>4</v>
      </c>
      <c r="D10" t="s">
        <v>5</v>
      </c>
      <c r="E10" s="1">
        <v>400000</v>
      </c>
      <c r="F10">
        <v>2012</v>
      </c>
    </row>
    <row r="11" spans="1:8" x14ac:dyDescent="0.2">
      <c r="A11" t="s">
        <v>42</v>
      </c>
      <c r="B11" t="str">
        <f t="shared" si="0"/>
        <v>Donors Capital Fund_Judicial Education Project2012130000</v>
      </c>
      <c r="C11" t="s">
        <v>4</v>
      </c>
      <c r="D11" t="s">
        <v>5</v>
      </c>
      <c r="E11" s="1">
        <v>130000</v>
      </c>
      <c r="F11">
        <v>2012</v>
      </c>
    </row>
    <row r="12" spans="1:8" x14ac:dyDescent="0.2">
      <c r="A12" t="s">
        <v>42</v>
      </c>
      <c r="B12" t="str">
        <f t="shared" si="0"/>
        <v>Donors Capital Fund_Judicial Education Project2011300000</v>
      </c>
      <c r="C12" t="s">
        <v>4</v>
      </c>
      <c r="D12" t="s">
        <v>5</v>
      </c>
      <c r="E12" s="1">
        <v>300000</v>
      </c>
      <c r="F12">
        <v>2011</v>
      </c>
    </row>
    <row r="13" spans="1:8" x14ac:dyDescent="0.2">
      <c r="A13" t="s">
        <v>42</v>
      </c>
      <c r="B13" t="str">
        <f t="shared" si="0"/>
        <v>DonorsTrust_Judicial Education Project2014345000</v>
      </c>
      <c r="C13" t="s">
        <v>6</v>
      </c>
      <c r="D13" t="s">
        <v>5</v>
      </c>
      <c r="E13" s="1">
        <v>345000</v>
      </c>
      <c r="F13">
        <v>2014</v>
      </c>
    </row>
    <row r="14" spans="1:8" x14ac:dyDescent="0.2">
      <c r="A14" t="s">
        <v>42</v>
      </c>
      <c r="B14" t="str">
        <f t="shared" si="0"/>
        <v>DonorsTrust_Judicial Education Project2014100000</v>
      </c>
      <c r="C14" t="s">
        <v>6</v>
      </c>
      <c r="D14" t="s">
        <v>5</v>
      </c>
      <c r="E14" s="1">
        <v>100000</v>
      </c>
      <c r="F14">
        <v>2014</v>
      </c>
    </row>
    <row r="15" spans="1:8" x14ac:dyDescent="0.2">
      <c r="A15" t="s">
        <v>42</v>
      </c>
      <c r="B15" t="str">
        <f t="shared" si="0"/>
        <v>DonorsTrust_Judicial Education Project201435000</v>
      </c>
      <c r="C15" t="s">
        <v>6</v>
      </c>
      <c r="D15" t="s">
        <v>5</v>
      </c>
      <c r="E15" s="1">
        <v>35000</v>
      </c>
      <c r="F15">
        <v>2014</v>
      </c>
    </row>
    <row r="16" spans="1:8" x14ac:dyDescent="0.2">
      <c r="A16" t="s">
        <v>42</v>
      </c>
      <c r="B16" t="str">
        <f t="shared" si="0"/>
        <v>DonorsTrust_Judicial Education Project201475000</v>
      </c>
      <c r="C16" t="s">
        <v>6</v>
      </c>
      <c r="D16" t="s">
        <v>5</v>
      </c>
      <c r="E16" s="1">
        <v>75000</v>
      </c>
      <c r="F16">
        <v>2014</v>
      </c>
    </row>
    <row r="17" spans="1:6" x14ac:dyDescent="0.2">
      <c r="A17" t="s">
        <v>42</v>
      </c>
      <c r="B17" t="str">
        <f t="shared" si="0"/>
        <v>DonorsTrust_Judicial Education Project2014275000</v>
      </c>
      <c r="C17" t="s">
        <v>6</v>
      </c>
      <c r="D17" t="s">
        <v>5</v>
      </c>
      <c r="E17" s="1">
        <v>275000</v>
      </c>
      <c r="F17">
        <v>2014</v>
      </c>
    </row>
    <row r="18" spans="1:6" x14ac:dyDescent="0.2">
      <c r="A18" t="s">
        <v>42</v>
      </c>
      <c r="B18" t="str">
        <f t="shared" si="0"/>
        <v>DonorsTrust_Judicial Education Project201435000</v>
      </c>
      <c r="C18" t="s">
        <v>6</v>
      </c>
      <c r="D18" t="s">
        <v>5</v>
      </c>
      <c r="E18" s="1">
        <v>35000</v>
      </c>
      <c r="F18">
        <v>2014</v>
      </c>
    </row>
    <row r="19" spans="1:6" x14ac:dyDescent="0.2">
      <c r="A19" t="s">
        <v>42</v>
      </c>
      <c r="B19" t="str">
        <f t="shared" si="0"/>
        <v>DonorsTrust_Judicial Education Project201460000</v>
      </c>
      <c r="C19" t="s">
        <v>6</v>
      </c>
      <c r="D19" t="s">
        <v>5</v>
      </c>
      <c r="E19" s="1">
        <v>60000</v>
      </c>
      <c r="F19">
        <v>2014</v>
      </c>
    </row>
    <row r="20" spans="1:6" x14ac:dyDescent="0.2">
      <c r="A20" t="s">
        <v>42</v>
      </c>
      <c r="B20" t="str">
        <f t="shared" si="0"/>
        <v>DonorsTrust_Judicial Education Project20145000</v>
      </c>
      <c r="C20" t="s">
        <v>6</v>
      </c>
      <c r="D20" t="s">
        <v>5</v>
      </c>
      <c r="E20" s="1">
        <v>5000</v>
      </c>
      <c r="F20">
        <v>2014</v>
      </c>
    </row>
    <row r="21" spans="1:6" x14ac:dyDescent="0.2">
      <c r="A21" t="s">
        <v>42</v>
      </c>
      <c r="B21" t="str">
        <f t="shared" si="0"/>
        <v>DonorsTrust_Judicial Education Project2014130000</v>
      </c>
      <c r="C21" t="s">
        <v>6</v>
      </c>
      <c r="D21" t="s">
        <v>5</v>
      </c>
      <c r="E21" s="1">
        <v>130000</v>
      </c>
      <c r="F21">
        <v>2014</v>
      </c>
    </row>
    <row r="22" spans="1:6" x14ac:dyDescent="0.2">
      <c r="A22" t="s">
        <v>42</v>
      </c>
      <c r="B22" t="str">
        <f t="shared" si="0"/>
        <v>DonorsTrust_Judicial Education Project2014375000</v>
      </c>
      <c r="C22" t="s">
        <v>6</v>
      </c>
      <c r="D22" t="s">
        <v>5</v>
      </c>
      <c r="E22" s="1">
        <v>375000</v>
      </c>
      <c r="F22">
        <v>2014</v>
      </c>
    </row>
    <row r="23" spans="1:6" x14ac:dyDescent="0.2">
      <c r="A23" t="s">
        <v>42</v>
      </c>
      <c r="B23" t="str">
        <f t="shared" si="0"/>
        <v>DonorsTrust_Judicial Education Project201416000</v>
      </c>
      <c r="C23" t="s">
        <v>6</v>
      </c>
      <c r="D23" t="s">
        <v>5</v>
      </c>
      <c r="E23" s="1">
        <v>16000</v>
      </c>
      <c r="F23">
        <v>2014</v>
      </c>
    </row>
    <row r="24" spans="1:6" x14ac:dyDescent="0.2">
      <c r="A24" t="s">
        <v>42</v>
      </c>
      <c r="B24" t="str">
        <f t="shared" si="0"/>
        <v>DonorsTrust_Judicial Education Project201425000</v>
      </c>
      <c r="C24" t="s">
        <v>6</v>
      </c>
      <c r="D24" t="s">
        <v>5</v>
      </c>
      <c r="E24" s="1">
        <v>25000</v>
      </c>
      <c r="F24">
        <v>2014</v>
      </c>
    </row>
    <row r="25" spans="1:6" x14ac:dyDescent="0.2">
      <c r="A25" t="s">
        <v>42</v>
      </c>
      <c r="B25" t="str">
        <f t="shared" si="0"/>
        <v>DonorsTrust_Judicial Education Project201410000</v>
      </c>
      <c r="C25" t="s">
        <v>6</v>
      </c>
      <c r="D25" t="s">
        <v>5</v>
      </c>
      <c r="E25" s="1">
        <v>10000</v>
      </c>
      <c r="F25">
        <v>2014</v>
      </c>
    </row>
    <row r="26" spans="1:6" x14ac:dyDescent="0.2">
      <c r="A26" t="s">
        <v>42</v>
      </c>
      <c r="B26" t="str">
        <f t="shared" si="0"/>
        <v>DonorsTrust_Judicial Education Project2014740000</v>
      </c>
      <c r="C26" t="s">
        <v>6</v>
      </c>
      <c r="D26" t="s">
        <v>5</v>
      </c>
      <c r="E26" s="1">
        <v>740000</v>
      </c>
      <c r="F26">
        <v>2014</v>
      </c>
    </row>
    <row r="27" spans="1:6" x14ac:dyDescent="0.2">
      <c r="A27" t="s">
        <v>42</v>
      </c>
      <c r="B27" t="str">
        <f t="shared" si="0"/>
        <v>DonorsTrust_Judicial Education Project2014370000</v>
      </c>
      <c r="C27" t="s">
        <v>6</v>
      </c>
      <c r="D27" t="s">
        <v>5</v>
      </c>
      <c r="E27" s="1">
        <v>370000</v>
      </c>
      <c r="F27">
        <v>2014</v>
      </c>
    </row>
    <row r="28" spans="1:6" x14ac:dyDescent="0.2">
      <c r="A28" t="s">
        <v>42</v>
      </c>
      <c r="B28" t="str">
        <f t="shared" si="0"/>
        <v>DonorsTrust_Judicial Education Project201420000</v>
      </c>
      <c r="C28" t="s">
        <v>6</v>
      </c>
      <c r="D28" t="s">
        <v>5</v>
      </c>
      <c r="E28" s="1">
        <v>20000</v>
      </c>
      <c r="F28">
        <v>2014</v>
      </c>
    </row>
    <row r="29" spans="1:6" x14ac:dyDescent="0.2">
      <c r="A29" t="s">
        <v>42</v>
      </c>
      <c r="B29" t="str">
        <f t="shared" si="0"/>
        <v>DonorsTrust_Judicial Education Project2014345000</v>
      </c>
      <c r="C29" t="s">
        <v>6</v>
      </c>
      <c r="D29" t="s">
        <v>5</v>
      </c>
      <c r="E29" s="1">
        <v>345000</v>
      </c>
      <c r="F29">
        <v>2014</v>
      </c>
    </row>
    <row r="30" spans="1:6" x14ac:dyDescent="0.2">
      <c r="A30" t="s">
        <v>42</v>
      </c>
      <c r="B30" t="str">
        <f t="shared" si="0"/>
        <v>DonorsTrust_Judicial Education Project201430000</v>
      </c>
      <c r="C30" t="s">
        <v>6</v>
      </c>
      <c r="D30" t="s">
        <v>5</v>
      </c>
      <c r="E30" s="1">
        <v>30000</v>
      </c>
      <c r="F30">
        <v>2014</v>
      </c>
    </row>
    <row r="31" spans="1:6" x14ac:dyDescent="0.2">
      <c r="A31" t="s">
        <v>42</v>
      </c>
      <c r="B31" t="str">
        <f t="shared" si="0"/>
        <v>DonorsTrust_Judicial Education Project2014500000</v>
      </c>
      <c r="C31" t="s">
        <v>6</v>
      </c>
      <c r="D31" t="s">
        <v>5</v>
      </c>
      <c r="E31" s="1">
        <v>500000</v>
      </c>
      <c r="F31">
        <v>2014</v>
      </c>
    </row>
    <row r="32" spans="1:6" x14ac:dyDescent="0.2">
      <c r="A32" t="s">
        <v>42</v>
      </c>
      <c r="B32" t="str">
        <f t="shared" si="0"/>
        <v>DonorsTrust_Judicial Education Project2014500000</v>
      </c>
      <c r="C32" t="s">
        <v>6</v>
      </c>
      <c r="D32" t="s">
        <v>5</v>
      </c>
      <c r="E32" s="1">
        <v>500000</v>
      </c>
      <c r="F32">
        <v>2014</v>
      </c>
    </row>
    <row r="33" spans="1:6" x14ac:dyDescent="0.2">
      <c r="A33" t="s">
        <v>42</v>
      </c>
      <c r="B33" t="str">
        <f t="shared" si="0"/>
        <v>DonorsTrust_Judicial Education Project2014700000</v>
      </c>
      <c r="C33" t="s">
        <v>6</v>
      </c>
      <c r="D33" t="s">
        <v>5</v>
      </c>
      <c r="E33" s="1">
        <v>700000</v>
      </c>
      <c r="F33">
        <v>2014</v>
      </c>
    </row>
    <row r="34" spans="1:6" x14ac:dyDescent="0.2">
      <c r="A34" t="s">
        <v>42</v>
      </c>
      <c r="B34" t="str">
        <f t="shared" ref="B34:B65" si="1">C34&amp;"_"&amp;D34&amp;F34&amp;E34</f>
        <v>DonorsTrust_Judicial Education Project2014300000</v>
      </c>
      <c r="C34" t="s">
        <v>6</v>
      </c>
      <c r="D34" t="s">
        <v>5</v>
      </c>
      <c r="E34" s="1">
        <v>300000</v>
      </c>
      <c r="F34">
        <v>2014</v>
      </c>
    </row>
    <row r="35" spans="1:6" x14ac:dyDescent="0.2">
      <c r="A35" t="s">
        <v>42</v>
      </c>
      <c r="B35" t="str">
        <f t="shared" si="1"/>
        <v>DonorsTrust_Judicial Education Project2014430000</v>
      </c>
      <c r="C35" t="s">
        <v>6</v>
      </c>
      <c r="D35" t="s">
        <v>5</v>
      </c>
      <c r="E35" s="1">
        <v>430000</v>
      </c>
      <c r="F35">
        <v>2014</v>
      </c>
    </row>
    <row r="36" spans="1:6" x14ac:dyDescent="0.2">
      <c r="A36" t="s">
        <v>42</v>
      </c>
      <c r="B36" t="str">
        <f t="shared" si="1"/>
        <v>DonorsTrust_Judicial Education Project201465000</v>
      </c>
      <c r="C36" t="s">
        <v>6</v>
      </c>
      <c r="D36" t="s">
        <v>5</v>
      </c>
      <c r="E36" s="1">
        <v>65000</v>
      </c>
      <c r="F36">
        <v>2014</v>
      </c>
    </row>
    <row r="37" spans="1:6" x14ac:dyDescent="0.2">
      <c r="A37" t="s">
        <v>42</v>
      </c>
      <c r="B37" t="str">
        <f t="shared" si="1"/>
        <v>DonorsTrust_Judicial Education Project2014645000</v>
      </c>
      <c r="C37" t="s">
        <v>6</v>
      </c>
      <c r="D37" t="s">
        <v>5</v>
      </c>
      <c r="E37" s="1">
        <v>645000</v>
      </c>
      <c r="F37">
        <v>2014</v>
      </c>
    </row>
    <row r="38" spans="1:6" x14ac:dyDescent="0.2">
      <c r="A38" t="s">
        <v>42</v>
      </c>
      <c r="B38" t="str">
        <f t="shared" si="1"/>
        <v>DonorsTrust_Judicial Education Project201484000</v>
      </c>
      <c r="C38" t="s">
        <v>6</v>
      </c>
      <c r="D38" t="s">
        <v>5</v>
      </c>
      <c r="E38" s="1">
        <v>84000</v>
      </c>
      <c r="F38">
        <v>2014</v>
      </c>
    </row>
    <row r="39" spans="1:6" x14ac:dyDescent="0.2">
      <c r="A39" t="s">
        <v>42</v>
      </c>
      <c r="B39" t="str">
        <f t="shared" si="1"/>
        <v>DonorsTrust_Judicial Education Project2014440000</v>
      </c>
      <c r="C39" t="s">
        <v>6</v>
      </c>
      <c r="D39" t="s">
        <v>5</v>
      </c>
      <c r="E39" s="1">
        <v>440000</v>
      </c>
      <c r="F39">
        <v>2014</v>
      </c>
    </row>
    <row r="40" spans="1:6" x14ac:dyDescent="0.2">
      <c r="A40" t="s">
        <v>42</v>
      </c>
      <c r="B40" t="str">
        <f t="shared" si="1"/>
        <v>DonorsTrust_Judicial Education Project2014160000</v>
      </c>
      <c r="C40" t="s">
        <v>6</v>
      </c>
      <c r="D40" t="s">
        <v>5</v>
      </c>
      <c r="E40" s="1">
        <v>160000</v>
      </c>
      <c r="F40">
        <v>2014</v>
      </c>
    </row>
    <row r="41" spans="1:6" x14ac:dyDescent="0.2">
      <c r="A41" t="s">
        <v>42</v>
      </c>
      <c r="B41" t="str">
        <f t="shared" si="1"/>
        <v>DonorsTrust_Judicial Education Project2014250000</v>
      </c>
      <c r="C41" t="s">
        <v>6</v>
      </c>
      <c r="D41" t="s">
        <v>5</v>
      </c>
      <c r="E41" s="1">
        <v>250000</v>
      </c>
      <c r="F41">
        <v>2014</v>
      </c>
    </row>
    <row r="42" spans="1:6" x14ac:dyDescent="0.2">
      <c r="A42" t="s">
        <v>42</v>
      </c>
      <c r="B42" t="str">
        <f t="shared" si="1"/>
        <v>DonorsTrust_Judicial Education Project201462000</v>
      </c>
      <c r="C42" t="s">
        <v>6</v>
      </c>
      <c r="D42" t="s">
        <v>5</v>
      </c>
      <c r="E42" s="1">
        <v>62000</v>
      </c>
      <c r="F42">
        <v>2014</v>
      </c>
    </row>
    <row r="43" spans="1:6" x14ac:dyDescent="0.2">
      <c r="A43" t="s">
        <v>42</v>
      </c>
      <c r="B43" t="str">
        <f t="shared" si="1"/>
        <v>DonorsTrust_Judicial Education Project2014150000</v>
      </c>
      <c r="C43" t="s">
        <v>6</v>
      </c>
      <c r="D43" t="s">
        <v>5</v>
      </c>
      <c r="E43" s="1">
        <v>150000</v>
      </c>
      <c r="F43">
        <v>2014</v>
      </c>
    </row>
    <row r="44" spans="1:6" x14ac:dyDescent="0.2">
      <c r="A44" t="s">
        <v>42</v>
      </c>
      <c r="B44" t="str">
        <f t="shared" si="1"/>
        <v>DonorsTrust_Judicial Education Project201365000</v>
      </c>
      <c r="C44" t="s">
        <v>6</v>
      </c>
      <c r="D44" t="s">
        <v>5</v>
      </c>
      <c r="E44" s="1">
        <v>65000</v>
      </c>
      <c r="F44">
        <v>2013</v>
      </c>
    </row>
    <row r="45" spans="1:6" x14ac:dyDescent="0.2">
      <c r="A45" t="s">
        <v>42</v>
      </c>
      <c r="B45" t="str">
        <f t="shared" si="1"/>
        <v>DonorsTrust_Judicial Education Project2013130000</v>
      </c>
      <c r="C45" t="s">
        <v>6</v>
      </c>
      <c r="D45" t="s">
        <v>5</v>
      </c>
      <c r="E45" s="1">
        <v>130000</v>
      </c>
      <c r="F45">
        <v>2013</v>
      </c>
    </row>
    <row r="46" spans="1:6" x14ac:dyDescent="0.2">
      <c r="A46" t="s">
        <v>42</v>
      </c>
      <c r="B46" t="str">
        <f t="shared" si="1"/>
        <v>DonorsTrust_Judicial Education Project2013350000</v>
      </c>
      <c r="C46" t="s">
        <v>6</v>
      </c>
      <c r="D46" t="s">
        <v>5</v>
      </c>
      <c r="E46" s="1">
        <v>350000</v>
      </c>
      <c r="F46">
        <v>2013</v>
      </c>
    </row>
    <row r="47" spans="1:6" x14ac:dyDescent="0.2">
      <c r="A47" t="s">
        <v>42</v>
      </c>
      <c r="B47" t="str">
        <f t="shared" si="1"/>
        <v>DonorsTrust_Judicial Education Project201340000</v>
      </c>
      <c r="C47" t="s">
        <v>6</v>
      </c>
      <c r="D47" t="s">
        <v>5</v>
      </c>
      <c r="E47" s="1">
        <v>40000</v>
      </c>
      <c r="F47">
        <v>2013</v>
      </c>
    </row>
    <row r="48" spans="1:6" x14ac:dyDescent="0.2">
      <c r="A48" t="s">
        <v>42</v>
      </c>
      <c r="B48" t="str">
        <f t="shared" si="1"/>
        <v>DonorsTrust_Judicial Education Project201310000</v>
      </c>
      <c r="C48" t="s">
        <v>6</v>
      </c>
      <c r="D48" t="s">
        <v>5</v>
      </c>
      <c r="E48" s="1">
        <v>10000</v>
      </c>
      <c r="F48">
        <v>2013</v>
      </c>
    </row>
    <row r="49" spans="1:6" x14ac:dyDescent="0.2">
      <c r="A49" t="s">
        <v>42</v>
      </c>
      <c r="B49" t="str">
        <f t="shared" si="1"/>
        <v>DonorsTrust_Judicial Education Project201325000</v>
      </c>
      <c r="C49" t="s">
        <v>6</v>
      </c>
      <c r="D49" t="s">
        <v>5</v>
      </c>
      <c r="E49" s="1">
        <v>25000</v>
      </c>
      <c r="F49">
        <v>2013</v>
      </c>
    </row>
    <row r="50" spans="1:6" x14ac:dyDescent="0.2">
      <c r="A50" t="s">
        <v>42</v>
      </c>
      <c r="B50" t="str">
        <f t="shared" si="1"/>
        <v>DonorsTrust_Judicial Education Project201315000</v>
      </c>
      <c r="C50" t="s">
        <v>6</v>
      </c>
      <c r="D50" t="s">
        <v>5</v>
      </c>
      <c r="E50" s="1">
        <v>15000</v>
      </c>
      <c r="F50">
        <v>2013</v>
      </c>
    </row>
    <row r="51" spans="1:6" x14ac:dyDescent="0.2">
      <c r="A51" t="s">
        <v>42</v>
      </c>
      <c r="B51" t="str">
        <f t="shared" si="1"/>
        <v>DonorsTrust_Judicial Education Project201375000</v>
      </c>
      <c r="C51" t="s">
        <v>6</v>
      </c>
      <c r="D51" t="s">
        <v>5</v>
      </c>
      <c r="E51" s="1">
        <v>75000</v>
      </c>
      <c r="F51">
        <v>2013</v>
      </c>
    </row>
    <row r="52" spans="1:6" x14ac:dyDescent="0.2">
      <c r="A52" t="s">
        <v>42</v>
      </c>
      <c r="B52" t="str">
        <f t="shared" si="1"/>
        <v>DonorsTrust_Judicial Education Project2013150000</v>
      </c>
      <c r="C52" t="s">
        <v>6</v>
      </c>
      <c r="D52" t="s">
        <v>5</v>
      </c>
      <c r="E52" s="1">
        <v>150000</v>
      </c>
      <c r="F52">
        <v>2013</v>
      </c>
    </row>
    <row r="53" spans="1:6" x14ac:dyDescent="0.2">
      <c r="A53" t="s">
        <v>42</v>
      </c>
      <c r="B53" t="str">
        <f t="shared" si="1"/>
        <v>DonorsTrust_Judicial Education Project201360000</v>
      </c>
      <c r="C53" t="s">
        <v>6</v>
      </c>
      <c r="D53" t="s">
        <v>5</v>
      </c>
      <c r="E53" s="1">
        <v>60000</v>
      </c>
      <c r="F53">
        <v>2013</v>
      </c>
    </row>
    <row r="54" spans="1:6" x14ac:dyDescent="0.2">
      <c r="A54" t="s">
        <v>42</v>
      </c>
      <c r="B54" t="str">
        <f t="shared" si="1"/>
        <v>DonorsTrust_Judicial Education Project201350000</v>
      </c>
      <c r="C54" t="s">
        <v>6</v>
      </c>
      <c r="D54" t="s">
        <v>5</v>
      </c>
      <c r="E54" s="1">
        <v>50000</v>
      </c>
      <c r="F54">
        <v>2013</v>
      </c>
    </row>
    <row r="55" spans="1:6" x14ac:dyDescent="0.2">
      <c r="A55" t="s">
        <v>42</v>
      </c>
      <c r="B55" t="str">
        <f t="shared" si="1"/>
        <v>DonorsTrust_Judicial Education Project201370000</v>
      </c>
      <c r="C55" t="s">
        <v>6</v>
      </c>
      <c r="D55" t="s">
        <v>5</v>
      </c>
      <c r="E55" s="1">
        <v>70000</v>
      </c>
      <c r="F55">
        <v>2013</v>
      </c>
    </row>
    <row r="56" spans="1:6" x14ac:dyDescent="0.2">
      <c r="A56" t="s">
        <v>42</v>
      </c>
      <c r="B56" t="str">
        <f t="shared" si="1"/>
        <v>DonorsTrust_Judicial Education Project2013125000</v>
      </c>
      <c r="C56" t="s">
        <v>6</v>
      </c>
      <c r="D56" t="s">
        <v>5</v>
      </c>
      <c r="E56" s="1">
        <v>125000</v>
      </c>
      <c r="F56">
        <v>2013</v>
      </c>
    </row>
    <row r="57" spans="1:6" x14ac:dyDescent="0.2">
      <c r="A57" t="s">
        <v>42</v>
      </c>
      <c r="B57" t="str">
        <f t="shared" si="1"/>
        <v>DonorsTrust_Judicial Education Project201325000</v>
      </c>
      <c r="C57" t="s">
        <v>6</v>
      </c>
      <c r="D57" t="s">
        <v>5</v>
      </c>
      <c r="E57" s="1">
        <v>25000</v>
      </c>
      <c r="F57">
        <v>2013</v>
      </c>
    </row>
    <row r="58" spans="1:6" x14ac:dyDescent="0.2">
      <c r="A58" t="s">
        <v>42</v>
      </c>
      <c r="B58" t="str">
        <f t="shared" si="1"/>
        <v>DonorsTrust_Judicial Education Project2013100000</v>
      </c>
      <c r="C58" t="s">
        <v>6</v>
      </c>
      <c r="D58" t="s">
        <v>5</v>
      </c>
      <c r="E58" s="1">
        <v>100000</v>
      </c>
      <c r="F58">
        <v>2013</v>
      </c>
    </row>
    <row r="59" spans="1:6" x14ac:dyDescent="0.2">
      <c r="A59" t="s">
        <v>42</v>
      </c>
      <c r="B59" t="str">
        <f t="shared" si="1"/>
        <v>DonorsTrust_Judicial Education Project201310000</v>
      </c>
      <c r="C59" t="s">
        <v>6</v>
      </c>
      <c r="D59" t="s">
        <v>5</v>
      </c>
      <c r="E59" s="1">
        <v>10000</v>
      </c>
      <c r="F59">
        <v>2013</v>
      </c>
    </row>
    <row r="60" spans="1:6" x14ac:dyDescent="0.2">
      <c r="A60" t="s">
        <v>42</v>
      </c>
      <c r="B60" t="str">
        <f t="shared" si="1"/>
        <v>DonorsTrust_Judicial Education Project201345000</v>
      </c>
      <c r="C60" t="s">
        <v>6</v>
      </c>
      <c r="D60" t="s">
        <v>5</v>
      </c>
      <c r="E60" s="1">
        <v>45000</v>
      </c>
      <c r="F60">
        <v>2013</v>
      </c>
    </row>
    <row r="61" spans="1:6" x14ac:dyDescent="0.2">
      <c r="A61" t="s">
        <v>42</v>
      </c>
      <c r="B61" t="str">
        <f t="shared" si="1"/>
        <v>DonorsTrust_Judicial Education Project201325000</v>
      </c>
      <c r="C61" t="s">
        <v>6</v>
      </c>
      <c r="D61" t="s">
        <v>5</v>
      </c>
      <c r="E61" s="1">
        <v>25000</v>
      </c>
      <c r="F61">
        <v>2013</v>
      </c>
    </row>
    <row r="62" spans="1:6" x14ac:dyDescent="0.2">
      <c r="A62" t="s">
        <v>42</v>
      </c>
      <c r="B62" t="str">
        <f t="shared" si="1"/>
        <v>DonorsTrust_Judicial Education Project2013100000</v>
      </c>
      <c r="C62" t="s">
        <v>6</v>
      </c>
      <c r="D62" t="s">
        <v>5</v>
      </c>
      <c r="E62" s="1">
        <v>100000</v>
      </c>
      <c r="F62">
        <v>2013</v>
      </c>
    </row>
    <row r="63" spans="1:6" x14ac:dyDescent="0.2">
      <c r="A63" t="s">
        <v>42</v>
      </c>
      <c r="B63" t="str">
        <f t="shared" si="1"/>
        <v>DonorsTrust_Judicial Education Project201225000</v>
      </c>
      <c r="C63" t="s">
        <v>6</v>
      </c>
      <c r="D63" t="s">
        <v>5</v>
      </c>
      <c r="E63" s="1">
        <v>25000</v>
      </c>
      <c r="F63">
        <v>2012</v>
      </c>
    </row>
    <row r="64" spans="1:6" x14ac:dyDescent="0.2">
      <c r="A64" t="s">
        <v>42</v>
      </c>
      <c r="B64" t="str">
        <f t="shared" si="1"/>
        <v>DonorsTrust_Judicial Education Project201250000</v>
      </c>
      <c r="C64" t="s">
        <v>6</v>
      </c>
      <c r="D64" t="s">
        <v>5</v>
      </c>
      <c r="E64" s="1">
        <v>50000</v>
      </c>
      <c r="F64">
        <v>2012</v>
      </c>
    </row>
    <row r="65" spans="1:7" x14ac:dyDescent="0.2">
      <c r="A65" t="s">
        <v>42</v>
      </c>
      <c r="B65" t="str">
        <f t="shared" si="1"/>
        <v>DonorsTrust_Judicial Education Project2012115000</v>
      </c>
      <c r="C65" t="s">
        <v>6</v>
      </c>
      <c r="D65" t="s">
        <v>5</v>
      </c>
      <c r="E65" s="1">
        <v>115000</v>
      </c>
      <c r="F65">
        <v>2012</v>
      </c>
    </row>
    <row r="66" spans="1:7" x14ac:dyDescent="0.2">
      <c r="A66" t="s">
        <v>42</v>
      </c>
      <c r="B66" t="str">
        <f t="shared" ref="B66:B97" si="2">C66&amp;"_"&amp;D66&amp;F66&amp;E66</f>
        <v>DonorsTrust_Judicial Education Project201215000</v>
      </c>
      <c r="C66" t="s">
        <v>6</v>
      </c>
      <c r="D66" t="s">
        <v>5</v>
      </c>
      <c r="E66" s="1">
        <v>15000</v>
      </c>
      <c r="F66">
        <v>2012</v>
      </c>
    </row>
    <row r="67" spans="1:7" x14ac:dyDescent="0.2">
      <c r="A67" t="s">
        <v>42</v>
      </c>
      <c r="B67" t="str">
        <f t="shared" si="2"/>
        <v>DonorsTrust_Judicial Education Project201215000</v>
      </c>
      <c r="C67" t="s">
        <v>6</v>
      </c>
      <c r="D67" t="s">
        <v>5</v>
      </c>
      <c r="E67" s="1">
        <v>15000</v>
      </c>
      <c r="F67">
        <v>2012</v>
      </c>
    </row>
    <row r="68" spans="1:7" x14ac:dyDescent="0.2">
      <c r="A68" t="s">
        <v>42</v>
      </c>
      <c r="B68" t="str">
        <f t="shared" si="2"/>
        <v>DonorsTrust_Judicial Education Project201245000</v>
      </c>
      <c r="C68" t="s">
        <v>6</v>
      </c>
      <c r="D68" t="s">
        <v>5</v>
      </c>
      <c r="E68" s="1">
        <v>45000</v>
      </c>
      <c r="F68">
        <v>2012</v>
      </c>
    </row>
    <row r="69" spans="1:7" x14ac:dyDescent="0.2">
      <c r="A69" t="s">
        <v>42</v>
      </c>
      <c r="B69" t="str">
        <f t="shared" si="2"/>
        <v>DonorsTrust_Judicial Education Project201230000</v>
      </c>
      <c r="C69" t="s">
        <v>6</v>
      </c>
      <c r="D69" t="s">
        <v>5</v>
      </c>
      <c r="E69" s="1">
        <v>30000</v>
      </c>
      <c r="F69">
        <v>2012</v>
      </c>
    </row>
    <row r="70" spans="1:7" x14ac:dyDescent="0.2">
      <c r="A70" t="s">
        <v>42</v>
      </c>
      <c r="B70" t="str">
        <f t="shared" si="2"/>
        <v>DonorsTrust_Judicial Education Project201250000</v>
      </c>
      <c r="C70" t="s">
        <v>6</v>
      </c>
      <c r="D70" t="s">
        <v>5</v>
      </c>
      <c r="E70" s="1">
        <v>50000</v>
      </c>
      <c r="F70">
        <v>2012</v>
      </c>
    </row>
    <row r="71" spans="1:7" x14ac:dyDescent="0.2">
      <c r="A71" t="s">
        <v>42</v>
      </c>
      <c r="B71" t="str">
        <f t="shared" si="2"/>
        <v>DonorsTrust_Judicial Education Project201250000</v>
      </c>
      <c r="C71" t="s">
        <v>6</v>
      </c>
      <c r="D71" t="s">
        <v>5</v>
      </c>
      <c r="E71" s="1">
        <v>50000</v>
      </c>
      <c r="F71">
        <v>2012</v>
      </c>
    </row>
    <row r="72" spans="1:7" x14ac:dyDescent="0.2">
      <c r="A72" t="s">
        <v>42</v>
      </c>
      <c r="B72" t="str">
        <f t="shared" si="2"/>
        <v>DonorsTrust_Judicial Education Project201250000</v>
      </c>
      <c r="C72" t="s">
        <v>6</v>
      </c>
      <c r="D72" t="s">
        <v>5</v>
      </c>
      <c r="E72" s="1">
        <v>50000</v>
      </c>
      <c r="F72">
        <v>2012</v>
      </c>
    </row>
    <row r="73" spans="1:7" x14ac:dyDescent="0.2">
      <c r="A73" t="s">
        <v>42</v>
      </c>
      <c r="B73" t="str">
        <f t="shared" si="2"/>
        <v>DonorsTrust_Judicial Education Project201275000</v>
      </c>
      <c r="C73" t="s">
        <v>6</v>
      </c>
      <c r="D73" t="s">
        <v>5</v>
      </c>
      <c r="E73" s="1">
        <v>75000</v>
      </c>
      <c r="F73">
        <v>2012</v>
      </c>
    </row>
    <row r="74" spans="1:7" x14ac:dyDescent="0.2">
      <c r="A74" t="s">
        <v>42</v>
      </c>
      <c r="B74" t="str">
        <f t="shared" si="2"/>
        <v>DonorsTrust_Judicial Education Project201250000</v>
      </c>
      <c r="C74" t="s">
        <v>6</v>
      </c>
      <c r="D74" t="s">
        <v>5</v>
      </c>
      <c r="E74" s="1">
        <v>50000</v>
      </c>
      <c r="F74">
        <v>2012</v>
      </c>
    </row>
    <row r="75" spans="1:7" x14ac:dyDescent="0.2">
      <c r="A75" t="s">
        <v>42</v>
      </c>
      <c r="B75" t="str">
        <f t="shared" si="2"/>
        <v>DonorsTrust_Judicial Education Project201250000</v>
      </c>
      <c r="C75" t="s">
        <v>6</v>
      </c>
      <c r="D75" t="s">
        <v>5</v>
      </c>
      <c r="E75" s="1">
        <v>50000</v>
      </c>
      <c r="F75">
        <v>2012</v>
      </c>
    </row>
    <row r="76" spans="1:7" x14ac:dyDescent="0.2">
      <c r="A76" t="s">
        <v>42</v>
      </c>
      <c r="B76" t="str">
        <f t="shared" si="2"/>
        <v>DonorsTrust_Judicial Education Project201225000</v>
      </c>
      <c r="C76" t="s">
        <v>6</v>
      </c>
      <c r="D76" t="s">
        <v>5</v>
      </c>
      <c r="E76" s="1">
        <v>25000</v>
      </c>
      <c r="F76">
        <v>2012</v>
      </c>
    </row>
    <row r="77" spans="1:7" x14ac:dyDescent="0.2">
      <c r="A77" t="s">
        <v>42</v>
      </c>
      <c r="B77" t="str">
        <f t="shared" si="2"/>
        <v>DonorsTrust_Judicial Education Project201150000</v>
      </c>
      <c r="C77" t="s">
        <v>6</v>
      </c>
      <c r="D77" t="s">
        <v>5</v>
      </c>
      <c r="E77" s="1">
        <v>50000</v>
      </c>
      <c r="F77">
        <v>2011</v>
      </c>
    </row>
    <row r="78" spans="1:7" x14ac:dyDescent="0.2">
      <c r="A78">
        <v>990</v>
      </c>
      <c r="B78" t="str">
        <f t="shared" si="2"/>
        <v>Judicial Education Project_Center for Individual Rights201825000</v>
      </c>
      <c r="C78" t="s">
        <v>5</v>
      </c>
      <c r="D78" t="s">
        <v>41</v>
      </c>
      <c r="E78" s="1">
        <v>25000</v>
      </c>
      <c r="F78">
        <v>2018</v>
      </c>
      <c r="G78" t="s">
        <v>34</v>
      </c>
    </row>
    <row r="79" spans="1:7" x14ac:dyDescent="0.2">
      <c r="A79">
        <v>990</v>
      </c>
      <c r="B79" t="str">
        <f t="shared" si="2"/>
        <v>Judicial Education Project_Center for Security Policy201825000</v>
      </c>
      <c r="C79" t="s">
        <v>5</v>
      </c>
      <c r="D79" t="s">
        <v>43</v>
      </c>
      <c r="E79" s="1">
        <v>25000</v>
      </c>
      <c r="F79">
        <v>2018</v>
      </c>
      <c r="G79" t="s">
        <v>34</v>
      </c>
    </row>
    <row r="80" spans="1:7" x14ac:dyDescent="0.2">
      <c r="A80">
        <v>990</v>
      </c>
      <c r="B80" t="str">
        <f t="shared" si="2"/>
        <v>Judicial Education Project_George Mason University Foundation2018800000</v>
      </c>
      <c r="C80" t="s">
        <v>5</v>
      </c>
      <c r="D80" t="s">
        <v>35</v>
      </c>
      <c r="E80" s="1">
        <v>800000</v>
      </c>
      <c r="F80">
        <v>2018</v>
      </c>
      <c r="G80" t="s">
        <v>34</v>
      </c>
    </row>
    <row r="81" spans="1:8" x14ac:dyDescent="0.2">
      <c r="A81">
        <v>990</v>
      </c>
      <c r="B81" t="str">
        <f t="shared" si="2"/>
        <v>Judicial Education Project_Independent Women's Forum2018300000</v>
      </c>
      <c r="C81" t="s">
        <v>5</v>
      </c>
      <c r="D81" t="s">
        <v>39</v>
      </c>
      <c r="E81" s="1">
        <v>300000</v>
      </c>
      <c r="F81">
        <v>2018</v>
      </c>
      <c r="G81" t="s">
        <v>34</v>
      </c>
      <c r="H81" t="s">
        <v>40</v>
      </c>
    </row>
    <row r="82" spans="1:8" x14ac:dyDescent="0.2">
      <c r="A82">
        <v>990</v>
      </c>
      <c r="B82" t="str">
        <f t="shared" si="2"/>
        <v>Judicial Education Project_Private Citizen2018400000</v>
      </c>
      <c r="C82" t="s">
        <v>5</v>
      </c>
      <c r="D82" t="s">
        <v>36</v>
      </c>
      <c r="E82" s="1">
        <v>400000</v>
      </c>
      <c r="F82">
        <v>2018</v>
      </c>
      <c r="G82" t="s">
        <v>34</v>
      </c>
    </row>
    <row r="83" spans="1:8" x14ac:dyDescent="0.2">
      <c r="A83">
        <v>990</v>
      </c>
      <c r="B83" t="str">
        <f t="shared" si="2"/>
        <v>Judicial Education Project_Speech First2018750000</v>
      </c>
      <c r="C83" t="s">
        <v>5</v>
      </c>
      <c r="D83" t="s">
        <v>37</v>
      </c>
      <c r="E83" s="1">
        <v>750000</v>
      </c>
      <c r="F83">
        <v>2018</v>
      </c>
      <c r="G83" t="s">
        <v>34</v>
      </c>
    </row>
    <row r="84" spans="1:8" x14ac:dyDescent="0.2">
      <c r="A84">
        <v>990</v>
      </c>
      <c r="B84" t="str">
        <f t="shared" si="2"/>
        <v>Judicial Education Project_Unconstrained Analytics201850000</v>
      </c>
      <c r="C84" t="s">
        <v>5</v>
      </c>
      <c r="D84" t="s">
        <v>38</v>
      </c>
      <c r="E84" s="1">
        <v>50000</v>
      </c>
      <c r="F84">
        <v>2018</v>
      </c>
      <c r="G84" t="s">
        <v>34</v>
      </c>
    </row>
    <row r="85" spans="1:8" x14ac:dyDescent="0.2">
      <c r="A85">
        <v>990</v>
      </c>
      <c r="B85" t="str">
        <f t="shared" si="2"/>
        <v>Judicial Education Project_American Conservative Union Foundation201750000</v>
      </c>
      <c r="C85" t="s">
        <v>5</v>
      </c>
      <c r="D85" t="s">
        <v>54</v>
      </c>
      <c r="E85" s="1">
        <v>50000</v>
      </c>
      <c r="F85">
        <v>2017</v>
      </c>
      <c r="G85" t="s">
        <v>34</v>
      </c>
    </row>
    <row r="86" spans="1:8" x14ac:dyDescent="0.2">
      <c r="A86">
        <v>990</v>
      </c>
      <c r="B86" t="str">
        <f t="shared" si="2"/>
        <v>Judicial Education Project_Concerned Women for America2017125000</v>
      </c>
      <c r="C86" t="s">
        <v>5</v>
      </c>
      <c r="D86" t="s">
        <v>55</v>
      </c>
      <c r="E86" s="1">
        <v>125000</v>
      </c>
      <c r="F86">
        <v>2017</v>
      </c>
      <c r="G86" t="s">
        <v>34</v>
      </c>
    </row>
    <row r="87" spans="1:8" x14ac:dyDescent="0.2">
      <c r="A87">
        <v>990</v>
      </c>
      <c r="B87" t="str">
        <f t="shared" si="2"/>
        <v>Judicial Education Project_Ethics and Public Policy Center2017100000</v>
      </c>
      <c r="C87" t="s">
        <v>5</v>
      </c>
      <c r="D87" t="s">
        <v>56</v>
      </c>
      <c r="E87" s="1">
        <v>100000</v>
      </c>
      <c r="F87">
        <v>2017</v>
      </c>
      <c r="G87" t="s">
        <v>34</v>
      </c>
    </row>
    <row r="88" spans="1:8" x14ac:dyDescent="0.2">
      <c r="A88">
        <v>990</v>
      </c>
      <c r="B88" t="str">
        <f t="shared" si="2"/>
        <v>Judicial Education Project_George Mason University Foundation2017800000</v>
      </c>
      <c r="C88" t="s">
        <v>5</v>
      </c>
      <c r="D88" t="s">
        <v>35</v>
      </c>
      <c r="E88" s="1">
        <v>800000</v>
      </c>
      <c r="F88">
        <v>2017</v>
      </c>
      <c r="G88" t="s">
        <v>34</v>
      </c>
    </row>
    <row r="89" spans="1:8" x14ac:dyDescent="0.2">
      <c r="A89">
        <v>990</v>
      </c>
      <c r="B89" t="str">
        <f t="shared" si="2"/>
        <v>Judicial Education Project_Judicial Evaluation Institute2017150000</v>
      </c>
      <c r="C89" t="s">
        <v>5</v>
      </c>
      <c r="D89" t="s">
        <v>57</v>
      </c>
      <c r="E89" s="1">
        <v>150000</v>
      </c>
      <c r="F89">
        <v>2017</v>
      </c>
      <c r="G89" t="s">
        <v>34</v>
      </c>
    </row>
    <row r="90" spans="1:8" x14ac:dyDescent="0.2">
      <c r="A90">
        <v>990</v>
      </c>
      <c r="B90" t="str">
        <f t="shared" si="2"/>
        <v>Judicial Education Project_Legacy Foundation201720000</v>
      </c>
      <c r="C90" t="s">
        <v>5</v>
      </c>
      <c r="D90" t="s">
        <v>19</v>
      </c>
      <c r="E90" s="1">
        <v>20000</v>
      </c>
      <c r="F90">
        <v>2017</v>
      </c>
      <c r="G90" t="s">
        <v>34</v>
      </c>
    </row>
    <row r="91" spans="1:8" x14ac:dyDescent="0.2">
      <c r="A91">
        <v>990</v>
      </c>
      <c r="B91" t="str">
        <f t="shared" si="2"/>
        <v>Judicial Education Project_NRA Freedom Action Foundation2017750000</v>
      </c>
      <c r="C91" t="s">
        <v>5</v>
      </c>
      <c r="D91" t="s">
        <v>58</v>
      </c>
      <c r="E91" s="1">
        <v>750000</v>
      </c>
      <c r="F91">
        <v>2017</v>
      </c>
      <c r="G91" t="s">
        <v>34</v>
      </c>
    </row>
    <row r="92" spans="1:8" x14ac:dyDescent="0.2">
      <c r="A92">
        <v>990</v>
      </c>
      <c r="B92" t="str">
        <f t="shared" si="2"/>
        <v>Judicial Education Project_Orrin Hatch Foundation2017250000</v>
      </c>
      <c r="C92" t="s">
        <v>5</v>
      </c>
      <c r="D92" t="s">
        <v>59</v>
      </c>
      <c r="E92" s="1">
        <v>250000</v>
      </c>
      <c r="F92">
        <v>2017</v>
      </c>
      <c r="G92" t="s">
        <v>34</v>
      </c>
    </row>
    <row r="93" spans="1:8" x14ac:dyDescent="0.2">
      <c r="A93">
        <v>990</v>
      </c>
      <c r="B93" t="str">
        <f t="shared" si="2"/>
        <v>Judicial Education Project_Private Citizen2017502036</v>
      </c>
      <c r="C93" t="s">
        <v>5</v>
      </c>
      <c r="D93" t="s">
        <v>36</v>
      </c>
      <c r="E93" s="1">
        <v>502036</v>
      </c>
      <c r="F93">
        <v>2017</v>
      </c>
      <c r="G93" t="s">
        <v>34</v>
      </c>
    </row>
    <row r="94" spans="1:8" x14ac:dyDescent="0.2">
      <c r="A94">
        <v>990</v>
      </c>
      <c r="B94" t="str">
        <f t="shared" si="2"/>
        <v>Judicial Education Project_Speech First2017250000</v>
      </c>
      <c r="C94" t="s">
        <v>5</v>
      </c>
      <c r="D94" t="s">
        <v>37</v>
      </c>
      <c r="E94" s="1">
        <v>250000</v>
      </c>
      <c r="F94">
        <v>2017</v>
      </c>
      <c r="G94" t="s">
        <v>34</v>
      </c>
    </row>
    <row r="95" spans="1:8" x14ac:dyDescent="0.2">
      <c r="A95">
        <v>990</v>
      </c>
      <c r="B95" t="str">
        <f t="shared" si="2"/>
        <v>Judicial Education Project_Susan B Anthony List Education Fund2017100000</v>
      </c>
      <c r="C95" t="s">
        <v>5</v>
      </c>
      <c r="D95" t="s">
        <v>60</v>
      </c>
      <c r="E95" s="1">
        <v>100000</v>
      </c>
      <c r="F95">
        <v>2017</v>
      </c>
      <c r="G95" t="s">
        <v>34</v>
      </c>
    </row>
    <row r="96" spans="1:8" x14ac:dyDescent="0.2">
      <c r="A96">
        <v>990</v>
      </c>
      <c r="B96" t="str">
        <f t="shared" si="2"/>
        <v>Judicial Education Project_Center for Security Policy2016128000</v>
      </c>
      <c r="C96" t="s">
        <v>5</v>
      </c>
      <c r="D96" t="s">
        <v>43</v>
      </c>
      <c r="E96" s="1">
        <v>128000</v>
      </c>
      <c r="F96">
        <v>2016</v>
      </c>
      <c r="G96" t="s">
        <v>34</v>
      </c>
    </row>
    <row r="97" spans="1:7" x14ac:dyDescent="0.2">
      <c r="A97">
        <v>990</v>
      </c>
      <c r="B97" t="str">
        <f t="shared" si="2"/>
        <v>Judicial Education Project_Center for the Rule of Law2016760000</v>
      </c>
      <c r="C97" t="s">
        <v>5</v>
      </c>
      <c r="D97" t="s">
        <v>13</v>
      </c>
      <c r="E97" s="1">
        <v>760000</v>
      </c>
      <c r="F97">
        <v>2016</v>
      </c>
      <c r="G97" t="s">
        <v>34</v>
      </c>
    </row>
    <row r="98" spans="1:7" x14ac:dyDescent="0.2">
      <c r="A98">
        <v>990</v>
      </c>
      <c r="B98" t="str">
        <f t="shared" ref="B98:B129" si="3">C98&amp;"_"&amp;D98&amp;F98&amp;E98</f>
        <v>Judicial Education Project_Citizens for Self Governance2016950000</v>
      </c>
      <c r="C98" t="s">
        <v>5</v>
      </c>
      <c r="D98" t="s">
        <v>64</v>
      </c>
      <c r="E98" s="1">
        <v>950000</v>
      </c>
      <c r="F98">
        <v>2016</v>
      </c>
      <c r="G98" t="s">
        <v>34</v>
      </c>
    </row>
    <row r="99" spans="1:7" x14ac:dyDescent="0.2">
      <c r="A99">
        <v>990</v>
      </c>
      <c r="B99" t="str">
        <f t="shared" si="3"/>
        <v>Judicial Education Project_Equal Voting Rights Institute201650000</v>
      </c>
      <c r="C99" t="s">
        <v>5</v>
      </c>
      <c r="D99" t="s">
        <v>65</v>
      </c>
      <c r="E99" s="1">
        <v>50000</v>
      </c>
      <c r="F99">
        <v>2016</v>
      </c>
      <c r="G99" t="s">
        <v>34</v>
      </c>
    </row>
    <row r="100" spans="1:7" x14ac:dyDescent="0.2">
      <c r="A100">
        <v>990</v>
      </c>
      <c r="B100" t="str">
        <f t="shared" si="3"/>
        <v>Judicial Education Project_George Mason University Foundation2016350000</v>
      </c>
      <c r="C100" t="s">
        <v>5</v>
      </c>
      <c r="D100" t="s">
        <v>35</v>
      </c>
      <c r="E100" s="1">
        <v>350000</v>
      </c>
      <c r="F100">
        <v>2016</v>
      </c>
      <c r="G100" t="s">
        <v>34</v>
      </c>
    </row>
    <row r="101" spans="1:7" x14ac:dyDescent="0.2">
      <c r="A101">
        <v>990</v>
      </c>
      <c r="B101" t="str">
        <f t="shared" si="3"/>
        <v>Judicial Education Project_Judicial Evaluation Institute2016150000</v>
      </c>
      <c r="C101" t="s">
        <v>5</v>
      </c>
      <c r="D101" t="s">
        <v>57</v>
      </c>
      <c r="E101" s="1">
        <v>150000</v>
      </c>
      <c r="F101">
        <v>2016</v>
      </c>
      <c r="G101" t="s">
        <v>34</v>
      </c>
    </row>
    <row r="102" spans="1:7" x14ac:dyDescent="0.2">
      <c r="A102">
        <v>990</v>
      </c>
      <c r="B102" t="str">
        <f t="shared" si="3"/>
        <v>Judicial Education Project_NFIB Small Business Legal Center201632000</v>
      </c>
      <c r="C102" t="s">
        <v>5</v>
      </c>
      <c r="D102" t="s">
        <v>66</v>
      </c>
      <c r="E102" s="1">
        <v>32000</v>
      </c>
      <c r="F102">
        <v>2016</v>
      </c>
      <c r="G102" t="s">
        <v>34</v>
      </c>
    </row>
    <row r="103" spans="1:7" x14ac:dyDescent="0.2">
      <c r="A103">
        <v>990</v>
      </c>
      <c r="B103" t="str">
        <f t="shared" si="3"/>
        <v>Judicial Education Project_RJ Johnson Legal Defense Fund2016445000</v>
      </c>
      <c r="C103" t="s">
        <v>5</v>
      </c>
      <c r="D103" t="s">
        <v>12</v>
      </c>
      <c r="E103" s="1">
        <v>445000</v>
      </c>
      <c r="F103">
        <v>2016</v>
      </c>
      <c r="G103" t="s">
        <v>34</v>
      </c>
    </row>
    <row r="104" spans="1:7" x14ac:dyDescent="0.2">
      <c r="A104">
        <v>990</v>
      </c>
      <c r="B104" t="str">
        <f t="shared" si="3"/>
        <v>Judicial Education Project_Center for the Rule of Law2015355000</v>
      </c>
      <c r="C104" t="s">
        <v>5</v>
      </c>
      <c r="D104" t="s">
        <v>13</v>
      </c>
      <c r="E104" s="1">
        <v>355000</v>
      </c>
      <c r="F104">
        <v>2015</v>
      </c>
      <c r="G104" t="s">
        <v>34</v>
      </c>
    </row>
    <row r="105" spans="1:7" x14ac:dyDescent="0.2">
      <c r="A105">
        <v>990</v>
      </c>
      <c r="B105" t="str">
        <f t="shared" si="3"/>
        <v>Judicial Education Project_Ethics and Public Policy Center20155000</v>
      </c>
      <c r="C105" t="s">
        <v>5</v>
      </c>
      <c r="D105" t="s">
        <v>56</v>
      </c>
      <c r="E105" s="1">
        <v>5000</v>
      </c>
      <c r="F105">
        <v>2015</v>
      </c>
      <c r="G105" t="s">
        <v>34</v>
      </c>
    </row>
    <row r="106" spans="1:7" x14ac:dyDescent="0.2">
      <c r="A106">
        <v>990</v>
      </c>
      <c r="B106" t="str">
        <f t="shared" si="3"/>
        <v>Judicial Education Project_Frontier Lab201575000</v>
      </c>
      <c r="C106" t="s">
        <v>5</v>
      </c>
      <c r="D106" t="s">
        <v>67</v>
      </c>
      <c r="E106" s="1">
        <v>75000</v>
      </c>
      <c r="F106">
        <v>2015</v>
      </c>
      <c r="G106" t="s">
        <v>34</v>
      </c>
    </row>
    <row r="107" spans="1:7" x14ac:dyDescent="0.2">
      <c r="A107">
        <v>990</v>
      </c>
      <c r="B107" t="str">
        <f t="shared" si="3"/>
        <v>Judicial Education Project_RJ Johnson Legal Defense Fund2015795000</v>
      </c>
      <c r="C107" t="s">
        <v>5</v>
      </c>
      <c r="D107" t="s">
        <v>12</v>
      </c>
      <c r="E107" s="1">
        <v>795000</v>
      </c>
      <c r="F107">
        <v>2015</v>
      </c>
      <c r="G107" t="s">
        <v>34</v>
      </c>
    </row>
    <row r="108" spans="1:7" x14ac:dyDescent="0.2">
      <c r="A108" t="s">
        <v>42</v>
      </c>
      <c r="B108" t="str">
        <f t="shared" si="3"/>
        <v>Judicial Education Project_Center for the Rule of Law2014650000</v>
      </c>
      <c r="C108" t="s">
        <v>5</v>
      </c>
      <c r="D108" t="s">
        <v>13</v>
      </c>
      <c r="E108" s="1">
        <v>650000</v>
      </c>
      <c r="F108">
        <v>2014</v>
      </c>
      <c r="G108" t="s">
        <v>10</v>
      </c>
    </row>
    <row r="109" spans="1:7" x14ac:dyDescent="0.2">
      <c r="A109" t="s">
        <v>42</v>
      </c>
      <c r="B109" t="str">
        <f t="shared" si="3"/>
        <v>Judicial Education Project_Chabad Housing Corporation201420000</v>
      </c>
      <c r="C109" t="s">
        <v>5</v>
      </c>
      <c r="D109" t="s">
        <v>15</v>
      </c>
      <c r="E109" s="1">
        <v>20000</v>
      </c>
      <c r="F109">
        <v>2014</v>
      </c>
      <c r="G109" t="s">
        <v>10</v>
      </c>
    </row>
    <row r="110" spans="1:7" x14ac:dyDescent="0.2">
      <c r="A110" t="s">
        <v>42</v>
      </c>
      <c r="B110" t="str">
        <f t="shared" si="3"/>
        <v>Judicial Education Project_Franklin Center for Government &amp; Public Integrity2014100000</v>
      </c>
      <c r="C110" t="s">
        <v>5</v>
      </c>
      <c r="D110" t="s">
        <v>22</v>
      </c>
      <c r="E110" s="1">
        <v>100000</v>
      </c>
      <c r="F110">
        <v>2014</v>
      </c>
      <c r="G110" t="s">
        <v>10</v>
      </c>
    </row>
    <row r="111" spans="1:7" x14ac:dyDescent="0.2">
      <c r="A111" t="s">
        <v>42</v>
      </c>
      <c r="B111" t="str">
        <f t="shared" si="3"/>
        <v>Judicial Education Project_Missouri Forward Foundation2014100000</v>
      </c>
      <c r="C111" t="s">
        <v>5</v>
      </c>
      <c r="D111" t="s">
        <v>14</v>
      </c>
      <c r="E111" s="1">
        <v>100000</v>
      </c>
      <c r="F111">
        <v>2014</v>
      </c>
      <c r="G111" t="s">
        <v>10</v>
      </c>
    </row>
    <row r="112" spans="1:7" x14ac:dyDescent="0.2">
      <c r="A112" t="s">
        <v>42</v>
      </c>
      <c r="B112" t="str">
        <f t="shared" si="3"/>
        <v>Judicial Education Project_RJ Johnson Legal Defense Fund2014690000</v>
      </c>
      <c r="C112" t="s">
        <v>5</v>
      </c>
      <c r="D112" t="s">
        <v>12</v>
      </c>
      <c r="E112" s="1">
        <v>690000</v>
      </c>
      <c r="F112">
        <v>2014</v>
      </c>
      <c r="G112" t="s">
        <v>10</v>
      </c>
    </row>
    <row r="113" spans="1:8" x14ac:dyDescent="0.2">
      <c r="A113" t="s">
        <v>42</v>
      </c>
      <c r="B113" t="str">
        <f t="shared" si="3"/>
        <v>Judicial Education Project_Center for the Rule of Law2013325000</v>
      </c>
      <c r="C113" t="s">
        <v>5</v>
      </c>
      <c r="D113" t="s">
        <v>13</v>
      </c>
      <c r="E113" s="1">
        <v>325000</v>
      </c>
      <c r="F113">
        <v>2013</v>
      </c>
      <c r="G113" t="s">
        <v>10</v>
      </c>
    </row>
    <row r="114" spans="1:8" x14ac:dyDescent="0.2">
      <c r="A114" t="s">
        <v>42</v>
      </c>
      <c r="B114" t="str">
        <f t="shared" si="3"/>
        <v>Judicial Education Project_Education &amp; Research Institute201375000</v>
      </c>
      <c r="C114" t="s">
        <v>5</v>
      </c>
      <c r="D114" t="s">
        <v>21</v>
      </c>
      <c r="E114" s="1">
        <v>75000</v>
      </c>
      <c r="F114">
        <v>2013</v>
      </c>
      <c r="G114" t="s">
        <v>10</v>
      </c>
    </row>
    <row r="115" spans="1:8" x14ac:dyDescent="0.2">
      <c r="A115" t="s">
        <v>42</v>
      </c>
      <c r="B115" t="str">
        <f t="shared" si="3"/>
        <v>Judicial Education Project_Lucy Burnes Institute201325000</v>
      </c>
      <c r="C115" t="s">
        <v>5</v>
      </c>
      <c r="D115" t="s">
        <v>16</v>
      </c>
      <c r="E115" s="1">
        <v>25000</v>
      </c>
      <c r="F115">
        <v>2013</v>
      </c>
      <c r="G115" t="s">
        <v>10</v>
      </c>
      <c r="H115" t="s">
        <v>127</v>
      </c>
    </row>
    <row r="116" spans="1:8" x14ac:dyDescent="0.2">
      <c r="A116" t="s">
        <v>42</v>
      </c>
      <c r="B116" t="str">
        <f t="shared" si="3"/>
        <v>Judicial Education Project_Catholic Association Foundation201250000</v>
      </c>
      <c r="C116" t="s">
        <v>5</v>
      </c>
      <c r="D116" t="s">
        <v>20</v>
      </c>
      <c r="E116" s="1">
        <v>50000</v>
      </c>
      <c r="F116">
        <v>2012</v>
      </c>
      <c r="G116" t="s">
        <v>10</v>
      </c>
    </row>
    <row r="117" spans="1:8" x14ac:dyDescent="0.2">
      <c r="A117" t="s">
        <v>42</v>
      </c>
      <c r="B117" t="str">
        <f t="shared" si="3"/>
        <v>Judicial Education Project_George Mason University201215000</v>
      </c>
      <c r="C117" t="s">
        <v>5</v>
      </c>
      <c r="D117" t="s">
        <v>18</v>
      </c>
      <c r="E117" s="1">
        <v>15000</v>
      </c>
      <c r="F117">
        <v>2012</v>
      </c>
      <c r="G117" t="s">
        <v>10</v>
      </c>
    </row>
    <row r="118" spans="1:8" x14ac:dyDescent="0.2">
      <c r="A118" t="s">
        <v>42</v>
      </c>
      <c r="B118" t="str">
        <f t="shared" si="3"/>
        <v>Judicial Education Project_Legacy Foundation201250000</v>
      </c>
      <c r="C118" t="s">
        <v>5</v>
      </c>
      <c r="D118" t="s">
        <v>19</v>
      </c>
      <c r="E118" s="1">
        <v>50000</v>
      </c>
      <c r="F118">
        <v>2012</v>
      </c>
      <c r="G118" t="s">
        <v>10</v>
      </c>
    </row>
    <row r="119" spans="1:8" x14ac:dyDescent="0.2">
      <c r="A119" t="s">
        <v>42</v>
      </c>
      <c r="B119" t="str">
        <f t="shared" si="3"/>
        <v>Judicial Education Project_Pershing Center2012145000</v>
      </c>
      <c r="C119" t="s">
        <v>5</v>
      </c>
      <c r="D119" t="s">
        <v>17</v>
      </c>
      <c r="E119" s="1">
        <v>145000</v>
      </c>
      <c r="F119">
        <v>2012</v>
      </c>
      <c r="G119" t="s">
        <v>10</v>
      </c>
    </row>
    <row r="120" spans="1:8" x14ac:dyDescent="0.2">
      <c r="A120" t="s">
        <v>42</v>
      </c>
      <c r="B120" t="str">
        <f t="shared" si="3"/>
        <v>Wellspring Committee_Judicial Education Project2011136000</v>
      </c>
      <c r="C120" t="s">
        <v>7</v>
      </c>
      <c r="D120" t="s">
        <v>5</v>
      </c>
      <c r="E120" s="1">
        <v>136000</v>
      </c>
      <c r="F120">
        <v>2011</v>
      </c>
    </row>
    <row r="121" spans="1:8" x14ac:dyDescent="0.2">
      <c r="A121" t="s">
        <v>42</v>
      </c>
      <c r="B121" t="str">
        <f t="shared" si="3"/>
        <v>Wellspring Committee_Judicial Education Project201050000</v>
      </c>
      <c r="C121" t="s">
        <v>7</v>
      </c>
      <c r="D121" t="s">
        <v>5</v>
      </c>
      <c r="E121" s="1">
        <v>50000</v>
      </c>
      <c r="F121">
        <v>2010</v>
      </c>
    </row>
    <row r="122" spans="1:8" x14ac:dyDescent="0.2">
      <c r="A122">
        <v>990</v>
      </c>
      <c r="B122" t="str">
        <f t="shared" si="3"/>
        <v>DonorsTrust_Judicial Education Project20185964550</v>
      </c>
      <c r="C122" t="s">
        <v>6</v>
      </c>
      <c r="D122" t="s">
        <v>5</v>
      </c>
      <c r="E122" s="1">
        <v>5964550</v>
      </c>
      <c r="F122">
        <v>2018</v>
      </c>
      <c r="G122" t="s">
        <v>34</v>
      </c>
    </row>
    <row r="123" spans="1:8" x14ac:dyDescent="0.2">
      <c r="A123">
        <v>990</v>
      </c>
      <c r="B123" t="str">
        <f t="shared" si="3"/>
        <v>DonorsTrust_Judicial Education Project2018300000</v>
      </c>
      <c r="C123" t="s">
        <v>6</v>
      </c>
      <c r="D123" t="s">
        <v>5</v>
      </c>
      <c r="E123" s="1">
        <v>300000</v>
      </c>
      <c r="F123">
        <v>2018</v>
      </c>
      <c r="G123" t="s">
        <v>34</v>
      </c>
    </row>
    <row r="124" spans="1:8" x14ac:dyDescent="0.2">
      <c r="A124">
        <v>990</v>
      </c>
      <c r="B124" t="str">
        <f t="shared" si="3"/>
        <v>DonorsTrust_Judicial Education Project2018200000</v>
      </c>
      <c r="C124" t="s">
        <v>6</v>
      </c>
      <c r="D124" t="s">
        <v>5</v>
      </c>
      <c r="E124" s="1">
        <v>200000</v>
      </c>
      <c r="F124">
        <v>2018</v>
      </c>
      <c r="G124" t="s">
        <v>34</v>
      </c>
    </row>
    <row r="125" spans="1:8" x14ac:dyDescent="0.2">
      <c r="A125">
        <v>990</v>
      </c>
      <c r="B125" t="str">
        <f t="shared" si="3"/>
        <v>DonorsTrust_Judicial Education Project2018500000</v>
      </c>
      <c r="C125" t="s">
        <v>6</v>
      </c>
      <c r="D125" t="s">
        <v>5</v>
      </c>
      <c r="E125" s="1">
        <v>500000</v>
      </c>
      <c r="F125">
        <v>2018</v>
      </c>
      <c r="G125" t="s">
        <v>34</v>
      </c>
    </row>
    <row r="126" spans="1:8" x14ac:dyDescent="0.2">
      <c r="A126">
        <v>990</v>
      </c>
      <c r="B126" t="str">
        <f t="shared" si="3"/>
        <v>DonorsTrust_Judicial Education Project20171640000</v>
      </c>
      <c r="C126" t="s">
        <v>6</v>
      </c>
      <c r="D126" t="s">
        <v>5</v>
      </c>
      <c r="E126" s="1">
        <v>1640000</v>
      </c>
      <c r="F126">
        <v>2017</v>
      </c>
      <c r="G126" t="s">
        <v>34</v>
      </c>
    </row>
    <row r="127" spans="1:8" x14ac:dyDescent="0.2">
      <c r="A127">
        <v>990</v>
      </c>
      <c r="B127" t="str">
        <f t="shared" si="3"/>
        <v>DonorsTrust_Judicial Education Project2017540000</v>
      </c>
      <c r="C127" t="s">
        <v>6</v>
      </c>
      <c r="D127" t="s">
        <v>5</v>
      </c>
      <c r="E127" s="1">
        <v>540000</v>
      </c>
      <c r="F127">
        <v>2017</v>
      </c>
      <c r="G127" t="s">
        <v>34</v>
      </c>
    </row>
    <row r="128" spans="1:8" x14ac:dyDescent="0.2">
      <c r="A128">
        <v>990</v>
      </c>
      <c r="B128" t="str">
        <f t="shared" si="3"/>
        <v>DonorsTrust_Judicial Education Project2017830000</v>
      </c>
      <c r="C128" t="s">
        <v>6</v>
      </c>
      <c r="D128" t="s">
        <v>5</v>
      </c>
      <c r="E128" s="1">
        <v>830000</v>
      </c>
      <c r="F128">
        <v>2017</v>
      </c>
      <c r="G128" t="s">
        <v>34</v>
      </c>
    </row>
    <row r="129" spans="1:7" x14ac:dyDescent="0.2">
      <c r="A129">
        <v>990</v>
      </c>
      <c r="B129" t="str">
        <f t="shared" si="3"/>
        <v>DonorsTrust_Judicial Education Project201730000</v>
      </c>
      <c r="C129" t="s">
        <v>6</v>
      </c>
      <c r="D129" t="s">
        <v>5</v>
      </c>
      <c r="E129" s="1">
        <v>30000</v>
      </c>
      <c r="F129">
        <v>2017</v>
      </c>
      <c r="G129" t="s">
        <v>34</v>
      </c>
    </row>
    <row r="130" spans="1:7" x14ac:dyDescent="0.2">
      <c r="A130">
        <v>990</v>
      </c>
      <c r="B130" t="str">
        <f t="shared" ref="B130:B161" si="4">C130&amp;"_"&amp;D130&amp;F130&amp;E130</f>
        <v>DonorsTrust_Judicial Education Project2017870000</v>
      </c>
      <c r="C130" t="s">
        <v>6</v>
      </c>
      <c r="D130" t="s">
        <v>5</v>
      </c>
      <c r="E130" s="1">
        <v>870000</v>
      </c>
      <c r="F130">
        <v>2017</v>
      </c>
      <c r="G130" t="s">
        <v>34</v>
      </c>
    </row>
    <row r="131" spans="1:7" x14ac:dyDescent="0.2">
      <c r="A131">
        <v>990</v>
      </c>
      <c r="B131" t="str">
        <f t="shared" si="4"/>
        <v>DonorsTrust_Judicial Education Project2017525000</v>
      </c>
      <c r="C131" t="s">
        <v>6</v>
      </c>
      <c r="D131" t="s">
        <v>5</v>
      </c>
      <c r="E131" s="1">
        <v>525000</v>
      </c>
      <c r="F131">
        <v>2017</v>
      </c>
      <c r="G131" t="s">
        <v>34</v>
      </c>
    </row>
    <row r="132" spans="1:7" x14ac:dyDescent="0.2">
      <c r="A132">
        <v>990</v>
      </c>
      <c r="B132" t="str">
        <f t="shared" si="4"/>
        <v>DonorsTrust_Judicial Education Project2017730000</v>
      </c>
      <c r="C132" t="s">
        <v>6</v>
      </c>
      <c r="D132" t="s">
        <v>5</v>
      </c>
      <c r="E132" s="1">
        <v>730000</v>
      </c>
      <c r="F132">
        <v>2017</v>
      </c>
      <c r="G132" t="s">
        <v>34</v>
      </c>
    </row>
    <row r="133" spans="1:7" x14ac:dyDescent="0.2">
      <c r="A133">
        <v>990</v>
      </c>
      <c r="B133" t="str">
        <f t="shared" si="4"/>
        <v>DonorsTrust_Judicial Education Project20172400000</v>
      </c>
      <c r="C133" t="s">
        <v>6</v>
      </c>
      <c r="D133" t="s">
        <v>5</v>
      </c>
      <c r="E133" s="1">
        <v>2400000</v>
      </c>
      <c r="F133">
        <v>2017</v>
      </c>
      <c r="G133" t="s">
        <v>34</v>
      </c>
    </row>
    <row r="134" spans="1:7" x14ac:dyDescent="0.2">
      <c r="A134">
        <v>990</v>
      </c>
      <c r="B134" t="str">
        <f t="shared" si="4"/>
        <v>DonorsTrust_Judicial Education Project201770000</v>
      </c>
      <c r="C134" t="s">
        <v>6</v>
      </c>
      <c r="D134" t="s">
        <v>5</v>
      </c>
      <c r="E134" s="1">
        <v>70000</v>
      </c>
      <c r="F134">
        <v>2017</v>
      </c>
      <c r="G134" t="s">
        <v>34</v>
      </c>
    </row>
    <row r="135" spans="1:7" x14ac:dyDescent="0.2">
      <c r="A135">
        <v>990</v>
      </c>
      <c r="B135" t="str">
        <f t="shared" si="4"/>
        <v>DonorsTrust_Judicial Education Project2017245000</v>
      </c>
      <c r="C135" t="s">
        <v>6</v>
      </c>
      <c r="D135" t="s">
        <v>5</v>
      </c>
      <c r="E135" s="1">
        <v>245000</v>
      </c>
      <c r="F135">
        <v>2017</v>
      </c>
      <c r="G135" t="s">
        <v>34</v>
      </c>
    </row>
    <row r="136" spans="1:7" x14ac:dyDescent="0.2">
      <c r="A136">
        <v>990</v>
      </c>
      <c r="B136" t="str">
        <f t="shared" si="4"/>
        <v>DonorsTrust_Judicial Education Project2017910000</v>
      </c>
      <c r="C136" t="s">
        <v>6</v>
      </c>
      <c r="D136" t="s">
        <v>5</v>
      </c>
      <c r="E136" s="1">
        <v>910000</v>
      </c>
      <c r="F136">
        <v>2017</v>
      </c>
      <c r="G136" t="s">
        <v>34</v>
      </c>
    </row>
    <row r="137" spans="1:7" x14ac:dyDescent="0.2">
      <c r="A137">
        <v>990</v>
      </c>
      <c r="B137" t="str">
        <f t="shared" si="4"/>
        <v>DonorsTrust_Judicial Education Project2016328000</v>
      </c>
      <c r="C137" t="s">
        <v>6</v>
      </c>
      <c r="D137" t="s">
        <v>5</v>
      </c>
      <c r="E137" s="1">
        <v>328000</v>
      </c>
      <c r="F137">
        <v>2016</v>
      </c>
      <c r="G137" t="s">
        <v>34</v>
      </c>
    </row>
    <row r="138" spans="1:7" x14ac:dyDescent="0.2">
      <c r="A138">
        <v>990</v>
      </c>
      <c r="B138" t="str">
        <f t="shared" si="4"/>
        <v>DonorsTrust_Judicial Education Project2016227000</v>
      </c>
      <c r="C138" t="s">
        <v>6</v>
      </c>
      <c r="D138" t="s">
        <v>5</v>
      </c>
      <c r="E138" s="1">
        <v>227000</v>
      </c>
      <c r="F138">
        <v>2016</v>
      </c>
      <c r="G138" t="s">
        <v>34</v>
      </c>
    </row>
    <row r="139" spans="1:7" x14ac:dyDescent="0.2">
      <c r="A139">
        <v>990</v>
      </c>
      <c r="B139" t="str">
        <f t="shared" si="4"/>
        <v>DonorsTrust_Judicial Education Project2016366000</v>
      </c>
      <c r="C139" t="s">
        <v>6</v>
      </c>
      <c r="D139" t="s">
        <v>5</v>
      </c>
      <c r="E139" s="1">
        <v>366000</v>
      </c>
      <c r="F139">
        <v>2016</v>
      </c>
      <c r="G139" t="s">
        <v>34</v>
      </c>
    </row>
    <row r="140" spans="1:7" x14ac:dyDescent="0.2">
      <c r="A140">
        <v>990</v>
      </c>
      <c r="B140" t="str">
        <f t="shared" si="4"/>
        <v>DonorsTrust_Judicial Education Project2016165000</v>
      </c>
      <c r="C140" t="s">
        <v>6</v>
      </c>
      <c r="D140" t="s">
        <v>5</v>
      </c>
      <c r="E140" s="1">
        <v>165000</v>
      </c>
      <c r="F140">
        <v>2016</v>
      </c>
      <c r="G140" t="s">
        <v>34</v>
      </c>
    </row>
    <row r="141" spans="1:7" x14ac:dyDescent="0.2">
      <c r="A141">
        <v>990</v>
      </c>
      <c r="B141" t="str">
        <f t="shared" si="4"/>
        <v>DonorsTrust_Judicial Education Project2016210000</v>
      </c>
      <c r="C141" t="s">
        <v>6</v>
      </c>
      <c r="D141" t="s">
        <v>5</v>
      </c>
      <c r="E141" s="1">
        <v>210000</v>
      </c>
      <c r="F141">
        <v>2016</v>
      </c>
      <c r="G141" t="s">
        <v>34</v>
      </c>
    </row>
    <row r="142" spans="1:7" x14ac:dyDescent="0.2">
      <c r="A142">
        <v>990</v>
      </c>
      <c r="B142" t="str">
        <f t="shared" si="4"/>
        <v>DonorsTrust_Judicial Education Project2016300000</v>
      </c>
      <c r="C142" t="s">
        <v>6</v>
      </c>
      <c r="D142" t="s">
        <v>5</v>
      </c>
      <c r="E142" s="1">
        <v>300000</v>
      </c>
      <c r="F142">
        <v>2016</v>
      </c>
      <c r="G142" t="s">
        <v>34</v>
      </c>
    </row>
    <row r="143" spans="1:7" x14ac:dyDescent="0.2">
      <c r="A143">
        <v>990</v>
      </c>
      <c r="B143" t="str">
        <f t="shared" si="4"/>
        <v>DonorsTrust_Judicial Education Project2016190000</v>
      </c>
      <c r="C143" t="s">
        <v>6</v>
      </c>
      <c r="D143" t="s">
        <v>5</v>
      </c>
      <c r="E143" s="1">
        <v>190000</v>
      </c>
      <c r="F143">
        <v>2016</v>
      </c>
      <c r="G143" t="s">
        <v>34</v>
      </c>
    </row>
    <row r="144" spans="1:7" x14ac:dyDescent="0.2">
      <c r="A144">
        <v>990</v>
      </c>
      <c r="B144" t="str">
        <f t="shared" si="4"/>
        <v>DonorsTrust_Judicial Education Project2016680000</v>
      </c>
      <c r="C144" t="s">
        <v>6</v>
      </c>
      <c r="D144" t="s">
        <v>5</v>
      </c>
      <c r="E144" s="1">
        <v>680000</v>
      </c>
      <c r="F144">
        <v>2016</v>
      </c>
      <c r="G144" t="s">
        <v>34</v>
      </c>
    </row>
    <row r="145" spans="1:7" x14ac:dyDescent="0.2">
      <c r="A145">
        <v>990</v>
      </c>
      <c r="B145" t="str">
        <f t="shared" si="4"/>
        <v>DonorsTrust_Judicial Education Project201620000</v>
      </c>
      <c r="C145" t="s">
        <v>6</v>
      </c>
      <c r="D145" t="s">
        <v>5</v>
      </c>
      <c r="E145" s="1">
        <v>20000</v>
      </c>
      <c r="F145">
        <v>2016</v>
      </c>
      <c r="G145" t="s">
        <v>34</v>
      </c>
    </row>
    <row r="146" spans="1:7" x14ac:dyDescent="0.2">
      <c r="A146">
        <v>990</v>
      </c>
      <c r="B146" t="str">
        <f t="shared" si="4"/>
        <v>DonorsTrust_Judicial Education Project20162414000</v>
      </c>
      <c r="C146" t="s">
        <v>6</v>
      </c>
      <c r="D146" t="s">
        <v>5</v>
      </c>
      <c r="E146" s="1">
        <v>2414000</v>
      </c>
      <c r="F146">
        <v>2016</v>
      </c>
      <c r="G146" t="s">
        <v>34</v>
      </c>
    </row>
    <row r="147" spans="1:7" x14ac:dyDescent="0.2">
      <c r="A147">
        <v>990</v>
      </c>
      <c r="B147" t="str">
        <f t="shared" si="4"/>
        <v>DonorsTrust_Judicial Education Project2016330000</v>
      </c>
      <c r="C147" t="s">
        <v>6</v>
      </c>
      <c r="D147" t="s">
        <v>5</v>
      </c>
      <c r="E147" s="1">
        <v>330000</v>
      </c>
      <c r="F147">
        <v>2016</v>
      </c>
      <c r="G147" t="s">
        <v>34</v>
      </c>
    </row>
    <row r="148" spans="1:7" x14ac:dyDescent="0.2">
      <c r="A148">
        <v>990</v>
      </c>
      <c r="B148" t="str">
        <f t="shared" si="4"/>
        <v>DonorsTrust_Judicial Education Project2016150000</v>
      </c>
      <c r="C148" t="s">
        <v>6</v>
      </c>
      <c r="D148" t="s">
        <v>5</v>
      </c>
      <c r="E148" s="1">
        <v>150000</v>
      </c>
      <c r="F148">
        <v>2016</v>
      </c>
      <c r="G148" t="s">
        <v>34</v>
      </c>
    </row>
    <row r="149" spans="1:7" x14ac:dyDescent="0.2">
      <c r="A149">
        <v>990</v>
      </c>
      <c r="B149" t="str">
        <f t="shared" si="4"/>
        <v>DonorsTrust_Judicial Education Project2016250000</v>
      </c>
      <c r="C149" t="s">
        <v>6</v>
      </c>
      <c r="D149" t="s">
        <v>5</v>
      </c>
      <c r="E149" s="1">
        <v>250000</v>
      </c>
      <c r="F149">
        <v>2016</v>
      </c>
      <c r="G149" t="s">
        <v>34</v>
      </c>
    </row>
    <row r="150" spans="1:7" x14ac:dyDescent="0.2">
      <c r="A150">
        <v>990</v>
      </c>
      <c r="B150" t="str">
        <f t="shared" si="4"/>
        <v>DonorsTrust_Judicial Education Project201675000</v>
      </c>
      <c r="C150" t="s">
        <v>6</v>
      </c>
      <c r="D150" t="s">
        <v>5</v>
      </c>
      <c r="E150" s="1">
        <v>75000</v>
      </c>
      <c r="F150">
        <v>2016</v>
      </c>
      <c r="G150" t="s">
        <v>34</v>
      </c>
    </row>
    <row r="151" spans="1:7" x14ac:dyDescent="0.2">
      <c r="A151">
        <v>990</v>
      </c>
      <c r="B151" t="str">
        <f t="shared" si="4"/>
        <v>DonorsTrust_Judicial Education Project2016437000</v>
      </c>
      <c r="C151" t="s">
        <v>6</v>
      </c>
      <c r="D151" t="s">
        <v>5</v>
      </c>
      <c r="E151" s="1">
        <v>437000</v>
      </c>
      <c r="F151">
        <v>2016</v>
      </c>
      <c r="G151" t="s">
        <v>34</v>
      </c>
    </row>
    <row r="152" spans="1:7" x14ac:dyDescent="0.2">
      <c r="A152">
        <v>990</v>
      </c>
      <c r="B152" t="str">
        <f t="shared" si="4"/>
        <v>DonorsTrust_Judicial Education Project2016131000</v>
      </c>
      <c r="C152" t="s">
        <v>6</v>
      </c>
      <c r="D152" t="s">
        <v>5</v>
      </c>
      <c r="E152" s="1">
        <v>131000</v>
      </c>
      <c r="F152">
        <v>2016</v>
      </c>
      <c r="G152" t="s">
        <v>34</v>
      </c>
    </row>
    <row r="153" spans="1:7" x14ac:dyDescent="0.2">
      <c r="A153">
        <v>990</v>
      </c>
      <c r="B153" t="str">
        <f t="shared" si="4"/>
        <v>DonorsTrust_Judicial Education Project2016250000</v>
      </c>
      <c r="C153" t="s">
        <v>6</v>
      </c>
      <c r="D153" t="s">
        <v>5</v>
      </c>
      <c r="E153" s="1">
        <v>250000</v>
      </c>
      <c r="F153">
        <v>2016</v>
      </c>
      <c r="G153" t="s">
        <v>34</v>
      </c>
    </row>
    <row r="154" spans="1:7" x14ac:dyDescent="0.2">
      <c r="A154">
        <v>990</v>
      </c>
      <c r="B154" t="str">
        <f t="shared" si="4"/>
        <v>DonorsTrust_Judicial Education Project201660000</v>
      </c>
      <c r="C154" t="s">
        <v>6</v>
      </c>
      <c r="D154" t="s">
        <v>5</v>
      </c>
      <c r="E154" s="1">
        <v>60000</v>
      </c>
      <c r="F154">
        <v>2016</v>
      </c>
      <c r="G154" t="s">
        <v>34</v>
      </c>
    </row>
    <row r="155" spans="1:7" x14ac:dyDescent="0.2">
      <c r="A155">
        <v>990</v>
      </c>
      <c r="B155" t="str">
        <f t="shared" si="4"/>
        <v>DonorsTrust_Judicial Education Project20161035000</v>
      </c>
      <c r="C155" t="s">
        <v>6</v>
      </c>
      <c r="D155" t="s">
        <v>5</v>
      </c>
      <c r="E155" s="1">
        <v>1035000</v>
      </c>
      <c r="F155">
        <v>2016</v>
      </c>
      <c r="G155" t="s">
        <v>34</v>
      </c>
    </row>
    <row r="156" spans="1:7" x14ac:dyDescent="0.2">
      <c r="A156">
        <v>990</v>
      </c>
      <c r="B156" t="str">
        <f t="shared" si="4"/>
        <v>DonorsTrust_Judicial Education Project201690000</v>
      </c>
      <c r="C156" t="s">
        <v>6</v>
      </c>
      <c r="D156" t="s">
        <v>5</v>
      </c>
      <c r="E156" s="1">
        <v>90000</v>
      </c>
      <c r="F156">
        <v>2016</v>
      </c>
      <c r="G156" t="s">
        <v>34</v>
      </c>
    </row>
    <row r="157" spans="1:7" x14ac:dyDescent="0.2">
      <c r="A157">
        <v>990</v>
      </c>
      <c r="B157" t="str">
        <f t="shared" si="4"/>
        <v>DonorsTrust_Judicial Education Project2016200000</v>
      </c>
      <c r="C157" t="s">
        <v>6</v>
      </c>
      <c r="D157" t="s">
        <v>5</v>
      </c>
      <c r="E157" s="1">
        <v>200000</v>
      </c>
      <c r="F157">
        <v>2016</v>
      </c>
      <c r="G157" t="s">
        <v>34</v>
      </c>
    </row>
    <row r="158" spans="1:7" x14ac:dyDescent="0.2">
      <c r="A158">
        <v>990</v>
      </c>
      <c r="B158" t="str">
        <f t="shared" si="4"/>
        <v>DonorsTrust_Judicial Education Project2016300000</v>
      </c>
      <c r="C158" t="s">
        <v>6</v>
      </c>
      <c r="D158" t="s">
        <v>5</v>
      </c>
      <c r="E158" s="1">
        <v>300000</v>
      </c>
      <c r="F158">
        <v>2016</v>
      </c>
      <c r="G158" t="s">
        <v>34</v>
      </c>
    </row>
    <row r="159" spans="1:7" x14ac:dyDescent="0.2">
      <c r="A159">
        <v>990</v>
      </c>
      <c r="B159" t="str">
        <f t="shared" si="4"/>
        <v>DonorsTrust_Judicial Education Project2016376000</v>
      </c>
      <c r="C159" t="s">
        <v>6</v>
      </c>
      <c r="D159" t="s">
        <v>5</v>
      </c>
      <c r="E159" s="1">
        <v>376000</v>
      </c>
      <c r="F159">
        <v>2016</v>
      </c>
      <c r="G159" t="s">
        <v>34</v>
      </c>
    </row>
    <row r="160" spans="1:7" x14ac:dyDescent="0.2">
      <c r="A160">
        <v>990</v>
      </c>
      <c r="B160" t="str">
        <f t="shared" si="4"/>
        <v>DonorsTrust_Judicial Education Project2016270000</v>
      </c>
      <c r="C160" t="s">
        <v>6</v>
      </c>
      <c r="D160" t="s">
        <v>5</v>
      </c>
      <c r="E160" s="1">
        <v>270000</v>
      </c>
      <c r="F160">
        <v>2016</v>
      </c>
      <c r="G160" t="s">
        <v>34</v>
      </c>
    </row>
    <row r="161" spans="1:7" x14ac:dyDescent="0.2">
      <c r="A161">
        <v>990</v>
      </c>
      <c r="B161" t="str">
        <f t="shared" si="4"/>
        <v>DonorsTrust_Judicial Education Project2016530000</v>
      </c>
      <c r="C161" t="s">
        <v>6</v>
      </c>
      <c r="D161" t="s">
        <v>5</v>
      </c>
      <c r="E161" s="1">
        <v>530000</v>
      </c>
      <c r="F161">
        <v>2016</v>
      </c>
      <c r="G161" t="s">
        <v>34</v>
      </c>
    </row>
    <row r="162" spans="1:7" x14ac:dyDescent="0.2">
      <c r="A162">
        <v>990</v>
      </c>
      <c r="B162" t="str">
        <f t="shared" ref="B162:B164" si="5">C162&amp;"_"&amp;D162&amp;F162&amp;E162</f>
        <v>DonorsTrust_Judicial Education Project2016133000</v>
      </c>
      <c r="C162" t="s">
        <v>6</v>
      </c>
      <c r="D162" t="s">
        <v>5</v>
      </c>
      <c r="E162" s="1">
        <v>133000</v>
      </c>
      <c r="F162">
        <v>2016</v>
      </c>
      <c r="G162" t="s">
        <v>34</v>
      </c>
    </row>
    <row r="163" spans="1:7" x14ac:dyDescent="0.2">
      <c r="A163">
        <v>990</v>
      </c>
      <c r="B163" t="str">
        <f t="shared" si="5"/>
        <v>DonorsTrust_Judicial Education Project2016268000</v>
      </c>
      <c r="C163" t="s">
        <v>6</v>
      </c>
      <c r="D163" t="s">
        <v>5</v>
      </c>
      <c r="E163" s="1">
        <v>268000</v>
      </c>
      <c r="F163">
        <v>2016</v>
      </c>
      <c r="G163" t="s">
        <v>34</v>
      </c>
    </row>
    <row r="164" spans="1:7" x14ac:dyDescent="0.2">
      <c r="A164">
        <v>990</v>
      </c>
      <c r="B164" t="str">
        <f t="shared" si="5"/>
        <v>DonorsTrust_Judicial Education Project201695000</v>
      </c>
      <c r="C164" t="s">
        <v>6</v>
      </c>
      <c r="D164" t="s">
        <v>5</v>
      </c>
      <c r="E164" s="1">
        <v>95000</v>
      </c>
      <c r="F164">
        <v>2016</v>
      </c>
      <c r="G164" t="s">
        <v>34</v>
      </c>
    </row>
    <row r="165" spans="1:7" x14ac:dyDescent="0.2">
      <c r="A165" s="4">
        <v>990</v>
      </c>
      <c r="B165" t="s">
        <v>68</v>
      </c>
      <c r="C165" t="s">
        <v>6</v>
      </c>
      <c r="D165" t="s">
        <v>5</v>
      </c>
      <c r="E165" s="5">
        <v>145000</v>
      </c>
      <c r="F165" s="4">
        <v>2015</v>
      </c>
      <c r="G165" t="s">
        <v>34</v>
      </c>
    </row>
    <row r="166" spans="1:7" x14ac:dyDescent="0.2">
      <c r="A166" s="4">
        <v>990</v>
      </c>
      <c r="B166" t="s">
        <v>69</v>
      </c>
      <c r="C166" t="s">
        <v>6</v>
      </c>
      <c r="D166" t="s">
        <v>5</v>
      </c>
      <c r="E166" s="5">
        <v>298000</v>
      </c>
      <c r="F166" s="4">
        <v>2015</v>
      </c>
      <c r="G166" t="s">
        <v>34</v>
      </c>
    </row>
    <row r="167" spans="1:7" x14ac:dyDescent="0.2">
      <c r="A167" s="4">
        <v>990</v>
      </c>
      <c r="B167" t="s">
        <v>70</v>
      </c>
      <c r="C167" t="s">
        <v>6</v>
      </c>
      <c r="D167" t="s">
        <v>5</v>
      </c>
      <c r="E167" s="5">
        <v>130000</v>
      </c>
      <c r="F167" s="4">
        <v>2015</v>
      </c>
      <c r="G167" t="s">
        <v>34</v>
      </c>
    </row>
    <row r="168" spans="1:7" x14ac:dyDescent="0.2">
      <c r="A168" s="4">
        <v>990</v>
      </c>
      <c r="B168" t="s">
        <v>71</v>
      </c>
      <c r="C168" t="s">
        <v>6</v>
      </c>
      <c r="D168" t="s">
        <v>5</v>
      </c>
      <c r="E168" s="5">
        <v>150000</v>
      </c>
      <c r="F168" s="4">
        <v>2015</v>
      </c>
      <c r="G168" t="s">
        <v>34</v>
      </c>
    </row>
    <row r="169" spans="1:7" x14ac:dyDescent="0.2">
      <c r="A169" s="4">
        <v>990</v>
      </c>
      <c r="B169" t="s">
        <v>72</v>
      </c>
      <c r="C169" t="s">
        <v>6</v>
      </c>
      <c r="D169" t="s">
        <v>5</v>
      </c>
      <c r="E169" s="5">
        <v>3058000</v>
      </c>
      <c r="F169" s="4">
        <v>2015</v>
      </c>
      <c r="G169" t="s">
        <v>34</v>
      </c>
    </row>
    <row r="170" spans="1:7" x14ac:dyDescent="0.2">
      <c r="A170" s="4">
        <v>990</v>
      </c>
      <c r="B170" t="s">
        <v>73</v>
      </c>
      <c r="C170" t="s">
        <v>6</v>
      </c>
      <c r="D170" t="s">
        <v>5</v>
      </c>
      <c r="E170" s="5">
        <v>120000</v>
      </c>
      <c r="F170" s="4">
        <v>2015</v>
      </c>
      <c r="G170" t="s">
        <v>34</v>
      </c>
    </row>
    <row r="171" spans="1:7" x14ac:dyDescent="0.2">
      <c r="A171" s="4">
        <v>990</v>
      </c>
      <c r="B171" t="s">
        <v>74</v>
      </c>
      <c r="C171" t="s">
        <v>6</v>
      </c>
      <c r="D171" t="s">
        <v>5</v>
      </c>
      <c r="E171" s="5">
        <v>237000</v>
      </c>
      <c r="F171" s="4">
        <v>2015</v>
      </c>
      <c r="G171" t="s">
        <v>34</v>
      </c>
    </row>
    <row r="172" spans="1:7" x14ac:dyDescent="0.2">
      <c r="A172" s="4">
        <v>990</v>
      </c>
      <c r="B172" t="s">
        <v>75</v>
      </c>
      <c r="C172" t="s">
        <v>6</v>
      </c>
      <c r="D172" t="s">
        <v>5</v>
      </c>
      <c r="E172" s="5">
        <v>38000</v>
      </c>
      <c r="F172" s="4">
        <v>2015</v>
      </c>
      <c r="G172" t="s">
        <v>34</v>
      </c>
    </row>
    <row r="173" spans="1:7" x14ac:dyDescent="0.2">
      <c r="A173" s="4">
        <v>990</v>
      </c>
      <c r="B173" t="s">
        <v>76</v>
      </c>
      <c r="C173" t="s">
        <v>6</v>
      </c>
      <c r="D173" t="s">
        <v>5</v>
      </c>
      <c r="E173" s="5">
        <v>250000</v>
      </c>
      <c r="F173" s="4">
        <v>2015</v>
      </c>
      <c r="G173" t="s">
        <v>34</v>
      </c>
    </row>
    <row r="174" spans="1:7" x14ac:dyDescent="0.2">
      <c r="A174" s="4">
        <v>990</v>
      </c>
      <c r="B174" t="s">
        <v>77</v>
      </c>
      <c r="C174" t="s">
        <v>6</v>
      </c>
      <c r="D174" t="s">
        <v>5</v>
      </c>
      <c r="E174" s="5">
        <v>161000</v>
      </c>
      <c r="F174" s="4">
        <v>2015</v>
      </c>
      <c r="G174" t="s">
        <v>34</v>
      </c>
    </row>
    <row r="175" spans="1:7" x14ac:dyDescent="0.2">
      <c r="A175" s="4">
        <v>990</v>
      </c>
      <c r="B175" t="s">
        <v>71</v>
      </c>
      <c r="C175" t="s">
        <v>6</v>
      </c>
      <c r="D175" t="s">
        <v>5</v>
      </c>
      <c r="E175" s="5">
        <v>150000</v>
      </c>
      <c r="F175" s="4">
        <v>2015</v>
      </c>
      <c r="G175" t="s">
        <v>34</v>
      </c>
    </row>
    <row r="176" spans="1:7" x14ac:dyDescent="0.2">
      <c r="A176" s="4">
        <v>990</v>
      </c>
      <c r="B176" t="s">
        <v>78</v>
      </c>
      <c r="C176" t="s">
        <v>6</v>
      </c>
      <c r="D176" t="s">
        <v>5</v>
      </c>
      <c r="E176" s="5">
        <v>666000</v>
      </c>
      <c r="F176" s="4">
        <v>2015</v>
      </c>
      <c r="G176" t="s">
        <v>34</v>
      </c>
    </row>
    <row r="177" spans="1:7" x14ac:dyDescent="0.2">
      <c r="A177" s="4">
        <v>990</v>
      </c>
      <c r="B177" t="s">
        <v>79</v>
      </c>
      <c r="C177" t="s">
        <v>6</v>
      </c>
      <c r="D177" t="s">
        <v>5</v>
      </c>
      <c r="E177" s="5">
        <v>0</v>
      </c>
      <c r="F177" s="4">
        <v>2015</v>
      </c>
      <c r="G177" t="s">
        <v>34</v>
      </c>
    </row>
    <row r="178" spans="1:7" x14ac:dyDescent="0.2">
      <c r="A178" s="4">
        <v>990</v>
      </c>
      <c r="B178" t="s">
        <v>80</v>
      </c>
      <c r="C178" t="s">
        <v>6</v>
      </c>
      <c r="D178" t="s">
        <v>5</v>
      </c>
      <c r="E178" s="5">
        <v>128000</v>
      </c>
      <c r="F178" s="4">
        <v>2015</v>
      </c>
      <c r="G178" t="s">
        <v>34</v>
      </c>
    </row>
    <row r="179" spans="1:7" x14ac:dyDescent="0.2">
      <c r="A179" s="4">
        <v>990</v>
      </c>
      <c r="B179" t="s">
        <v>81</v>
      </c>
      <c r="C179" t="s">
        <v>6</v>
      </c>
      <c r="D179" t="s">
        <v>5</v>
      </c>
      <c r="E179" s="5">
        <v>656000</v>
      </c>
      <c r="F179" s="4">
        <v>2015</v>
      </c>
      <c r="G179" t="s">
        <v>34</v>
      </c>
    </row>
    <row r="180" spans="1:7" x14ac:dyDescent="0.2">
      <c r="A180" s="4">
        <v>990</v>
      </c>
      <c r="B180" t="s">
        <v>82</v>
      </c>
      <c r="C180" t="s">
        <v>6</v>
      </c>
      <c r="D180" t="s">
        <v>5</v>
      </c>
      <c r="E180" s="5">
        <v>50000</v>
      </c>
      <c r="F180" s="4">
        <v>2015</v>
      </c>
      <c r="G180" t="s">
        <v>34</v>
      </c>
    </row>
    <row r="181" spans="1:7" x14ac:dyDescent="0.2">
      <c r="A181" s="4">
        <v>990</v>
      </c>
      <c r="B181" t="s">
        <v>83</v>
      </c>
      <c r="C181" t="s">
        <v>6</v>
      </c>
      <c r="D181" t="s">
        <v>5</v>
      </c>
      <c r="E181" s="5">
        <v>850000</v>
      </c>
      <c r="F181" s="4">
        <v>2015</v>
      </c>
      <c r="G181" t="s">
        <v>34</v>
      </c>
    </row>
    <row r="182" spans="1:7" x14ac:dyDescent="0.2">
      <c r="A182" s="4">
        <v>990</v>
      </c>
      <c r="B182" t="s">
        <v>84</v>
      </c>
      <c r="C182" t="s">
        <v>6</v>
      </c>
      <c r="D182" t="s">
        <v>5</v>
      </c>
      <c r="E182" s="5">
        <v>263000</v>
      </c>
      <c r="F182" s="4">
        <v>2015</v>
      </c>
      <c r="G182" t="s">
        <v>34</v>
      </c>
    </row>
    <row r="183" spans="1:7" x14ac:dyDescent="0.2">
      <c r="A183" s="4">
        <v>990</v>
      </c>
      <c r="B183" t="s">
        <v>85</v>
      </c>
      <c r="C183" t="s">
        <v>6</v>
      </c>
      <c r="D183" t="s">
        <v>5</v>
      </c>
      <c r="E183" s="5">
        <v>168000</v>
      </c>
      <c r="F183" s="4">
        <v>2015</v>
      </c>
      <c r="G183" t="s">
        <v>34</v>
      </c>
    </row>
    <row r="184" spans="1:7" x14ac:dyDescent="0.2">
      <c r="A184" s="4">
        <v>990</v>
      </c>
      <c r="B184" t="s">
        <v>86</v>
      </c>
      <c r="C184" t="s">
        <v>6</v>
      </c>
      <c r="D184" t="s">
        <v>5</v>
      </c>
      <c r="E184" s="5">
        <v>166000</v>
      </c>
      <c r="F184" s="4">
        <v>2015</v>
      </c>
      <c r="G184" t="s">
        <v>34</v>
      </c>
    </row>
    <row r="185" spans="1:7" x14ac:dyDescent="0.2">
      <c r="A185">
        <v>990</v>
      </c>
      <c r="B185" t="s">
        <v>87</v>
      </c>
      <c r="C185" t="s">
        <v>4</v>
      </c>
      <c r="D185" t="s">
        <v>5</v>
      </c>
      <c r="E185" s="1">
        <v>300000</v>
      </c>
      <c r="F185">
        <v>2015</v>
      </c>
      <c r="G185" t="s">
        <v>34</v>
      </c>
    </row>
    <row r="186" spans="1:7" x14ac:dyDescent="0.2">
      <c r="A186">
        <v>990</v>
      </c>
      <c r="B186" t="s">
        <v>88</v>
      </c>
      <c r="C186" t="s">
        <v>4</v>
      </c>
      <c r="D186" t="s">
        <v>5</v>
      </c>
      <c r="E186" s="1">
        <v>0</v>
      </c>
      <c r="F186">
        <v>2015</v>
      </c>
      <c r="G186" t="s">
        <v>34</v>
      </c>
    </row>
    <row r="187" spans="1:7" x14ac:dyDescent="0.2">
      <c r="A187">
        <v>990</v>
      </c>
      <c r="B187" t="s">
        <v>87</v>
      </c>
      <c r="C187" t="s">
        <v>4</v>
      </c>
      <c r="D187" t="s">
        <v>5</v>
      </c>
      <c r="E187" s="1">
        <v>300000</v>
      </c>
      <c r="F187">
        <v>2015</v>
      </c>
      <c r="G187" t="s">
        <v>34</v>
      </c>
    </row>
    <row r="188" spans="1:7" x14ac:dyDescent="0.2">
      <c r="A188">
        <v>990</v>
      </c>
      <c r="B188" t="s">
        <v>89</v>
      </c>
      <c r="C188" t="s">
        <v>4</v>
      </c>
      <c r="D188" t="s">
        <v>5</v>
      </c>
      <c r="E188" s="1">
        <v>75000</v>
      </c>
      <c r="F188">
        <v>2015</v>
      </c>
      <c r="G188" t="s">
        <v>34</v>
      </c>
    </row>
    <row r="189" spans="1:7" x14ac:dyDescent="0.2">
      <c r="A189">
        <v>990</v>
      </c>
      <c r="B189" t="s">
        <v>89</v>
      </c>
      <c r="C189" t="s">
        <v>4</v>
      </c>
      <c r="D189" t="s">
        <v>5</v>
      </c>
      <c r="E189" s="1">
        <v>75000</v>
      </c>
      <c r="F189">
        <v>2015</v>
      </c>
      <c r="G189" t="s">
        <v>34</v>
      </c>
    </row>
    <row r="190" spans="1:7" x14ac:dyDescent="0.2">
      <c r="A190">
        <v>990</v>
      </c>
      <c r="B190" t="s">
        <v>90</v>
      </c>
      <c r="C190" t="s">
        <v>4</v>
      </c>
      <c r="D190" t="s">
        <v>5</v>
      </c>
      <c r="E190" s="1">
        <v>50000</v>
      </c>
      <c r="F190">
        <v>2015</v>
      </c>
      <c r="G190" t="s">
        <v>34</v>
      </c>
    </row>
    <row r="191" spans="1:7" x14ac:dyDescent="0.2">
      <c r="A191">
        <v>990</v>
      </c>
      <c r="B191" t="s">
        <v>91</v>
      </c>
      <c r="C191" t="s">
        <v>4</v>
      </c>
      <c r="D191" t="s">
        <v>5</v>
      </c>
      <c r="E191" s="1">
        <v>1200000</v>
      </c>
      <c r="F191">
        <v>2015</v>
      </c>
      <c r="G191" t="s">
        <v>34</v>
      </c>
    </row>
    <row r="192" spans="1:7" x14ac:dyDescent="0.2">
      <c r="A192">
        <v>990</v>
      </c>
      <c r="B192" t="str">
        <f t="shared" ref="B192:B193" si="6">C192&amp;"_"&amp;D192&amp;F192&amp;E192</f>
        <v>Donors Capital Fund_Judicial Education Project2016300000</v>
      </c>
      <c r="C192" t="s">
        <v>4</v>
      </c>
      <c r="D192" t="s">
        <v>5</v>
      </c>
      <c r="E192" s="1">
        <v>300000</v>
      </c>
      <c r="F192">
        <v>2016</v>
      </c>
      <c r="G192" t="s">
        <v>34</v>
      </c>
    </row>
    <row r="193" spans="1:7" x14ac:dyDescent="0.2">
      <c r="A193">
        <v>990</v>
      </c>
      <c r="B193" t="str">
        <f t="shared" si="6"/>
        <v>Donors Capital Fund_Judicial Education Project201650000</v>
      </c>
      <c r="C193" t="s">
        <v>4</v>
      </c>
      <c r="D193" t="s">
        <v>5</v>
      </c>
      <c r="E193" s="1">
        <v>50000</v>
      </c>
      <c r="F193">
        <v>2016</v>
      </c>
      <c r="G193" t="s">
        <v>34</v>
      </c>
    </row>
    <row r="194" spans="1:7" x14ac:dyDescent="0.2">
      <c r="A194">
        <v>990</v>
      </c>
      <c r="B194" t="str">
        <f t="shared" ref="B194" si="7">C194&amp;"_"&amp;D194&amp;F194&amp;E194</f>
        <v>National Philanthropic Trust_Judicial Education Project2013100000</v>
      </c>
      <c r="C194" t="s">
        <v>92</v>
      </c>
      <c r="D194" t="s">
        <v>5</v>
      </c>
      <c r="E194" s="1">
        <v>100000</v>
      </c>
      <c r="F194">
        <v>2013</v>
      </c>
      <c r="G194" t="s">
        <v>34</v>
      </c>
    </row>
    <row r="195" spans="1:7" x14ac:dyDescent="0.2">
      <c r="A195">
        <v>990</v>
      </c>
      <c r="B195" t="str">
        <f t="shared" ref="B195:B203" si="8">C195&amp;"_"&amp;D195&amp;F195&amp;E195</f>
        <v>National Philanthropic Trust_Judicial Education Project2015200000</v>
      </c>
      <c r="C195" t="s">
        <v>92</v>
      </c>
      <c r="D195" t="s">
        <v>5</v>
      </c>
      <c r="E195" s="1">
        <v>200000</v>
      </c>
      <c r="F195">
        <v>2015</v>
      </c>
      <c r="G195" t="s">
        <v>34</v>
      </c>
    </row>
    <row r="196" spans="1:7" x14ac:dyDescent="0.2">
      <c r="A196">
        <v>990</v>
      </c>
      <c r="B196" t="str">
        <f t="shared" si="8"/>
        <v>National Philanthropic Trust_Judicial Education Project2014100000</v>
      </c>
      <c r="C196" t="s">
        <v>92</v>
      </c>
      <c r="D196" t="s">
        <v>5</v>
      </c>
      <c r="E196" s="1">
        <v>100000</v>
      </c>
      <c r="F196">
        <v>2014</v>
      </c>
      <c r="G196" t="s">
        <v>34</v>
      </c>
    </row>
    <row r="197" spans="1:7" x14ac:dyDescent="0.2">
      <c r="A197">
        <v>990</v>
      </c>
      <c r="B197" t="str">
        <f t="shared" si="8"/>
        <v>National Philanthropic Trust_Judicial Education Project2014210000</v>
      </c>
      <c r="C197" t="s">
        <v>92</v>
      </c>
      <c r="D197" t="s">
        <v>5</v>
      </c>
      <c r="E197" s="1">
        <v>210000</v>
      </c>
      <c r="F197">
        <v>2014</v>
      </c>
      <c r="G197" t="s">
        <v>34</v>
      </c>
    </row>
    <row r="198" spans="1:7" x14ac:dyDescent="0.2">
      <c r="A198">
        <v>990</v>
      </c>
      <c r="B198" t="str">
        <f t="shared" si="8"/>
        <v>National Philanthropic Trust_Judicial Education Project2016475000</v>
      </c>
      <c r="C198" t="s">
        <v>92</v>
      </c>
      <c r="D198" t="s">
        <v>5</v>
      </c>
      <c r="E198" s="1">
        <v>475000</v>
      </c>
      <c r="F198">
        <v>2016</v>
      </c>
      <c r="G198" t="s">
        <v>34</v>
      </c>
    </row>
    <row r="199" spans="1:7" x14ac:dyDescent="0.2">
      <c r="A199">
        <v>990</v>
      </c>
      <c r="B199" t="str">
        <f t="shared" ref="B199" si="9">C199&amp;"_"&amp;D199&amp;F199&amp;E199</f>
        <v>National Philanthropic Trust_Judicial Education Project2018800000</v>
      </c>
      <c r="C199" t="s">
        <v>92</v>
      </c>
      <c r="D199" t="s">
        <v>5</v>
      </c>
      <c r="E199" s="1">
        <v>800000</v>
      </c>
      <c r="F199">
        <v>2018</v>
      </c>
      <c r="G199" t="s">
        <v>34</v>
      </c>
    </row>
    <row r="200" spans="1:7" x14ac:dyDescent="0.2">
      <c r="A200">
        <v>990</v>
      </c>
      <c r="B200" t="str">
        <f t="shared" si="8"/>
        <v>The Rodney Fund_Judicial Education Project20152000</v>
      </c>
      <c r="C200" t="s">
        <v>93</v>
      </c>
      <c r="D200" t="s">
        <v>5</v>
      </c>
      <c r="E200" s="1">
        <v>2000</v>
      </c>
      <c r="F200">
        <v>2015</v>
      </c>
      <c r="G200" t="s">
        <v>34</v>
      </c>
    </row>
    <row r="201" spans="1:7" x14ac:dyDescent="0.2">
      <c r="A201">
        <v>990</v>
      </c>
      <c r="B201" t="str">
        <f t="shared" si="8"/>
        <v>The TWS Foundation_Judicial Education Project201525000</v>
      </c>
      <c r="C201" t="s">
        <v>94</v>
      </c>
      <c r="D201" t="s">
        <v>5</v>
      </c>
      <c r="E201" s="1">
        <v>25000</v>
      </c>
      <c r="F201">
        <v>2015</v>
      </c>
      <c r="G201" t="s">
        <v>34</v>
      </c>
    </row>
    <row r="202" spans="1:7" x14ac:dyDescent="0.2">
      <c r="A202">
        <v>990</v>
      </c>
      <c r="B202" t="str">
        <f t="shared" si="8"/>
        <v>Encounter for Culture and Education_Judicial Education Project201530000</v>
      </c>
      <c r="C202" t="s">
        <v>95</v>
      </c>
      <c r="D202" t="s">
        <v>5</v>
      </c>
      <c r="E202" s="1">
        <v>30000</v>
      </c>
      <c r="F202">
        <v>2015</v>
      </c>
      <c r="G202" t="s">
        <v>34</v>
      </c>
    </row>
    <row r="203" spans="1:7" x14ac:dyDescent="0.2">
      <c r="A203">
        <v>990</v>
      </c>
      <c r="B203" t="str">
        <f t="shared" si="8"/>
        <v>Considine Family Foundation_Judicial Education Project201520000</v>
      </c>
      <c r="C203" t="s">
        <v>96</v>
      </c>
      <c r="D203" t="s">
        <v>5</v>
      </c>
      <c r="E203" s="1">
        <v>20000</v>
      </c>
      <c r="F203">
        <v>2015</v>
      </c>
      <c r="G203" t="s">
        <v>34</v>
      </c>
    </row>
    <row r="204" spans="1:7" x14ac:dyDescent="0.2">
      <c r="A204">
        <v>990</v>
      </c>
      <c r="B204" t="str">
        <f t="shared" ref="B204:B206" si="10">C204&amp;"_"&amp;D204&amp;F204&amp;E204</f>
        <v>Considine Family Foundation_Judicial Education Project201610000</v>
      </c>
      <c r="C204" t="s">
        <v>96</v>
      </c>
      <c r="D204" t="s">
        <v>5</v>
      </c>
      <c r="E204" s="1">
        <v>10000</v>
      </c>
      <c r="F204">
        <v>2016</v>
      </c>
      <c r="G204" t="s">
        <v>34</v>
      </c>
    </row>
    <row r="205" spans="1:7" x14ac:dyDescent="0.2">
      <c r="A205">
        <v>990</v>
      </c>
      <c r="B205" t="str">
        <f t="shared" si="10"/>
        <v>Center for Independent Thought_Judicial Education Project201510000</v>
      </c>
      <c r="C205" t="s">
        <v>97</v>
      </c>
      <c r="D205" t="s">
        <v>5</v>
      </c>
      <c r="E205" s="1">
        <v>10000</v>
      </c>
      <c r="F205">
        <v>2015</v>
      </c>
      <c r="G205" t="s">
        <v>34</v>
      </c>
    </row>
    <row r="206" spans="1:7" x14ac:dyDescent="0.2">
      <c r="A206">
        <v>990</v>
      </c>
      <c r="B206" t="str">
        <f t="shared" si="10"/>
        <v>Hickory Foundation_Judicial Education Project201520000</v>
      </c>
      <c r="C206" t="s">
        <v>135</v>
      </c>
      <c r="D206" t="s">
        <v>5</v>
      </c>
      <c r="E206" s="1">
        <v>20000</v>
      </c>
      <c r="F206">
        <v>2015</v>
      </c>
      <c r="G206" t="s">
        <v>34</v>
      </c>
    </row>
  </sheetData>
  <autoFilter ref="A1:H205" xr:uid="{A1E953D7-07A6-9B4A-9301-01E718DC4C30}"/>
  <sortState xmlns:xlrd2="http://schemas.microsoft.com/office/spreadsheetml/2017/richdata2" ref="A2:E125">
    <sortCondition ref="C2:C125"/>
    <sortCondition ref="D2:D125"/>
  </sortState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B9" sqref="B9"/>
    </sheetView>
  </sheetViews>
  <sheetFormatPr baseColWidth="10" defaultRowHeight="16" x14ac:dyDescent="0.2"/>
  <cols>
    <col min="1" max="1" width="6.83203125" customWidth="1"/>
    <col min="2" max="2" width="28.33203125" customWidth="1"/>
    <col min="3" max="3" width="19.83203125" bestFit="1" customWidth="1"/>
    <col min="4" max="4" width="12.83203125" style="1" bestFit="1" customWidth="1"/>
  </cols>
  <sheetData>
    <row r="1" spans="1:4" x14ac:dyDescent="0.2">
      <c r="A1" s="2" t="s">
        <v>23</v>
      </c>
      <c r="B1" s="2" t="s">
        <v>24</v>
      </c>
      <c r="C1" s="2" t="s">
        <v>25</v>
      </c>
      <c r="D1" s="3" t="s">
        <v>26</v>
      </c>
    </row>
    <row r="2" spans="1:4" x14ac:dyDescent="0.2">
      <c r="A2">
        <v>2018</v>
      </c>
      <c r="B2" t="s">
        <v>27</v>
      </c>
      <c r="C2" t="s">
        <v>28</v>
      </c>
      <c r="D2" s="1">
        <v>978000</v>
      </c>
    </row>
    <row r="3" spans="1:4" x14ac:dyDescent="0.2">
      <c r="A3">
        <v>2018</v>
      </c>
      <c r="B3" t="s">
        <v>13</v>
      </c>
      <c r="C3" t="s">
        <v>28</v>
      </c>
      <c r="D3" s="1">
        <v>915000</v>
      </c>
    </row>
    <row r="4" spans="1:4" x14ac:dyDescent="0.2">
      <c r="A4">
        <v>2018</v>
      </c>
      <c r="B4" t="s">
        <v>30</v>
      </c>
      <c r="C4" t="s">
        <v>28</v>
      </c>
      <c r="D4" s="1">
        <v>675000</v>
      </c>
    </row>
    <row r="5" spans="1:4" x14ac:dyDescent="0.2">
      <c r="A5">
        <v>2018</v>
      </c>
      <c r="B5" t="s">
        <v>31</v>
      </c>
      <c r="C5" t="s">
        <v>32</v>
      </c>
      <c r="D5" s="1">
        <v>500000</v>
      </c>
    </row>
    <row r="6" spans="1:4" x14ac:dyDescent="0.2">
      <c r="A6">
        <v>2018</v>
      </c>
      <c r="B6" t="s">
        <v>33</v>
      </c>
      <c r="C6" t="s">
        <v>32</v>
      </c>
      <c r="D6" s="1">
        <v>358854</v>
      </c>
    </row>
    <row r="7" spans="1:4" x14ac:dyDescent="0.2">
      <c r="A7">
        <v>2012</v>
      </c>
      <c r="B7" t="s">
        <v>44</v>
      </c>
      <c r="C7" t="s">
        <v>46</v>
      </c>
      <c r="D7" s="1">
        <v>126481</v>
      </c>
    </row>
    <row r="8" spans="1:4" x14ac:dyDescent="0.2">
      <c r="A8">
        <v>2012</v>
      </c>
      <c r="B8" t="s">
        <v>44</v>
      </c>
      <c r="C8" t="s">
        <v>45</v>
      </c>
      <c r="D8" s="1">
        <v>165000</v>
      </c>
    </row>
    <row r="9" spans="1:4" x14ac:dyDescent="0.2">
      <c r="A9">
        <v>2014</v>
      </c>
      <c r="B9" t="s">
        <v>47</v>
      </c>
      <c r="C9" t="s">
        <v>32</v>
      </c>
      <c r="D9" s="1">
        <v>3301988</v>
      </c>
    </row>
    <row r="10" spans="1:4" x14ac:dyDescent="0.2">
      <c r="A10">
        <v>2014</v>
      </c>
      <c r="B10" t="s">
        <v>48</v>
      </c>
      <c r="C10" t="s">
        <v>32</v>
      </c>
      <c r="D10" s="1">
        <v>850000</v>
      </c>
    </row>
    <row r="11" spans="1:4" x14ac:dyDescent="0.2">
      <c r="A11">
        <v>2014</v>
      </c>
      <c r="B11" t="s">
        <v>49</v>
      </c>
      <c r="C11" t="s">
        <v>32</v>
      </c>
      <c r="D11" s="1">
        <v>441223</v>
      </c>
    </row>
    <row r="12" spans="1:4" x14ac:dyDescent="0.2">
      <c r="A12">
        <v>2014</v>
      </c>
      <c r="B12" t="s">
        <v>50</v>
      </c>
      <c r="C12" t="s">
        <v>32</v>
      </c>
      <c r="D12" s="1">
        <v>360847</v>
      </c>
    </row>
    <row r="13" spans="1:4" x14ac:dyDescent="0.2">
      <c r="A13">
        <v>2014</v>
      </c>
      <c r="B13" t="s">
        <v>51</v>
      </c>
      <c r="C13" t="s">
        <v>32</v>
      </c>
      <c r="D13" s="1">
        <v>249499</v>
      </c>
    </row>
    <row r="14" spans="1:4" x14ac:dyDescent="0.2">
      <c r="A14">
        <v>2017</v>
      </c>
      <c r="B14" t="s">
        <v>30</v>
      </c>
      <c r="C14" t="s">
        <v>28</v>
      </c>
      <c r="D14" s="1">
        <v>1352340</v>
      </c>
    </row>
    <row r="15" spans="1:4" x14ac:dyDescent="0.2">
      <c r="A15">
        <v>2017</v>
      </c>
      <c r="B15" t="s">
        <v>29</v>
      </c>
      <c r="C15" t="s">
        <v>28</v>
      </c>
      <c r="D15" s="1">
        <v>995000</v>
      </c>
    </row>
    <row r="16" spans="1:4" x14ac:dyDescent="0.2">
      <c r="A16">
        <v>2017</v>
      </c>
      <c r="B16" t="s">
        <v>52</v>
      </c>
      <c r="C16" t="s">
        <v>32</v>
      </c>
      <c r="D16" s="1">
        <v>771178</v>
      </c>
    </row>
    <row r="17" spans="1:4" x14ac:dyDescent="0.2">
      <c r="A17">
        <v>2017</v>
      </c>
      <c r="B17" t="s">
        <v>27</v>
      </c>
      <c r="C17" t="s">
        <v>28</v>
      </c>
      <c r="D17" s="1">
        <v>720778</v>
      </c>
    </row>
    <row r="18" spans="1:4" x14ac:dyDescent="0.2">
      <c r="A18">
        <v>2017</v>
      </c>
      <c r="B18" t="s">
        <v>53</v>
      </c>
      <c r="C18" t="s">
        <v>32</v>
      </c>
      <c r="D18" s="1">
        <v>660000</v>
      </c>
    </row>
    <row r="19" spans="1:4" x14ac:dyDescent="0.2">
      <c r="A19">
        <v>2016</v>
      </c>
      <c r="B19" t="s">
        <v>31</v>
      </c>
      <c r="C19" t="s">
        <v>32</v>
      </c>
      <c r="D19" s="1">
        <v>1439711</v>
      </c>
    </row>
    <row r="20" spans="1:4" x14ac:dyDescent="0.2">
      <c r="A20">
        <v>2016</v>
      </c>
      <c r="B20" t="s">
        <v>27</v>
      </c>
      <c r="C20" t="s">
        <v>45</v>
      </c>
      <c r="D20" s="1">
        <v>1187500</v>
      </c>
    </row>
    <row r="21" spans="1:4" x14ac:dyDescent="0.2">
      <c r="A21">
        <v>2016</v>
      </c>
      <c r="B21" t="s">
        <v>61</v>
      </c>
      <c r="C21" t="s">
        <v>32</v>
      </c>
      <c r="D21" s="1">
        <v>525000</v>
      </c>
    </row>
    <row r="22" spans="1:4" x14ac:dyDescent="0.2">
      <c r="A22">
        <v>2016</v>
      </c>
      <c r="B22" t="s">
        <v>62</v>
      </c>
      <c r="C22" t="s">
        <v>32</v>
      </c>
      <c r="D22" s="1">
        <v>373911</v>
      </c>
    </row>
    <row r="23" spans="1:4" x14ac:dyDescent="0.2">
      <c r="A23">
        <v>2016</v>
      </c>
      <c r="B23" t="s">
        <v>63</v>
      </c>
      <c r="C23" t="s">
        <v>32</v>
      </c>
      <c r="D23" s="1">
        <v>365695</v>
      </c>
    </row>
    <row r="24" spans="1:4" x14ac:dyDescent="0.2">
      <c r="A24">
        <v>2015</v>
      </c>
      <c r="B24" t="s">
        <v>47</v>
      </c>
      <c r="C24" t="s">
        <v>32</v>
      </c>
      <c r="D24" s="1">
        <v>2915004</v>
      </c>
    </row>
    <row r="25" spans="1:4" x14ac:dyDescent="0.2">
      <c r="A25">
        <v>2015</v>
      </c>
      <c r="B25" t="s">
        <v>48</v>
      </c>
      <c r="C25" t="s">
        <v>32</v>
      </c>
      <c r="D25" s="1">
        <v>2252642</v>
      </c>
    </row>
    <row r="26" spans="1:4" x14ac:dyDescent="0.2">
      <c r="A26">
        <v>2015</v>
      </c>
      <c r="B26" t="s">
        <v>51</v>
      </c>
      <c r="C26" t="s">
        <v>32</v>
      </c>
      <c r="D26" s="1">
        <v>913449</v>
      </c>
    </row>
    <row r="27" spans="1:4" x14ac:dyDescent="0.2">
      <c r="A27">
        <v>2015</v>
      </c>
      <c r="B27" t="s">
        <v>27</v>
      </c>
      <c r="C27" t="s">
        <v>45</v>
      </c>
      <c r="D27" s="1">
        <v>734000</v>
      </c>
    </row>
    <row r="28" spans="1:4" x14ac:dyDescent="0.2">
      <c r="A28">
        <v>2015</v>
      </c>
      <c r="B28" t="s">
        <v>62</v>
      </c>
      <c r="C28" t="s">
        <v>32</v>
      </c>
      <c r="D28" s="1">
        <v>444291</v>
      </c>
    </row>
  </sheetData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6F60-94EE-204A-89E4-A3008E7AAF15}">
  <dimension ref="A1:B55"/>
  <sheetViews>
    <sheetView workbookViewId="0">
      <selection activeCell="C29" sqref="C29:C56"/>
    </sheetView>
  </sheetViews>
  <sheetFormatPr baseColWidth="10" defaultRowHeight="16" x14ac:dyDescent="0.2"/>
  <cols>
    <col min="1" max="1" width="48.5" customWidth="1"/>
    <col min="2" max="2" width="52.1640625" bestFit="1" customWidth="1"/>
  </cols>
  <sheetData>
    <row r="1" spans="1:2" x14ac:dyDescent="0.2">
      <c r="A1" s="2" t="s">
        <v>109</v>
      </c>
      <c r="B1" s="2" t="s">
        <v>110</v>
      </c>
    </row>
    <row r="2" spans="1:2" x14ac:dyDescent="0.2">
      <c r="A2" t="s">
        <v>54</v>
      </c>
      <c r="B2" t="s">
        <v>111</v>
      </c>
    </row>
    <row r="3" spans="1:2" x14ac:dyDescent="0.2">
      <c r="A3" t="s">
        <v>47</v>
      </c>
      <c r="B3" t="s">
        <v>112</v>
      </c>
    </row>
    <row r="4" spans="1:2" x14ac:dyDescent="0.2">
      <c r="A4" t="s">
        <v>62</v>
      </c>
    </row>
    <row r="5" spans="1:2" x14ac:dyDescent="0.2">
      <c r="A5" t="s">
        <v>30</v>
      </c>
    </row>
    <row r="6" spans="1:2" x14ac:dyDescent="0.2">
      <c r="A6" t="s">
        <v>44</v>
      </c>
    </row>
    <row r="7" spans="1:2" x14ac:dyDescent="0.2">
      <c r="A7" t="s">
        <v>20</v>
      </c>
    </row>
    <row r="8" spans="1:2" x14ac:dyDescent="0.2">
      <c r="A8" t="s">
        <v>97</v>
      </c>
    </row>
    <row r="9" spans="1:2" x14ac:dyDescent="0.2">
      <c r="A9" t="s">
        <v>41</v>
      </c>
      <c r="B9" t="s">
        <v>113</v>
      </c>
    </row>
    <row r="10" spans="1:2" x14ac:dyDescent="0.2">
      <c r="A10" t="s">
        <v>43</v>
      </c>
      <c r="B10" t="s">
        <v>114</v>
      </c>
    </row>
    <row r="11" spans="1:2" x14ac:dyDescent="0.2">
      <c r="A11" t="s">
        <v>13</v>
      </c>
    </row>
    <row r="12" spans="1:2" x14ac:dyDescent="0.2">
      <c r="A12" t="s">
        <v>15</v>
      </c>
    </row>
    <row r="13" spans="1:2" x14ac:dyDescent="0.2">
      <c r="A13" t="s">
        <v>64</v>
      </c>
      <c r="B13" t="s">
        <v>115</v>
      </c>
    </row>
    <row r="14" spans="1:2" x14ac:dyDescent="0.2">
      <c r="A14" t="s">
        <v>55</v>
      </c>
      <c r="B14" t="s">
        <v>116</v>
      </c>
    </row>
    <row r="15" spans="1:2" x14ac:dyDescent="0.2">
      <c r="A15" t="s">
        <v>96</v>
      </c>
    </row>
    <row r="16" spans="1:2" x14ac:dyDescent="0.2">
      <c r="A16" t="s">
        <v>61</v>
      </c>
    </row>
    <row r="17" spans="1:2" x14ac:dyDescent="0.2">
      <c r="A17" t="s">
        <v>31</v>
      </c>
    </row>
    <row r="18" spans="1:2" x14ac:dyDescent="0.2">
      <c r="A18" t="s">
        <v>27</v>
      </c>
      <c r="B18" t="s">
        <v>117</v>
      </c>
    </row>
    <row r="19" spans="1:2" x14ac:dyDescent="0.2">
      <c r="A19" t="s">
        <v>4</v>
      </c>
      <c r="B19" t="s">
        <v>118</v>
      </c>
    </row>
    <row r="20" spans="1:2" x14ac:dyDescent="0.2">
      <c r="A20" t="s">
        <v>6</v>
      </c>
      <c r="B20" t="s">
        <v>119</v>
      </c>
    </row>
    <row r="21" spans="1:2" x14ac:dyDescent="0.2">
      <c r="A21" t="s">
        <v>21</v>
      </c>
    </row>
    <row r="22" spans="1:2" x14ac:dyDescent="0.2">
      <c r="A22" t="s">
        <v>95</v>
      </c>
      <c r="B22" t="s">
        <v>120</v>
      </c>
    </row>
    <row r="23" spans="1:2" x14ac:dyDescent="0.2">
      <c r="A23" t="s">
        <v>65</v>
      </c>
    </row>
    <row r="24" spans="1:2" x14ac:dyDescent="0.2">
      <c r="A24" t="s">
        <v>56</v>
      </c>
      <c r="B24" t="s">
        <v>121</v>
      </c>
    </row>
    <row r="25" spans="1:2" x14ac:dyDescent="0.2">
      <c r="A25" t="s">
        <v>22</v>
      </c>
      <c r="B25" t="s">
        <v>122</v>
      </c>
    </row>
    <row r="26" spans="1:2" x14ac:dyDescent="0.2">
      <c r="A26" t="s">
        <v>67</v>
      </c>
    </row>
    <row r="27" spans="1:2" x14ac:dyDescent="0.2">
      <c r="A27" t="s">
        <v>18</v>
      </c>
      <c r="B27" t="s">
        <v>123</v>
      </c>
    </row>
    <row r="28" spans="1:2" x14ac:dyDescent="0.2">
      <c r="A28" t="s">
        <v>35</v>
      </c>
      <c r="B28" t="s">
        <v>123</v>
      </c>
    </row>
    <row r="29" spans="1:2" x14ac:dyDescent="0.2">
      <c r="A29" t="s">
        <v>33</v>
      </c>
    </row>
    <row r="30" spans="1:2" x14ac:dyDescent="0.2">
      <c r="A30" t="s">
        <v>48</v>
      </c>
    </row>
    <row r="31" spans="1:2" x14ac:dyDescent="0.2">
      <c r="A31" t="s">
        <v>49</v>
      </c>
    </row>
    <row r="32" spans="1:2" x14ac:dyDescent="0.2">
      <c r="A32" t="s">
        <v>39</v>
      </c>
      <c r="B32" t="s">
        <v>124</v>
      </c>
    </row>
    <row r="33" spans="1:2" x14ac:dyDescent="0.2">
      <c r="A33" t="s">
        <v>51</v>
      </c>
      <c r="B33" t="s">
        <v>125</v>
      </c>
    </row>
    <row r="34" spans="1:2" x14ac:dyDescent="0.2">
      <c r="A34" t="s">
        <v>5</v>
      </c>
    </row>
    <row r="35" spans="1:2" x14ac:dyDescent="0.2">
      <c r="A35" t="s">
        <v>57</v>
      </c>
    </row>
    <row r="36" spans="1:2" x14ac:dyDescent="0.2">
      <c r="A36" t="s">
        <v>52</v>
      </c>
      <c r="B36" t="s">
        <v>126</v>
      </c>
    </row>
    <row r="37" spans="1:2" x14ac:dyDescent="0.2">
      <c r="A37" t="s">
        <v>19</v>
      </c>
    </row>
    <row r="38" spans="1:2" x14ac:dyDescent="0.2">
      <c r="A38" t="s">
        <v>16</v>
      </c>
      <c r="B38" t="s">
        <v>128</v>
      </c>
    </row>
    <row r="39" spans="1:2" x14ac:dyDescent="0.2">
      <c r="A39" t="s">
        <v>14</v>
      </c>
    </row>
    <row r="40" spans="1:2" x14ac:dyDescent="0.2">
      <c r="A40" t="s">
        <v>92</v>
      </c>
    </row>
    <row r="41" spans="1:2" x14ac:dyDescent="0.2">
      <c r="A41" t="s">
        <v>66</v>
      </c>
      <c r="B41" t="s">
        <v>129</v>
      </c>
    </row>
    <row r="42" spans="1:2" x14ac:dyDescent="0.2">
      <c r="A42" t="s">
        <v>58</v>
      </c>
      <c r="B42" t="s">
        <v>130</v>
      </c>
    </row>
    <row r="43" spans="1:2" x14ac:dyDescent="0.2">
      <c r="A43" t="s">
        <v>59</v>
      </c>
    </row>
    <row r="44" spans="1:2" x14ac:dyDescent="0.2">
      <c r="A44" t="s">
        <v>17</v>
      </c>
    </row>
    <row r="45" spans="1:2" x14ac:dyDescent="0.2">
      <c r="A45" t="s">
        <v>36</v>
      </c>
    </row>
    <row r="46" spans="1:2" x14ac:dyDescent="0.2">
      <c r="A46" t="s">
        <v>12</v>
      </c>
    </row>
    <row r="47" spans="1:2" x14ac:dyDescent="0.2">
      <c r="A47" t="s">
        <v>53</v>
      </c>
      <c r="B47" t="s">
        <v>131</v>
      </c>
    </row>
    <row r="48" spans="1:2" x14ac:dyDescent="0.2">
      <c r="A48" t="s">
        <v>37</v>
      </c>
    </row>
    <row r="49" spans="1:2" x14ac:dyDescent="0.2">
      <c r="A49" t="s">
        <v>63</v>
      </c>
    </row>
    <row r="50" spans="1:2" x14ac:dyDescent="0.2">
      <c r="A50" t="s">
        <v>50</v>
      </c>
    </row>
    <row r="51" spans="1:2" x14ac:dyDescent="0.2">
      <c r="A51" t="s">
        <v>60</v>
      </c>
      <c r="B51" t="s">
        <v>132</v>
      </c>
    </row>
    <row r="52" spans="1:2" x14ac:dyDescent="0.2">
      <c r="A52" t="s">
        <v>93</v>
      </c>
      <c r="B52" t="s">
        <v>133</v>
      </c>
    </row>
    <row r="53" spans="1:2" x14ac:dyDescent="0.2">
      <c r="A53" t="s">
        <v>94</v>
      </c>
    </row>
    <row r="54" spans="1:2" x14ac:dyDescent="0.2">
      <c r="A54" t="s">
        <v>38</v>
      </c>
    </row>
    <row r="55" spans="1:2" x14ac:dyDescent="0.2">
      <c r="A55" t="s">
        <v>7</v>
      </c>
      <c r="B55" t="s">
        <v>134</v>
      </c>
    </row>
  </sheetData>
  <sortState xmlns:xlrd2="http://schemas.microsoft.com/office/spreadsheetml/2017/richdata2" ref="A2:A433">
    <sortCondition ref="A1"/>
  </sortState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Data</vt:lpstr>
      <vt:lpstr>Contractors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2020-01-16T23:10:42Z</dcterms:created>
  <dcterms:modified xsi:type="dcterms:W3CDTF">2020-03-13T20:56:55Z</dcterms:modified>
</cp:coreProperties>
</file>