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L-M/Leadership Institute/"/>
    </mc:Choice>
  </mc:AlternateContent>
  <xr:revisionPtr revIDLastSave="0" documentId="13_ncr:1_{6D111D57-0A9A-8D4E-B696-FDA1EE9CD041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Summary" sheetId="2" r:id="rId1"/>
    <sheet name="Data" sheetId="1" r:id="rId2"/>
    <sheet name="Resources" sheetId="3" r:id="rId3"/>
  </sheets>
  <definedNames>
    <definedName name="_xlnm._FilterDatabase" localSheetId="1" hidden="1">Data!$A$1:$H$554</definedName>
  </definedNames>
  <calcPr calcId="191029"/>
  <pivotCaches>
    <pivotCache cacheId="4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88" i="1" l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487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38" i="1"/>
  <c r="K61" i="2" l="1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B273" i="1"/>
  <c r="B268" i="1"/>
  <c r="B272" i="1"/>
  <c r="B270" i="1"/>
  <c r="B260" i="1"/>
  <c r="B265" i="1"/>
  <c r="B264" i="1"/>
  <c r="B263" i="1"/>
  <c r="B262" i="1"/>
  <c r="B261" i="1"/>
  <c r="B90" i="1" l="1"/>
  <c r="B78" i="1" l="1"/>
  <c r="B89" i="1"/>
  <c r="B88" i="1"/>
  <c r="B87" i="1"/>
  <c r="B86" i="1"/>
  <c r="B85" i="1"/>
  <c r="B84" i="1"/>
  <c r="B83" i="1"/>
  <c r="B82" i="1"/>
  <c r="B81" i="1"/>
  <c r="B80" i="1"/>
  <c r="B79" i="1"/>
  <c r="B51" i="1"/>
  <c r="B50" i="1"/>
  <c r="B49" i="1"/>
  <c r="B48" i="1" l="1"/>
  <c r="B457" i="1" l="1"/>
  <c r="B431" i="1"/>
  <c r="B432" i="1"/>
  <c r="B433" i="1"/>
  <c r="B402" i="1"/>
  <c r="B403" i="1"/>
  <c r="B404" i="1"/>
  <c r="B400" i="1"/>
  <c r="B401" i="1"/>
  <c r="B368" i="1"/>
  <c r="B369" i="1"/>
  <c r="B370" i="1"/>
  <c r="B371" i="1"/>
  <c r="B372" i="1"/>
  <c r="B367" i="1"/>
  <c r="B357" i="1"/>
  <c r="B358" i="1"/>
  <c r="B359" i="1"/>
  <c r="B360" i="1"/>
  <c r="B303" i="1"/>
  <c r="B351" i="1"/>
  <c r="B350" i="1"/>
  <c r="B349" i="1"/>
  <c r="B348" i="1"/>
  <c r="B347" i="1"/>
  <c r="B346" i="1"/>
  <c r="B343" i="1"/>
  <c r="B344" i="1"/>
  <c r="B345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04" i="1"/>
  <c r="B288" i="1"/>
  <c r="B289" i="1"/>
  <c r="B290" i="1"/>
  <c r="B291" i="1"/>
  <c r="B292" i="1"/>
  <c r="B293" i="1"/>
  <c r="B294" i="1"/>
  <c r="B295" i="1"/>
  <c r="B274" i="1"/>
  <c r="B275" i="1"/>
  <c r="B299" i="1"/>
  <c r="B287" i="1"/>
  <c r="B284" i="1"/>
  <c r="B285" i="1"/>
  <c r="B286" i="1"/>
  <c r="B281" i="1"/>
  <c r="B282" i="1"/>
  <c r="B283" i="1"/>
  <c r="B279" i="1"/>
  <c r="B280" i="1"/>
  <c r="B277" i="1"/>
  <c r="B278" i="1"/>
  <c r="B276" i="1"/>
  <c r="B373" i="1"/>
  <c r="B234" i="1"/>
  <c r="B202" i="1"/>
  <c r="B203" i="1"/>
  <c r="B204" i="1"/>
  <c r="B200" i="1"/>
  <c r="B201" i="1"/>
  <c r="B188" i="1"/>
  <c r="B190" i="1"/>
  <c r="B191" i="1"/>
  <c r="B192" i="1"/>
  <c r="B189" i="1"/>
  <c r="B181" i="1"/>
  <c r="B178" i="1"/>
  <c r="B177" i="1"/>
  <c r="B160" i="1"/>
  <c r="B161" i="1"/>
  <c r="B162" i="1"/>
  <c r="B149" i="1"/>
  <c r="B150" i="1"/>
  <c r="B151" i="1"/>
  <c r="B152" i="1"/>
  <c r="B153" i="1"/>
  <c r="B154" i="1"/>
  <c r="B155" i="1"/>
  <c r="B156" i="1"/>
  <c r="B157" i="1"/>
  <c r="B158" i="1"/>
  <c r="B159" i="1"/>
  <c r="B147" i="1"/>
  <c r="B148" i="1"/>
  <c r="B146" i="1"/>
  <c r="B145" i="1"/>
  <c r="B144" i="1"/>
  <c r="B142" i="1"/>
  <c r="B143" i="1"/>
  <c r="B141" i="1"/>
  <c r="B140" i="1"/>
  <c r="B139" i="1"/>
  <c r="B138" i="1"/>
  <c r="B137" i="1"/>
  <c r="B136" i="1"/>
  <c r="B135" i="1"/>
  <c r="B134" i="1"/>
  <c r="B133" i="1"/>
  <c r="B132" i="1"/>
  <c r="B131" i="1"/>
  <c r="B123" i="1"/>
  <c r="B104" i="1"/>
  <c r="B105" i="1"/>
  <c r="B106" i="1"/>
  <c r="B107" i="1"/>
  <c r="B122" i="1"/>
  <c r="B72" i="1" l="1"/>
  <c r="B73" i="1"/>
  <c r="B34" i="1"/>
  <c r="B35" i="1"/>
  <c r="B36" i="1"/>
  <c r="B8" i="1"/>
  <c r="B9" i="1"/>
  <c r="B2" i="1"/>
  <c r="B7" i="1"/>
  <c r="B6" i="1"/>
  <c r="B5" i="1"/>
  <c r="B4" i="1"/>
  <c r="B3" i="1"/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9" i="2"/>
  <c r="C9" i="2"/>
  <c r="B179" i="1"/>
  <c r="B235" i="1"/>
  <c r="B93" i="1"/>
  <c r="B269" i="1"/>
  <c r="B119" i="1"/>
  <c r="B120" i="1"/>
  <c r="B121" i="1"/>
  <c r="B37" i="1"/>
  <c r="B405" i="1"/>
  <c r="B467" i="1"/>
  <c r="B125" i="1"/>
  <c r="B94" i="1"/>
  <c r="B180" i="1"/>
  <c r="B38" i="1"/>
  <c r="B468" i="1"/>
  <c r="B406" i="1"/>
  <c r="B266" i="1"/>
  <c r="B163" i="1"/>
  <c r="B108" i="1"/>
  <c r="B199" i="1"/>
  <c r="B458" i="1"/>
  <c r="B10" i="1"/>
  <c r="B184" i="1"/>
  <c r="B126" i="1"/>
  <c r="B74" i="1"/>
  <c r="B271" i="1"/>
  <c r="B95" i="1"/>
  <c r="B374" i="1"/>
  <c r="B248" i="1"/>
  <c r="B232" i="1"/>
  <c r="B231" i="1"/>
  <c r="B39" i="1"/>
  <c r="B11" i="1"/>
  <c r="B109" i="1"/>
  <c r="B75" i="1"/>
  <c r="B407" i="1"/>
  <c r="B469" i="1"/>
  <c r="B361" i="1"/>
  <c r="B477" i="1"/>
  <c r="B164" i="1"/>
  <c r="B185" i="1"/>
  <c r="B127" i="1"/>
  <c r="B375" i="1"/>
  <c r="B40" i="1"/>
  <c r="B96" i="1"/>
  <c r="B76" i="1"/>
  <c r="B110" i="1"/>
  <c r="B434" i="1"/>
  <c r="B478" i="1"/>
  <c r="B470" i="1"/>
  <c r="B362" i="1"/>
  <c r="B165" i="1"/>
  <c r="B193" i="1"/>
  <c r="B197" i="1"/>
  <c r="B198" i="1"/>
  <c r="B186" i="1"/>
  <c r="B128" i="1"/>
  <c r="B376" i="1"/>
  <c r="B12" i="1"/>
  <c r="B41" i="1"/>
  <c r="B52" i="1"/>
  <c r="B97" i="1"/>
  <c r="B111" i="1"/>
  <c r="B267" i="1"/>
  <c r="B420" i="1"/>
  <c r="B435" i="1"/>
  <c r="B479" i="1"/>
  <c r="B408" i="1"/>
  <c r="B471" i="1"/>
  <c r="B363" i="1"/>
  <c r="B166" i="1"/>
  <c r="B194" i="1"/>
  <c r="B187" i="1"/>
  <c r="B129" i="1"/>
  <c r="B223" i="1"/>
  <c r="B229" i="1"/>
  <c r="B239" i="1"/>
  <c r="B241" i="1"/>
  <c r="B252" i="1"/>
  <c r="B377" i="1"/>
  <c r="B218" i="1"/>
  <c r="B215" i="1"/>
  <c r="B213" i="1"/>
  <c r="B211" i="1"/>
  <c r="B205" i="1"/>
  <c r="B13" i="1"/>
  <c r="B42" i="1"/>
  <c r="B98" i="1"/>
  <c r="B77" i="1"/>
  <c r="B112" i="1"/>
  <c r="B378" i="1"/>
  <c r="B421" i="1"/>
  <c r="B436" i="1"/>
  <c r="B480" i="1"/>
  <c r="B409" i="1"/>
  <c r="B459" i="1"/>
  <c r="B472" i="1"/>
  <c r="B364" i="1"/>
  <c r="B130" i="1"/>
  <c r="B352" i="1"/>
  <c r="B14" i="1"/>
  <c r="B26" i="1"/>
  <c r="B43" i="1"/>
  <c r="B53" i="1"/>
  <c r="B99" i="1"/>
  <c r="B113" i="1"/>
  <c r="B114" i="1"/>
  <c r="B422" i="1"/>
  <c r="B437" i="1"/>
  <c r="B447" i="1"/>
  <c r="B481" i="1"/>
  <c r="B410" i="1"/>
  <c r="B460" i="1"/>
  <c r="B473" i="1"/>
  <c r="B365" i="1"/>
  <c r="B379" i="1"/>
  <c r="B380" i="1"/>
  <c r="B167" i="1"/>
  <c r="B195" i="1"/>
  <c r="B353" i="1"/>
  <c r="B206" i="1"/>
  <c r="B207" i="1"/>
  <c r="B208" i="1"/>
  <c r="B209" i="1"/>
  <c r="B210" i="1"/>
  <c r="B216" i="1"/>
  <c r="B212" i="1"/>
  <c r="B214" i="1"/>
  <c r="B217" i="1"/>
  <c r="B219" i="1"/>
  <c r="B220" i="1"/>
  <c r="B221" i="1"/>
  <c r="B222" i="1"/>
  <c r="B224" i="1"/>
  <c r="B225" i="1"/>
  <c r="B226" i="1"/>
  <c r="B227" i="1"/>
  <c r="B228" i="1"/>
  <c r="B230" i="1"/>
  <c r="B233" i="1"/>
  <c r="B236" i="1"/>
  <c r="B237" i="1"/>
  <c r="B238" i="1"/>
  <c r="B240" i="1"/>
  <c r="B242" i="1"/>
  <c r="B243" i="1"/>
  <c r="B244" i="1"/>
  <c r="B245" i="1"/>
  <c r="B246" i="1"/>
  <c r="B247" i="1"/>
  <c r="B249" i="1"/>
  <c r="B250" i="1"/>
  <c r="B251" i="1"/>
  <c r="B253" i="1"/>
  <c r="B254" i="1"/>
  <c r="B255" i="1"/>
  <c r="B256" i="1"/>
  <c r="B257" i="1"/>
  <c r="B258" i="1"/>
  <c r="B259" i="1"/>
  <c r="B15" i="1"/>
  <c r="B44" i="1"/>
  <c r="B54" i="1"/>
  <c r="B115" i="1"/>
  <c r="B423" i="1"/>
  <c r="B438" i="1"/>
  <c r="B448" i="1"/>
  <c r="B482" i="1"/>
  <c r="B411" i="1"/>
  <c r="B461" i="1"/>
  <c r="B474" i="1"/>
  <c r="B381" i="1"/>
  <c r="B382" i="1"/>
  <c r="B168" i="1"/>
  <c r="B196" i="1"/>
  <c r="B354" i="1"/>
  <c r="B16" i="1"/>
  <c r="B27" i="1"/>
  <c r="B45" i="1"/>
  <c r="B55" i="1"/>
  <c r="B100" i="1"/>
  <c r="B300" i="1"/>
  <c r="B424" i="1"/>
  <c r="B439" i="1"/>
  <c r="B449" i="1"/>
  <c r="B483" i="1"/>
  <c r="B412" i="1"/>
  <c r="B462" i="1"/>
  <c r="B475" i="1"/>
  <c r="B383" i="1"/>
  <c r="B384" i="1"/>
  <c r="B169" i="1"/>
  <c r="B296" i="1"/>
  <c r="B64" i="1"/>
  <c r="B62" i="1"/>
  <c r="B65" i="1"/>
  <c r="B17" i="1"/>
  <c r="B46" i="1"/>
  <c r="B56" i="1"/>
  <c r="B101" i="1"/>
  <c r="B116" i="1"/>
  <c r="B301" i="1"/>
  <c r="B385" i="1"/>
  <c r="B386" i="1"/>
  <c r="B425" i="1"/>
  <c r="B440" i="1"/>
  <c r="B450" i="1"/>
  <c r="B413" i="1"/>
  <c r="B463" i="1"/>
  <c r="B476" i="1"/>
  <c r="B170" i="1"/>
  <c r="B355" i="1"/>
  <c r="B356" i="1"/>
  <c r="B66" i="1"/>
  <c r="B18" i="1"/>
  <c r="B28" i="1"/>
  <c r="B47" i="1"/>
  <c r="B57" i="1"/>
  <c r="B102" i="1"/>
  <c r="B117" i="1"/>
  <c r="B297" i="1"/>
  <c r="B302" i="1"/>
  <c r="B426" i="1"/>
  <c r="B441" i="1"/>
  <c r="B451" i="1"/>
  <c r="B484" i="1"/>
  <c r="B414" i="1"/>
  <c r="B464" i="1"/>
  <c r="B387" i="1"/>
  <c r="B388" i="1"/>
  <c r="B171" i="1"/>
  <c r="B63" i="1"/>
  <c r="B67" i="1"/>
  <c r="B19" i="1"/>
  <c r="B29" i="1"/>
  <c r="B103" i="1"/>
  <c r="B442" i="1"/>
  <c r="B452" i="1"/>
  <c r="B485" i="1"/>
  <c r="B415" i="1"/>
  <c r="B465" i="1"/>
  <c r="B389" i="1"/>
  <c r="B172" i="1"/>
  <c r="B68" i="1"/>
  <c r="B20" i="1"/>
  <c r="B30" i="1"/>
  <c r="B58" i="1"/>
  <c r="B118" i="1"/>
  <c r="B427" i="1"/>
  <c r="B443" i="1"/>
  <c r="B453" i="1"/>
  <c r="B486" i="1"/>
  <c r="B416" i="1"/>
  <c r="B466" i="1"/>
  <c r="B173" i="1"/>
  <c r="B69" i="1"/>
  <c r="B21" i="1"/>
  <c r="B31" i="1"/>
  <c r="B366" i="1"/>
  <c r="B428" i="1"/>
  <c r="B444" i="1"/>
  <c r="B454" i="1"/>
  <c r="B417" i="1"/>
  <c r="B174" i="1"/>
  <c r="B70" i="1"/>
  <c r="B22" i="1"/>
  <c r="B32" i="1"/>
  <c r="B182" i="1"/>
  <c r="B298" i="1"/>
  <c r="B429" i="1"/>
  <c r="B445" i="1"/>
  <c r="B455" i="1"/>
  <c r="B418" i="1"/>
  <c r="B175" i="1"/>
  <c r="B23" i="1"/>
  <c r="B24" i="1"/>
  <c r="B25" i="1"/>
  <c r="B33" i="1"/>
  <c r="B59" i="1"/>
  <c r="B430" i="1"/>
  <c r="B446" i="1"/>
  <c r="B456" i="1"/>
  <c r="B419" i="1"/>
  <c r="B176" i="1"/>
  <c r="B71" i="1"/>
  <c r="B60" i="1"/>
  <c r="B61" i="1"/>
  <c r="B183" i="1"/>
  <c r="B390" i="1"/>
  <c r="B391" i="1"/>
  <c r="B392" i="1"/>
  <c r="B393" i="1"/>
  <c r="B394" i="1"/>
  <c r="B395" i="1"/>
  <c r="B396" i="1"/>
  <c r="B397" i="1"/>
  <c r="B398" i="1"/>
  <c r="B399" i="1"/>
  <c r="B124" i="1"/>
</calcChain>
</file>

<file path=xl/sharedStrings.xml><?xml version="1.0" encoding="utf-8"?>
<sst xmlns="http://schemas.openxmlformats.org/spreadsheetml/2006/main" count="2060" uniqueCount="238">
  <si>
    <t>donor_name</t>
  </si>
  <si>
    <t>recipient_name</t>
  </si>
  <si>
    <t>contribution</t>
  </si>
  <si>
    <t>year</t>
  </si>
  <si>
    <t>Ed Uihlein Family Foundation</t>
  </si>
  <si>
    <t>Leadership Institute</t>
  </si>
  <si>
    <t>Charles G. Koch Charitable Foundation</t>
  </si>
  <si>
    <t>Holman Foundation</t>
  </si>
  <si>
    <t>Media Research Center</t>
  </si>
  <si>
    <t>Donors Capital Fund</t>
  </si>
  <si>
    <t>DonorsTrust</t>
  </si>
  <si>
    <t>National Christian Charitable Foundation</t>
  </si>
  <si>
    <t>Dunn's Foundation for the Advancement of Right Thinking</t>
  </si>
  <si>
    <t>Bochnowski Family Foundation</t>
  </si>
  <si>
    <t>The Rodney Fund</t>
  </si>
  <si>
    <t>The Whitcomb Charitable Foundation</t>
  </si>
  <si>
    <t>Lowndes Foundation</t>
  </si>
  <si>
    <t>F.M. Kirby Foundation</t>
  </si>
  <si>
    <t>Exxon Mobil</t>
  </si>
  <si>
    <t>Skinner Leadership Institute</t>
  </si>
  <si>
    <t>Dorothy D. and Joseph A. Moller Foundation</t>
  </si>
  <si>
    <t>Joyce and Donald Rumsfeld Foundation</t>
  </si>
  <si>
    <t>General Tommy Franks Leadership Institute and Museum</t>
  </si>
  <si>
    <t>The Vernon K. Krieble Foundation</t>
  </si>
  <si>
    <t>Armstrong Foundation</t>
  </si>
  <si>
    <t>Joe R Lee Family Foundation</t>
  </si>
  <si>
    <t>Claude R. Lambe Charitable Foundation</t>
  </si>
  <si>
    <t>American Petroleum Institute</t>
  </si>
  <si>
    <t>Stuart Family Foundation</t>
  </si>
  <si>
    <t>Global Youth Leadership Institute</t>
  </si>
  <si>
    <t>Diana Davis Spencer Foundation</t>
  </si>
  <si>
    <t>The Lynde and Harry Bradley Foundation</t>
  </si>
  <si>
    <t>St. Andrews Episcopal School</t>
  </si>
  <si>
    <t>Longwood University</t>
  </si>
  <si>
    <t>Langdon School</t>
  </si>
  <si>
    <t>The Challenge Foundation</t>
  </si>
  <si>
    <t>True Foundation</t>
  </si>
  <si>
    <t>Chiaroscuro Foundation</t>
  </si>
  <si>
    <t>Catholic Leadership Institute</t>
  </si>
  <si>
    <t>John Templeton Foundation</t>
  </si>
  <si>
    <t>The Samuel Roberts Noble Foundation</t>
  </si>
  <si>
    <t>John William Pope Foundation</t>
  </si>
  <si>
    <t>Castle Rock Foundation</t>
  </si>
  <si>
    <t>PhRMA</t>
  </si>
  <si>
    <t>Congressional Hispanic Leadership Institute</t>
  </si>
  <si>
    <t>Gay Lesbian Leadership Institute</t>
  </si>
  <si>
    <t>United States Hispanic Leadership Institute</t>
  </si>
  <si>
    <t>The Roe Foundation</t>
  </si>
  <si>
    <t>Gideons International</t>
  </si>
  <si>
    <t>International Mission Board</t>
  </si>
  <si>
    <t>National Right To Work Legal Defense Fund</t>
  </si>
  <si>
    <t>Pacific Legal Foundation</t>
  </si>
  <si>
    <t>The Heritage Foundation</t>
  </si>
  <si>
    <t>Concerned Women for America</t>
  </si>
  <si>
    <t>Citizens Against Government Waste</t>
  </si>
  <si>
    <t>Cato Institute</t>
  </si>
  <si>
    <t>Campus Crusade</t>
  </si>
  <si>
    <t>Alliance Defense Fund</t>
  </si>
  <si>
    <t>Bill and Berniece Grewcock Foundation</t>
  </si>
  <si>
    <t>The Shelby Cullom Davis Foundation</t>
  </si>
  <si>
    <t>American Council on Science Health</t>
  </si>
  <si>
    <t>American Red Cross</t>
  </si>
  <si>
    <t>Americans for Prosperity</t>
  </si>
  <si>
    <t>Bill of Rights Institute</t>
  </si>
  <si>
    <t>Competitive Enterprise Institute</t>
  </si>
  <si>
    <t>David Horowitz Freedom Center</t>
  </si>
  <si>
    <t>Free Congress Foundation</t>
  </si>
  <si>
    <t>Freedom Works</t>
  </si>
  <si>
    <t>Hillsdale College</t>
  </si>
  <si>
    <t>Hospice Education Institute</t>
  </si>
  <si>
    <t>Institute for Justice</t>
  </si>
  <si>
    <t>Intercollegiate Studies Institute</t>
  </si>
  <si>
    <t>Mass Eye and Ear Institute</t>
  </si>
  <si>
    <t>Mercatus Center</t>
  </si>
  <si>
    <t>Milton Rose D Friedman Foundation</t>
  </si>
  <si>
    <t>Parents TV Council</t>
  </si>
  <si>
    <t>Princeton University</t>
  </si>
  <si>
    <t>ProEnglish</t>
  </si>
  <si>
    <t>Ronald Reagan Presidential Library</t>
  </si>
  <si>
    <t>Salvation Army</t>
  </si>
  <si>
    <t>Tax Foundation</t>
  </si>
  <si>
    <t>The Claremont Institute</t>
  </si>
  <si>
    <t>The Fund for American Studies</t>
  </si>
  <si>
    <t>The James Madison Institute</t>
  </si>
  <si>
    <t>The National Center for Public Policy</t>
  </si>
  <si>
    <t>The Objectivist Center</t>
  </si>
  <si>
    <t>US English Foundation</t>
  </si>
  <si>
    <t>US Naval Academy Foundation</t>
  </si>
  <si>
    <t>Young America's Foundation</t>
  </si>
  <si>
    <t>Robert and Marie Hansen Foundation</t>
  </si>
  <si>
    <t>Orville D. and Ruth A. Merillat Foundation</t>
  </si>
  <si>
    <t>ISACS-Youth Leadership Institute</t>
  </si>
  <si>
    <t>DeVos Urban Leadership Initiative</t>
  </si>
  <si>
    <t>Gilder Foundation</t>
  </si>
  <si>
    <t>Lorraine Monroe Leadership Institute</t>
  </si>
  <si>
    <t>Student Leadership Institute</t>
  </si>
  <si>
    <t>The Gordon and Mary Cain Foundation</t>
  </si>
  <si>
    <t>JM Foundation</t>
  </si>
  <si>
    <t>Grand Total</t>
  </si>
  <si>
    <t>Total</t>
  </si>
  <si>
    <t>Sum of contribution</t>
  </si>
  <si>
    <t>*Click on row labels for funding by year.</t>
  </si>
  <si>
    <t>Leadership Institute Funding</t>
  </si>
  <si>
    <t>Data retrieved</t>
  </si>
  <si>
    <t>desmogblog.com/leadership-institute</t>
  </si>
  <si>
    <t>Leadership Institute as Recipient</t>
  </si>
  <si>
    <t>Leadership Institute as Donor</t>
  </si>
  <si>
    <t>Donor &amp; Year</t>
  </si>
  <si>
    <t>Recipient &amp; Year</t>
  </si>
  <si>
    <t>Resource URL</t>
  </si>
  <si>
    <t>verified</t>
  </si>
  <si>
    <t>transaction_id</t>
  </si>
  <si>
    <t>data_source</t>
  </si>
  <si>
    <t>CT2016</t>
  </si>
  <si>
    <t>Organization</t>
  </si>
  <si>
    <t/>
  </si>
  <si>
    <t>http://www.sourcewatch.org/index.php/Media_Research_Center</t>
  </si>
  <si>
    <t>http://www.sourcewatch.org/index.php/National_Right_to_Work_Legal_Defense_Foundation</t>
  </si>
  <si>
    <t>http://www.sourcewatch.org/index.php/Pacific_Legal_Foundation</t>
  </si>
  <si>
    <t>https://www.desmogblog.com/heritage-foundation</t>
  </si>
  <si>
    <t>http://www.sourcewatch.org/index.php/Concerned_Women_for_America</t>
  </si>
  <si>
    <t>http://www.sourcewatch.org/index.php/Citizens_Against_Government_Waste</t>
  </si>
  <si>
    <t>https://www.desmogblog.com/cato-institute</t>
  </si>
  <si>
    <t>http://www.sourcewatch.org/index.php/Campus_Crusade_for_Christ</t>
  </si>
  <si>
    <t>http://www.sourcewatch.org/index.php/Alliance_Defense_Fund</t>
  </si>
  <si>
    <t>http://www.sourcewatch.org/index.php/American_Council_on_Science_and_Health</t>
  </si>
  <si>
    <t>http://www.sourcewatch.org/index.php/American_Red_Cross</t>
  </si>
  <si>
    <t>https://www.desmogblog.com/americans-for-prosperity</t>
  </si>
  <si>
    <t>http://www.sourcewatch.org/index.php/Bill_of_Rights_Institute</t>
  </si>
  <si>
    <t>https://www.desmogblog.com/competitive-enterprise-institute</t>
  </si>
  <si>
    <t>http://www.sourcewatch.org/index.php/David_Horowitz_Freedom_Center</t>
  </si>
  <si>
    <t>http://www.sourcewatch.org/index.php/Free_Congress_Foundation</t>
  </si>
  <si>
    <t>https://www.desmogblog.com/freedomworks</t>
  </si>
  <si>
    <t>http://www.sourcewatch.org/index.php/Institute_for_Justice</t>
  </si>
  <si>
    <t>http://www.sourcewatch.org/index.php/Intercollegiate_Studies_Institute</t>
  </si>
  <si>
    <t>http://www.sourcewatch.org/index.php/Mercatus_Center</t>
  </si>
  <si>
    <t>http://www.sourcewatch.org/index.php/Parents_Television_Council</t>
  </si>
  <si>
    <t>http://www.sourcewatch.org/index.php/ProEnglish</t>
  </si>
  <si>
    <t>http://www.sourcewatch.org/index.php/Salvation_Army</t>
  </si>
  <si>
    <t>http://www.sourcewatch.org/index.php/Tax_Foundation</t>
  </si>
  <si>
    <t>http://www.sourcewatch.org/index.php/Claremont_Institute_for_the_Study_of_Statesmanship_and_Political_Philosophy</t>
  </si>
  <si>
    <t>http://www.sourcewatch.org/index.php/Fund_for_American_Studies</t>
  </si>
  <si>
    <t>https://www.desmogblog.com/james-madison-institute</t>
  </si>
  <si>
    <t>http://www.sourcewatch.org/index.php/Young_America's_Foundation</t>
  </si>
  <si>
    <t>https://www.desmogblog.com/koch-family-foundations</t>
  </si>
  <si>
    <t>https://www.desmogblog.com/donors-capital-fund</t>
  </si>
  <si>
    <t>https://www.desmogblog.com/who-donors-trust</t>
  </si>
  <si>
    <t>http://www.sourcewatch.org/index.php/William_A._Dunn</t>
  </si>
  <si>
    <t>http://www.sourcewatch.org/index.php/Rodney_Fund</t>
  </si>
  <si>
    <t>http://www.sourcewatch.org/index.php/Lowndes_Foundation</t>
  </si>
  <si>
    <t>http://www.sourcewatch.org/index.php/F.M._Kirby_Foundation</t>
  </si>
  <si>
    <t>http://www.sourcewatch.org/index.php/Exxon_Mobil</t>
  </si>
  <si>
    <t>http://www.sourcewatch.org/index.php/Vernon_K._Krieble_Foundation</t>
  </si>
  <si>
    <t>https://www.desmogblog.com/american-petroleum-institute</t>
  </si>
  <si>
    <t>http://www.sourcewatch.org/index.php/Lynde_and_Harry_Bradley_Foundation</t>
  </si>
  <si>
    <t>http://www.sourcewatch.org/index.php/John_Templeton_Foundation</t>
  </si>
  <si>
    <t>http://www.sourcewatch.org/index.php/Samuel_Roberts_Noble_Foundation</t>
  </si>
  <si>
    <t>http://www.sourcewatch.org/index.php/John_William_Pope_Foundation</t>
  </si>
  <si>
    <t>http://www.sourcewatch.org/index.php/Castle_Rock_Foundation</t>
  </si>
  <si>
    <t>http://www.sourcewatch.org/index.php/Pharmaceutical_Research_and_Manufacturers_of_America</t>
  </si>
  <si>
    <t>http://www.sourcewatch.org/index.php/Roe_Foundation</t>
  </si>
  <si>
    <t>http://www.sourcewatch.org/index.php/Shelby_Cullom_Davis_Foundation</t>
  </si>
  <si>
    <t>http://www.sourcewatch.org/index.php/The_Gilder_Foundation</t>
  </si>
  <si>
    <t>http://www.sourcewatch.org/index.php/JM_Foundation</t>
  </si>
  <si>
    <t>Congressional Black Caucus Policy &amp; Leadership Institute</t>
  </si>
  <si>
    <t>Adolph Coors Foundation</t>
  </si>
  <si>
    <t>added</t>
  </si>
  <si>
    <t>Albert and Ethel Herzstein Charitable Foundation</t>
  </si>
  <si>
    <t>Charles Koch Institute</t>
  </si>
  <si>
    <t>Donors Capital Fund_Leadership Institute201655000</t>
  </si>
  <si>
    <t>Donors Capital Fund_Leadership Institute201550000</t>
  </si>
  <si>
    <t>p28</t>
  </si>
  <si>
    <t>p42</t>
  </si>
  <si>
    <t>p78</t>
  </si>
  <si>
    <t>p80</t>
  </si>
  <si>
    <t>p91</t>
  </si>
  <si>
    <t>p104</t>
  </si>
  <si>
    <t>p124</t>
  </si>
  <si>
    <t>p131</t>
  </si>
  <si>
    <t>2003 990</t>
  </si>
  <si>
    <t>2001 990</t>
  </si>
  <si>
    <t>continuing trend of payment in beginnig of year</t>
  </si>
  <si>
    <t>Edgar and Elsa Prince Foundation</t>
  </si>
  <si>
    <t>Eric Javits Family Foundation</t>
  </si>
  <si>
    <t>George and Reva Graziadio Foundation</t>
  </si>
  <si>
    <t>Heritage Foundation</t>
  </si>
  <si>
    <t>Jewish Community Fund</t>
  </si>
  <si>
    <t>John P and Kathryn G Evans Foundation</t>
  </si>
  <si>
    <t>Kickapoo Springs Foundation</t>
  </si>
  <si>
    <t>St Andrews Episcopal School</t>
  </si>
  <si>
    <t>National Philanthropic Trust</t>
  </si>
  <si>
    <t>Richard Seth Staley Educational Foundation</t>
  </si>
  <si>
    <t>Schwab Charitable Fund</t>
  </si>
  <si>
    <t>donation occured at year start</t>
  </si>
  <si>
    <t>on 2000 990</t>
  </si>
  <si>
    <t>The A William and Eileen Pratt Foundation</t>
  </si>
  <si>
    <t>The Howell Foundation</t>
  </si>
  <si>
    <t>The Randolph Foundation</t>
  </si>
  <si>
    <t>https://www.sourcewatch.org/index.php/Adolph_Coors_Foundation</t>
  </si>
  <si>
    <t>https://www.sourcewatch.org/index.php/Charles_Koch_Institute</t>
  </si>
  <si>
    <t>https://www.sourcewatch.org/index.php/Edgar_and_Elsa_Prince_Foundation</t>
  </si>
  <si>
    <t>https://www.sourcewatch.org/index.php/Randolph_Foundation</t>
  </si>
  <si>
    <t>notes</t>
  </si>
  <si>
    <t>Bradley Impact Fund</t>
  </si>
  <si>
    <t>Dodge Jones Foundation</t>
  </si>
  <si>
    <t>Note a 2nd 2500 in this year, appears duplicate?</t>
  </si>
  <si>
    <t>p53</t>
  </si>
  <si>
    <t>p68</t>
  </si>
  <si>
    <t>p92</t>
  </si>
  <si>
    <t>p96</t>
  </si>
  <si>
    <t>p144</t>
  </si>
  <si>
    <t>p151</t>
  </si>
  <si>
    <t>Legett Foundation</t>
  </si>
  <si>
    <t>Note: Watch for several years with an alternate Leadership Institute (EIN 33-0019749)</t>
  </si>
  <si>
    <t>Koch Funding</t>
  </si>
  <si>
    <t>Year</t>
  </si>
  <si>
    <t>Donor</t>
  </si>
  <si>
    <t>CT2017</t>
  </si>
  <si>
    <t>p54</t>
  </si>
  <si>
    <t>p109</t>
  </si>
  <si>
    <t>p122</t>
  </si>
  <si>
    <t>p39</t>
  </si>
  <si>
    <t>p94</t>
  </si>
  <si>
    <t>p111</t>
  </si>
  <si>
    <t>p121</t>
  </si>
  <si>
    <t>p37</t>
  </si>
  <si>
    <t>p48</t>
  </si>
  <si>
    <t>p82</t>
  </si>
  <si>
    <t>p34</t>
  </si>
  <si>
    <t>p35</t>
  </si>
  <si>
    <t>p52</t>
  </si>
  <si>
    <t>p72</t>
  </si>
  <si>
    <t>p25</t>
  </si>
  <si>
    <t>p66</t>
  </si>
  <si>
    <t>p88</t>
  </si>
  <si>
    <t>p57</t>
  </si>
  <si>
    <t>CT2019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</si>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</sst>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;[Red]&quot;$&quot;#,##0"/>
    <numFmt numFmtId="165" formatCode="&quot;$&quot;#,##0"/>
  </numFmts>
  <fonts count="10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theme="7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3" fillId="3" borderId="1" xfId="0" applyFont="1" applyFill="1" applyBorder="1"/>
    <xf numFmtId="0" fontId="0" fillId="0" borderId="0" xfId="0" applyFill="1"/>
    <xf numFmtId="0" fontId="0" fillId="0" borderId="0" xfId="0" applyFont="1"/>
    <xf numFmtId="0" fontId="4" fillId="0" borderId="0" xfId="0" applyFont="1" applyFill="1"/>
    <xf numFmtId="0" fontId="5" fillId="0" borderId="0" xfId="0" applyFont="1"/>
    <xf numFmtId="0" fontId="6" fillId="0" borderId="0" xfId="1" applyFont="1"/>
    <xf numFmtId="0" fontId="7" fillId="0" borderId="0" xfId="0" applyFont="1" applyFill="1"/>
    <xf numFmtId="0" fontId="2" fillId="2" borderId="0" xfId="0" applyFont="1" applyFill="1"/>
    <xf numFmtId="0" fontId="0" fillId="2" borderId="0" xfId="0" applyFont="1" applyFill="1"/>
    <xf numFmtId="0" fontId="2" fillId="0" borderId="0" xfId="0" applyFont="1"/>
    <xf numFmtId="165" fontId="2" fillId="0" borderId="0" xfId="0" applyNumberFormat="1" applyFont="1"/>
    <xf numFmtId="165" fontId="0" fillId="0" borderId="0" xfId="0" applyNumberFormat="1"/>
    <xf numFmtId="0" fontId="0" fillId="0" borderId="0" xfId="0" applyFont="1" applyFill="1"/>
    <xf numFmtId="0" fontId="0" fillId="0" borderId="0" xfId="0" applyAlignment="1">
      <alignment horizontal="left"/>
    </xf>
    <xf numFmtId="15" fontId="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8" fillId="0" borderId="0" xfId="0" applyFont="1"/>
    <xf numFmtId="165" fontId="0" fillId="0" borderId="0" xfId="0" applyNumberFormat="1" applyAlignment="1">
      <alignment horizontal="right"/>
    </xf>
    <xf numFmtId="0" fontId="9" fillId="0" borderId="0" xfId="0" applyFont="1"/>
    <xf numFmtId="165" fontId="9" fillId="0" borderId="0" xfId="0" applyNumberFormat="1" applyFont="1"/>
    <xf numFmtId="0" fontId="3" fillId="3" borderId="0" xfId="0" applyFont="1" applyFill="1" applyBorder="1"/>
  </cellXfs>
  <cellStyles count="2">
    <cellStyle name="Hyperlink" xfId="1" builtinId="8"/>
    <cellStyle name="Normal" xfId="0" builtinId="0"/>
  </cellStyles>
  <dxfs count="6"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  <dxf>
      <numFmt numFmtId="164" formatCode="&quot;$&quot;#,##0;[Red]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ffice User" refreshedDate="44006.79481550926" createdVersion="4" refreshedVersion="6" minRefreshableVersion="3" recordCount="556" xr:uid="{00000000-000A-0000-FFFF-FFFF0F000000}">
  <cacheSource type="worksheet">
    <worksheetSource ref="A1:F1048576" sheet="Data"/>
  </cacheSource>
  <cacheFields count="6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63">
        <s v="Adolph Coors Foundation"/>
        <s v="Albert and Ethel Herzstein Charitable Foundation"/>
        <s v="Armstrong Foundation"/>
        <s v="Bill and Berniece Grewcock Foundation"/>
        <s v="Bochnowski Family Foundation"/>
        <s v="Bradley Impact Fund"/>
        <s v="Castle Rock Foundation"/>
        <s v="Cato Institute"/>
        <s v="Concerned Women for America"/>
        <s v="DeVos Urban Leadership Initiative"/>
        <s v="Diana Davis Spencer Foundation"/>
        <s v="Dodge Jones Foundation"/>
        <s v="Donors Capital Fund"/>
        <s v="Dorothy D. and Joseph A. Moller Foundation"/>
        <s v="Dunn's Foundation for the Advancement of Right Thinking"/>
        <s v="Ed Uihlein Family Foundation"/>
        <s v="Edgar and Elsa Prince Foundation"/>
        <s v="Eric Javits Family Foundation"/>
        <s v="F.M. Kirby Foundation"/>
        <s v="George and Reva Graziadio Foundation"/>
        <s v="Heritage Foundation"/>
        <s v="Holman Foundation"/>
        <s v="Jewish Community Fund"/>
        <s v="JM Foundation"/>
        <s v="Joe R Lee Family Foundation"/>
        <s v="John P and Kathryn G Evans Foundation"/>
        <s v="John Templeton Foundation"/>
        <s v="John William Pope Foundation"/>
        <s v="Joyce and Donald Rumsfeld Foundation"/>
        <s v="Kickapoo Springs Foundation"/>
        <s v="Leadership Institute"/>
        <s v="Legett Foundation"/>
        <s v="Lowndes Foundation"/>
        <s v="National Christian Charitable Foundation"/>
        <s v="National Philanthropic Trust"/>
        <s v="Orville D. and Ruth A. Merillat Foundation"/>
        <s v="Richard Seth Staley Educational Foundation"/>
        <s v="Robert and Marie Hansen Foundation"/>
        <s v="Schwab Charitable Fund"/>
        <s v="Stuart Family Foundation"/>
        <s v="The A William and Eileen Pratt Foundation"/>
        <s v="The Challenge Foundation"/>
        <s v="The Gordon and Mary Cain Foundation"/>
        <s v="The Howell Foundation"/>
        <s v="The Lynde and Harry Bradley Foundation"/>
        <s v="The Randolph Foundation"/>
        <s v="The Rodney Fund"/>
        <s v="The Roe Foundation"/>
        <s v="The Samuel Roberts Noble Foundation"/>
        <s v="The Shelby Cullom Davis Foundation"/>
        <s v="The Vernon K. Krieble Foundation"/>
        <s v="The Whitcomb Charitable Foundation"/>
        <s v="True Foundation"/>
        <s v="DonorsTrust"/>
        <s v="Charles G. Koch Charitable Foundation"/>
        <s v="Charles Koch Institute"/>
        <s v="Claude R. Lambe Charitable Foundation"/>
        <m/>
        <s v="Gilder Foundation" u="1"/>
        <s v="PhRMA" u="1"/>
        <s v="Exxon Mobil" u="1"/>
        <s v="Chiaroscuro Foundation" u="1"/>
        <s v="American Petroleum Institute" u="1"/>
      </sharedItems>
    </cacheField>
    <cacheField name="recipient_name" numFmtId="0">
      <sharedItems containsBlank="1" count="57">
        <s v="Leadership Institute"/>
        <s v="Alliance Defense Fund"/>
        <s v="American Council on Science Health"/>
        <s v="American Red Cross"/>
        <s v="Americans for Prosperity"/>
        <s v="Bill of Rights Institute"/>
        <s v="Campus Crusade"/>
        <s v="Cato Institute"/>
        <s v="Citizens Against Government Waste"/>
        <s v="Competitive Enterprise Institute"/>
        <s v="Concerned Women for America"/>
        <s v="David Horowitz Freedom Center"/>
        <s v="Free Congress Foundation"/>
        <s v="Freedom Works"/>
        <s v="Gideons International"/>
        <s v="Hillsdale College"/>
        <s v="Hospice Education Institute"/>
        <s v="Institute for Justice"/>
        <s v="Intercollegiate Studies Institute"/>
        <s v="International Mission Board"/>
        <s v="Langdon School"/>
        <s v="Longwood University"/>
        <s v="Mass Eye and Ear Institute"/>
        <s v="Media Research Center"/>
        <s v="Mercatus Center"/>
        <s v="Milton Rose D Friedman Foundation"/>
        <s v="National Right To Work Legal Defense Fund"/>
        <s v="Pacific Legal Foundation"/>
        <s v="Parents TV Council"/>
        <s v="Princeton University"/>
        <s v="ProEnglish"/>
        <s v="Ronald Reagan Presidential Library"/>
        <s v="Salvation Army"/>
        <s v="St. Andrews Episcopal School"/>
        <s v="Tax Foundation"/>
        <s v="The Claremont Institute"/>
        <s v="The Fund for American Studies"/>
        <s v="The Heritage Foundation"/>
        <s v="The James Madison Institute"/>
        <s v="The National Center for Public Policy"/>
        <s v="The Objectivist Center"/>
        <s v="US English Foundation"/>
        <s v="US Naval Academy Foundation"/>
        <s v="Young America's Foundation"/>
        <m/>
        <s v="Student Leadership Institute" u="1"/>
        <s v="Skinner Leadership Institute" u="1"/>
        <s v="ISACS-Youth Leadership Institute" u="1"/>
        <s v="Congressional Hispanic Leadership Institute" u="1"/>
        <s v="Catholic Leadership Institute" u="1"/>
        <s v="General Tommy Franks Leadership Institute and Museum" u="1"/>
        <s v="Gay Lesbian Leadership Institute" u="1"/>
        <s v="Global Youth Leadership Institute" u="1"/>
        <s v="St Andrews Episcopal School" u="1"/>
        <s v="Congressional Black Caucus Policy &amp;amp; Leadership Institute" u="1"/>
        <s v="Lorraine Monroe Leadership Institute" u="1"/>
        <s v="United States Hispanic Leadership Institute" u="1"/>
      </sharedItems>
    </cacheField>
    <cacheField name="contribution" numFmtId="165">
      <sharedItems containsString="0" containsBlank="1" containsNumber="1" containsInteger="1" minValue="100" maxValue="260000"/>
    </cacheField>
    <cacheField name="year" numFmtId="0">
      <sharedItems containsString="0" containsBlank="1" containsNumber="1" containsInteger="1" minValue="1986" maxValue="2018" count="31">
        <n v="2016"/>
        <n v="2014"/>
        <n v="2013"/>
        <n v="2012"/>
        <n v="2011"/>
        <n v="2010"/>
        <n v="2015"/>
        <n v="2009"/>
        <n v="2008"/>
        <n v="2007"/>
        <n v="2006"/>
        <n v="2005"/>
        <n v="2004"/>
        <n v="2003"/>
        <n v="2002"/>
        <n v="2001"/>
        <n v="2000"/>
        <n v="1999"/>
        <n v="1998"/>
        <n v="1997"/>
        <n v="1995"/>
        <n v="2017"/>
        <n v="1994"/>
        <n v="1993"/>
        <n v="1991"/>
        <n v="1989"/>
        <n v="1988"/>
        <n v="1987"/>
        <n v="1986"/>
        <n v="201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6">
  <r>
    <n v="990"/>
    <s v="Adolph Coors Foundation_Leadership Institute201650000"/>
    <x v="0"/>
    <x v="0"/>
    <n v="50000"/>
    <x v="0"/>
  </r>
  <r>
    <n v="990"/>
    <s v="Adolph Coors Foundation_Leadership Institute201450000"/>
    <x v="0"/>
    <x v="0"/>
    <n v="50000"/>
    <x v="1"/>
  </r>
  <r>
    <n v="990"/>
    <s v="Adolph Coors Foundation_Leadership Institute201350000"/>
    <x v="0"/>
    <x v="0"/>
    <n v="50000"/>
    <x v="2"/>
  </r>
  <r>
    <n v="990"/>
    <s v="Adolph Coors Foundation_Leadership Institute201280000"/>
    <x v="0"/>
    <x v="0"/>
    <n v="80000"/>
    <x v="3"/>
  </r>
  <r>
    <n v="990"/>
    <s v="Adolph Coors Foundation_Leadership Institute201180000"/>
    <x v="0"/>
    <x v="0"/>
    <n v="80000"/>
    <x v="4"/>
  </r>
  <r>
    <n v="990"/>
    <s v="Adolph Coors Foundation_Leadership Institute201075000"/>
    <x v="0"/>
    <x v="0"/>
    <n v="75000"/>
    <x v="5"/>
  </r>
  <r>
    <n v="990"/>
    <s v="Albert and Ethel Herzstein Charitable Foundation_Leadership Institute201510000"/>
    <x v="1"/>
    <x v="0"/>
    <n v="10000"/>
    <x v="6"/>
  </r>
  <r>
    <n v="990"/>
    <s v="Albert and Ethel Herzstein Charitable Foundation_Leadership Institute201415000"/>
    <x v="1"/>
    <x v="0"/>
    <n v="15000"/>
    <x v="1"/>
  </r>
  <r>
    <s v="CT2016"/>
    <s v="Armstrong Foundation_Leadership Institute201245000"/>
    <x v="2"/>
    <x v="0"/>
    <n v="45000"/>
    <x v="3"/>
  </r>
  <r>
    <s v="CT2016"/>
    <s v="Armstrong Foundation_Leadership Institute201130000"/>
    <x v="2"/>
    <x v="0"/>
    <n v="30000"/>
    <x v="4"/>
  </r>
  <r>
    <s v="CT2016"/>
    <s v="Armstrong Foundation_Leadership Institute200930000"/>
    <x v="2"/>
    <x v="0"/>
    <n v="30000"/>
    <x v="7"/>
  </r>
  <r>
    <s v="CT2016"/>
    <s v="Armstrong Foundation_Leadership Institute200830000"/>
    <x v="2"/>
    <x v="0"/>
    <n v="30000"/>
    <x v="8"/>
  </r>
  <r>
    <s v="CT2016"/>
    <s v="Armstrong Foundation_Leadership Institute200735000"/>
    <x v="2"/>
    <x v="0"/>
    <n v="35000"/>
    <x v="9"/>
  </r>
  <r>
    <s v="CT2016"/>
    <s v="Armstrong Foundation_Leadership Institute200620000"/>
    <x v="2"/>
    <x v="0"/>
    <n v="20000"/>
    <x v="10"/>
  </r>
  <r>
    <s v="CT2016"/>
    <s v="Armstrong Foundation_Leadership Institute200530000"/>
    <x v="2"/>
    <x v="0"/>
    <n v="30000"/>
    <x v="11"/>
  </r>
  <r>
    <s v="CT2016"/>
    <s v="Armstrong Foundation_Leadership Institute200430000"/>
    <x v="2"/>
    <x v="0"/>
    <n v="30000"/>
    <x v="12"/>
  </r>
  <r>
    <s v="CT2016"/>
    <s v="Armstrong Foundation_Leadership Institute200315000"/>
    <x v="2"/>
    <x v="0"/>
    <n v="15000"/>
    <x v="13"/>
  </r>
  <r>
    <s v="CT2016"/>
    <s v="Armstrong Foundation_Leadership Institute200215000"/>
    <x v="2"/>
    <x v="0"/>
    <n v="15000"/>
    <x v="14"/>
  </r>
  <r>
    <s v="CT2016"/>
    <s v="Armstrong Foundation_Leadership Institute200115000"/>
    <x v="2"/>
    <x v="0"/>
    <n v="15000"/>
    <x v="15"/>
  </r>
  <r>
    <s v="CT2016"/>
    <s v="Armstrong Foundation_Leadership Institute200015000"/>
    <x v="2"/>
    <x v="0"/>
    <n v="15000"/>
    <x v="16"/>
  </r>
  <r>
    <s v="CT2016"/>
    <s v="Armstrong Foundation_Leadership Institute199920000"/>
    <x v="2"/>
    <x v="0"/>
    <n v="20000"/>
    <x v="17"/>
  </r>
  <r>
    <s v="CT2016"/>
    <s v="Armstrong Foundation_Leadership Institute199815000"/>
    <x v="2"/>
    <x v="0"/>
    <n v="15000"/>
    <x v="18"/>
  </r>
  <r>
    <s v="CT2016"/>
    <s v="Armstrong Foundation_Leadership Institute199825000"/>
    <x v="2"/>
    <x v="0"/>
    <n v="25000"/>
    <x v="18"/>
  </r>
  <r>
    <s v="CT2016"/>
    <s v="Armstrong Foundation_Leadership Institute19985000"/>
    <x v="2"/>
    <x v="0"/>
    <n v="5000"/>
    <x v="18"/>
  </r>
  <r>
    <s v="CT2016"/>
    <s v="Bill and Berniece Grewcock Foundation_Leadership Institute200720000"/>
    <x v="3"/>
    <x v="0"/>
    <n v="20000"/>
    <x v="9"/>
  </r>
  <r>
    <s v="CT2016"/>
    <s v="Bill and Berniece Grewcock Foundation_Leadership Institute200520000"/>
    <x v="3"/>
    <x v="0"/>
    <n v="20000"/>
    <x v="11"/>
  </r>
  <r>
    <s v="CT2016"/>
    <s v="Bill and Berniece Grewcock Foundation_Leadership Institute200330000"/>
    <x v="3"/>
    <x v="0"/>
    <n v="30000"/>
    <x v="13"/>
  </r>
  <r>
    <s v="CT2016"/>
    <s v="Bill and Berniece Grewcock Foundation_Leadership Institute200230000"/>
    <x v="3"/>
    <x v="0"/>
    <n v="30000"/>
    <x v="14"/>
  </r>
  <r>
    <s v="CT2016"/>
    <s v="Bill and Berniece Grewcock Foundation_Leadership Institute200130000"/>
    <x v="3"/>
    <x v="0"/>
    <n v="30000"/>
    <x v="15"/>
  </r>
  <r>
    <s v="CT2016"/>
    <s v="Bill and Berniece Grewcock Foundation_Leadership Institute200020000"/>
    <x v="3"/>
    <x v="0"/>
    <n v="20000"/>
    <x v="16"/>
  </r>
  <r>
    <s v="CT2016"/>
    <s v="Bill and Berniece Grewcock Foundation_Leadership Institute199950000"/>
    <x v="3"/>
    <x v="0"/>
    <n v="50000"/>
    <x v="17"/>
  </r>
  <r>
    <s v="CT2016"/>
    <s v="Bill and Berniece Grewcock Foundation_Leadership Institute199820000"/>
    <x v="3"/>
    <x v="0"/>
    <n v="20000"/>
    <x v="18"/>
  </r>
  <r>
    <n v="990"/>
    <s v="Bochnowski Family Foundation_Leadership Institute201620000"/>
    <x v="4"/>
    <x v="0"/>
    <n v="20000"/>
    <x v="0"/>
  </r>
  <r>
    <n v="990"/>
    <s v="Bochnowski Family Foundation_Leadership Institute201520000"/>
    <x v="4"/>
    <x v="0"/>
    <n v="20000"/>
    <x v="6"/>
  </r>
  <r>
    <n v="990"/>
    <s v="Bochnowski Family Foundation_Leadership Institute201420000"/>
    <x v="4"/>
    <x v="0"/>
    <n v="20000"/>
    <x v="1"/>
  </r>
  <r>
    <s v="CT2016"/>
    <s v="Bochnowski Family Foundation_Leadership Institute201320000"/>
    <x v="4"/>
    <x v="0"/>
    <n v="20000"/>
    <x v="2"/>
  </r>
  <r>
    <s v="CT2016"/>
    <s v="Bochnowski Family Foundation_Leadership Institute201215000"/>
    <x v="4"/>
    <x v="0"/>
    <n v="15000"/>
    <x v="3"/>
  </r>
  <r>
    <s v="CT2016"/>
    <s v="Bochnowski Family Foundation_Leadership Institute201115000"/>
    <x v="4"/>
    <x v="0"/>
    <n v="15000"/>
    <x v="4"/>
  </r>
  <r>
    <s v="CT2016"/>
    <s v="Bochnowski Family Foundation_Leadership Institute201015000"/>
    <x v="4"/>
    <x v="0"/>
    <n v="15000"/>
    <x v="5"/>
  </r>
  <r>
    <s v="CT2016"/>
    <s v="Bochnowski Family Foundation_Leadership Institute200915000"/>
    <x v="4"/>
    <x v="0"/>
    <n v="15000"/>
    <x v="7"/>
  </r>
  <r>
    <s v="CT2016"/>
    <s v="Bochnowski Family Foundation_Leadership Institute200815000"/>
    <x v="4"/>
    <x v="0"/>
    <n v="15000"/>
    <x v="8"/>
  </r>
  <r>
    <s v="CT2016"/>
    <s v="Bochnowski Family Foundation_Leadership Institute200715000"/>
    <x v="4"/>
    <x v="0"/>
    <n v="15000"/>
    <x v="9"/>
  </r>
  <r>
    <s v="CT2016"/>
    <s v="Bochnowski Family Foundation_Leadership Institute200615000"/>
    <x v="4"/>
    <x v="0"/>
    <n v="15000"/>
    <x v="10"/>
  </r>
  <r>
    <s v="CT2016"/>
    <s v="Bochnowski Family Foundation_Leadership Institute200515000"/>
    <x v="4"/>
    <x v="0"/>
    <n v="15000"/>
    <x v="11"/>
  </r>
  <r>
    <s v="CT2016"/>
    <s v="Bochnowski Family Foundation_Leadership Institute200415000"/>
    <x v="4"/>
    <x v="0"/>
    <n v="15000"/>
    <x v="12"/>
  </r>
  <r>
    <s v="CT2016"/>
    <s v="Bochnowski Family Foundation_Leadership Institute200315000"/>
    <x v="4"/>
    <x v="0"/>
    <n v="15000"/>
    <x v="13"/>
  </r>
  <r>
    <n v="990"/>
    <s v="Bradley Impact Fund_Leadership Institute201625000"/>
    <x v="5"/>
    <x v="0"/>
    <n v="25000"/>
    <x v="0"/>
  </r>
  <r>
    <n v="990"/>
    <s v="Bradley Impact Fund_Leadership Institute201525000"/>
    <x v="5"/>
    <x v="0"/>
    <n v="25000"/>
    <x v="6"/>
  </r>
  <r>
    <n v="990"/>
    <s v="Bradley Impact Fund_Leadership Institute201425000"/>
    <x v="5"/>
    <x v="0"/>
    <n v="25000"/>
    <x v="1"/>
  </r>
  <r>
    <n v="990"/>
    <s v="Bradley Impact Fund_Leadership Institute201325000"/>
    <x v="5"/>
    <x v="0"/>
    <n v="25000"/>
    <x v="2"/>
  </r>
  <r>
    <s v="CT2016"/>
    <s v="Castle Rock Foundation_Leadership Institute200975000"/>
    <x v="6"/>
    <x v="0"/>
    <n v="75000"/>
    <x v="7"/>
  </r>
  <r>
    <s v="CT2016"/>
    <s v="Castle Rock Foundation_Leadership Institute200775000"/>
    <x v="6"/>
    <x v="0"/>
    <n v="75000"/>
    <x v="9"/>
  </r>
  <r>
    <s v="CT2016"/>
    <s v="Castle Rock Foundation_Leadership Institute200675000"/>
    <x v="6"/>
    <x v="0"/>
    <n v="75000"/>
    <x v="10"/>
  </r>
  <r>
    <s v="CT2016"/>
    <s v="Castle Rock Foundation_Leadership Institute200575000"/>
    <x v="6"/>
    <x v="0"/>
    <n v="75000"/>
    <x v="11"/>
  </r>
  <r>
    <s v="CT2016"/>
    <s v="Castle Rock Foundation_Leadership Institute200475000"/>
    <x v="6"/>
    <x v="0"/>
    <n v="75000"/>
    <x v="12"/>
  </r>
  <r>
    <s v="CT2016"/>
    <s v="Castle Rock Foundation_Leadership Institute200375000"/>
    <x v="6"/>
    <x v="0"/>
    <n v="75000"/>
    <x v="13"/>
  </r>
  <r>
    <s v="CT2016"/>
    <s v="Castle Rock Foundation_Leadership Institute200175000"/>
    <x v="6"/>
    <x v="0"/>
    <n v="75000"/>
    <x v="15"/>
  </r>
  <r>
    <s v="CT2016"/>
    <s v="Castle Rock Foundation_Leadership Institute199850000"/>
    <x v="6"/>
    <x v="0"/>
    <n v="50000"/>
    <x v="18"/>
  </r>
  <r>
    <s v="CT2016"/>
    <s v="Castle Rock Foundation_Leadership Institute199730000"/>
    <x v="6"/>
    <x v="0"/>
    <n v="30000"/>
    <x v="19"/>
  </r>
  <r>
    <s v="CT2016"/>
    <s v="Castle Rock Foundation_Leadership Institute199525000"/>
    <x v="6"/>
    <x v="0"/>
    <n v="25000"/>
    <x v="20"/>
  </r>
  <r>
    <s v="CT2016"/>
    <s v="Cato Institute_Leadership Institute20051000"/>
    <x v="7"/>
    <x v="0"/>
    <n v="1000"/>
    <x v="11"/>
  </r>
  <r>
    <s v="CT2016"/>
    <s v="Cato Institute_Leadership Institute20031000"/>
    <x v="7"/>
    <x v="0"/>
    <n v="1000"/>
    <x v="13"/>
  </r>
  <r>
    <s v="CT2016"/>
    <s v="Concerned Women for America_Leadership Institute20051000"/>
    <x v="8"/>
    <x v="0"/>
    <n v="1000"/>
    <x v="11"/>
  </r>
  <r>
    <s v="CT2016"/>
    <s v="DeVos Urban Leadership Initiative_Leadership Institute200510000"/>
    <x v="9"/>
    <x v="0"/>
    <n v="10000"/>
    <x v="11"/>
  </r>
  <r>
    <s v="CT2016"/>
    <s v="DeVos Urban Leadership Initiative_Leadership Institute200410000"/>
    <x v="9"/>
    <x v="0"/>
    <n v="10000"/>
    <x v="12"/>
  </r>
  <r>
    <s v="CT2016"/>
    <s v="DeVos Urban Leadership Initiative_Leadership Institute200310000"/>
    <x v="9"/>
    <x v="0"/>
    <n v="10000"/>
    <x v="13"/>
  </r>
  <r>
    <s v="CT2016"/>
    <s v="DeVos Urban Leadership Initiative_Leadership Institute200210000"/>
    <x v="9"/>
    <x v="0"/>
    <n v="10000"/>
    <x v="14"/>
  </r>
  <r>
    <s v="CT2016"/>
    <s v="DeVos Urban Leadership Initiative_Leadership Institute200110000"/>
    <x v="9"/>
    <x v="0"/>
    <n v="10000"/>
    <x v="15"/>
  </r>
  <r>
    <s v="CT2016"/>
    <s v="DeVos Urban Leadership Initiative_Leadership Institute200015000"/>
    <x v="9"/>
    <x v="0"/>
    <n v="15000"/>
    <x v="16"/>
  </r>
  <r>
    <s v="CT2016"/>
    <s v="DeVos Urban Leadership Initiative_Leadership Institute199810000"/>
    <x v="9"/>
    <x v="0"/>
    <n v="10000"/>
    <x v="18"/>
  </r>
  <r>
    <n v="990"/>
    <s v="Diana Davis Spencer Foundation_Leadership Institute201525000"/>
    <x v="10"/>
    <x v="0"/>
    <n v="25000"/>
    <x v="6"/>
  </r>
  <r>
    <n v="990"/>
    <s v="Diana Davis Spencer Foundation_Leadership Institute201410000"/>
    <x v="10"/>
    <x v="0"/>
    <n v="10000"/>
    <x v="1"/>
  </r>
  <r>
    <s v="CT2016"/>
    <s v="Diana Davis Spencer Foundation_Leadership Institute20123000"/>
    <x v="10"/>
    <x v="0"/>
    <n v="3000"/>
    <x v="3"/>
  </r>
  <r>
    <s v="CT2016"/>
    <s v="Diana Davis Spencer Foundation_Leadership Institute20115000"/>
    <x v="10"/>
    <x v="0"/>
    <n v="5000"/>
    <x v="4"/>
  </r>
  <r>
    <s v="CT2016"/>
    <s v="Diana Davis Spencer Foundation_Leadership Institute20105000"/>
    <x v="10"/>
    <x v="0"/>
    <n v="5000"/>
    <x v="5"/>
  </r>
  <r>
    <s v="CT2016"/>
    <s v="Diana Davis Spencer Foundation_Leadership Institute200815000"/>
    <x v="10"/>
    <x v="0"/>
    <n v="15000"/>
    <x v="8"/>
  </r>
  <r>
    <n v="990"/>
    <s v="Dodge Jones Foundation_Leadership Institute20152500"/>
    <x v="11"/>
    <x v="0"/>
    <n v="2500"/>
    <x v="6"/>
  </r>
  <r>
    <n v="990"/>
    <s v="Dodge Jones Foundation_Leadership Institute20142500"/>
    <x v="11"/>
    <x v="0"/>
    <n v="2500"/>
    <x v="1"/>
  </r>
  <r>
    <n v="990"/>
    <s v="Dodge Jones Foundation_Leadership Institute20122500"/>
    <x v="11"/>
    <x v="0"/>
    <n v="2500"/>
    <x v="3"/>
  </r>
  <r>
    <n v="990"/>
    <s v="Dodge Jones Foundation_Leadership Institute20105000"/>
    <x v="11"/>
    <x v="0"/>
    <n v="5000"/>
    <x v="5"/>
  </r>
  <r>
    <n v="990"/>
    <s v="Dodge Jones Foundation_Leadership Institute20092500"/>
    <x v="11"/>
    <x v="0"/>
    <n v="2500"/>
    <x v="7"/>
  </r>
  <r>
    <n v="990"/>
    <s v="Dodge Jones Foundation_Leadership Institute20085000"/>
    <x v="11"/>
    <x v="0"/>
    <n v="5000"/>
    <x v="8"/>
  </r>
  <r>
    <n v="990"/>
    <s v="Dodge Jones Foundation_Leadership Institute20072500"/>
    <x v="11"/>
    <x v="0"/>
    <n v="2500"/>
    <x v="9"/>
  </r>
  <r>
    <n v="990"/>
    <s v="Dodge Jones Foundation_Leadership Institute20062500"/>
    <x v="11"/>
    <x v="0"/>
    <n v="2500"/>
    <x v="10"/>
  </r>
  <r>
    <n v="990"/>
    <s v="Dodge Jones Foundation_Leadership Institute200510000"/>
    <x v="11"/>
    <x v="0"/>
    <n v="10000"/>
    <x v="11"/>
  </r>
  <r>
    <n v="990"/>
    <s v="Dodge Jones Foundation_Leadership Institute20045000"/>
    <x v="11"/>
    <x v="0"/>
    <n v="5000"/>
    <x v="12"/>
  </r>
  <r>
    <n v="990"/>
    <s v="Dodge Jones Foundation_Leadership Institute20025000"/>
    <x v="11"/>
    <x v="0"/>
    <n v="5000"/>
    <x v="14"/>
  </r>
  <r>
    <n v="990"/>
    <s v="Dodge Jones Foundation_Leadership Institute20015000"/>
    <x v="11"/>
    <x v="0"/>
    <n v="5000"/>
    <x v="15"/>
  </r>
  <r>
    <n v="990"/>
    <s v="Donors Capital Fund_Leadership Institute201750000"/>
    <x v="12"/>
    <x v="0"/>
    <n v="50000"/>
    <x v="21"/>
  </r>
  <r>
    <n v="990"/>
    <s v="Donors Capital Fund_Leadership Institute201655000"/>
    <x v="12"/>
    <x v="0"/>
    <n v="55000"/>
    <x v="0"/>
  </r>
  <r>
    <n v="990"/>
    <s v="Donors Capital Fund_Leadership Institute201550000"/>
    <x v="12"/>
    <x v="0"/>
    <n v="50000"/>
    <x v="6"/>
  </r>
  <r>
    <s v="CT2016"/>
    <s v="Donors Capital Fund_Leadership Institute201450000"/>
    <x v="12"/>
    <x v="0"/>
    <n v="50000"/>
    <x v="1"/>
  </r>
  <r>
    <s v="CT2016"/>
    <s v="Donors Capital Fund_Leadership Institute201350000"/>
    <x v="12"/>
    <x v="0"/>
    <n v="50000"/>
    <x v="2"/>
  </r>
  <r>
    <s v="CT2016"/>
    <s v="Donors Capital Fund_Leadership Institute201250000"/>
    <x v="12"/>
    <x v="0"/>
    <n v="50000"/>
    <x v="3"/>
  </r>
  <r>
    <s v="CT2016"/>
    <s v="Donors Capital Fund_Leadership Institute201015000"/>
    <x v="12"/>
    <x v="0"/>
    <n v="15000"/>
    <x v="5"/>
  </r>
  <r>
    <s v="CT2016"/>
    <s v="Donors Capital Fund_Leadership Institute200917500"/>
    <x v="12"/>
    <x v="0"/>
    <n v="17500"/>
    <x v="7"/>
  </r>
  <r>
    <s v="CT2016"/>
    <s v="Donors Capital Fund_Leadership Institute200815000"/>
    <x v="12"/>
    <x v="0"/>
    <n v="15000"/>
    <x v="8"/>
  </r>
  <r>
    <s v="CT2016"/>
    <s v="Donors Capital Fund_Leadership Institute2007260000"/>
    <x v="12"/>
    <x v="0"/>
    <n v="260000"/>
    <x v="9"/>
  </r>
  <r>
    <s v="CT2016"/>
    <s v="Donors Capital Fund_Leadership Institute20055000"/>
    <x v="12"/>
    <x v="0"/>
    <n v="5000"/>
    <x v="11"/>
  </r>
  <r>
    <s v="CT2016"/>
    <s v="Donors Capital Fund_Leadership Institute20045000"/>
    <x v="12"/>
    <x v="0"/>
    <n v="5000"/>
    <x v="12"/>
  </r>
  <r>
    <s v="CT2016"/>
    <s v="Donors Capital Fund_Leadership Institute20035000"/>
    <x v="12"/>
    <x v="0"/>
    <n v="5000"/>
    <x v="13"/>
  </r>
  <r>
    <s v="CT2016"/>
    <s v="Donors Capital Fund_Leadership Institute20023000"/>
    <x v="12"/>
    <x v="0"/>
    <n v="3000"/>
    <x v="14"/>
  </r>
  <r>
    <n v="990"/>
    <s v="Dorothy D. and Joseph A. Moller Foundation_Leadership Institute201666600"/>
    <x v="13"/>
    <x v="0"/>
    <n v="66600"/>
    <x v="0"/>
  </r>
  <r>
    <n v="990"/>
    <s v="Dorothy D. and Joseph A. Moller Foundation_Leadership Institute201575150"/>
    <x v="13"/>
    <x v="0"/>
    <n v="75150"/>
    <x v="6"/>
  </r>
  <r>
    <n v="990"/>
    <s v="Dorothy D. and Joseph A. Moller Foundation_Leadership Institute201480550"/>
    <x v="13"/>
    <x v="0"/>
    <n v="80550"/>
    <x v="1"/>
  </r>
  <r>
    <n v="990"/>
    <s v="Dorothy D. and Joseph A. Moller Foundation_Leadership Institute201373800"/>
    <x v="13"/>
    <x v="0"/>
    <n v="73800"/>
    <x v="2"/>
  </r>
  <r>
    <s v="CT2016"/>
    <s v="Dorothy D. and Joseph A. Moller Foundation_Leadership Institute201272000"/>
    <x v="13"/>
    <x v="0"/>
    <n v="72000"/>
    <x v="3"/>
  </r>
  <r>
    <s v="CT2016"/>
    <s v="Dorothy D. and Joseph A. Moller Foundation_Leadership Institute201173125"/>
    <x v="13"/>
    <x v="0"/>
    <n v="73125"/>
    <x v="4"/>
  </r>
  <r>
    <s v="CT2016"/>
    <s v="Dorothy D. and Joseph A. Moller Foundation_Leadership Institute201072000"/>
    <x v="13"/>
    <x v="0"/>
    <n v="72000"/>
    <x v="5"/>
  </r>
  <r>
    <s v="CT2016"/>
    <s v="Dorothy D. and Joseph A. Moller Foundation_Leadership Institute200961500"/>
    <x v="13"/>
    <x v="0"/>
    <n v="61500"/>
    <x v="7"/>
  </r>
  <r>
    <s v="CT2016"/>
    <s v="Dorothy D. and Joseph A. Moller Foundation_Leadership Institute200872000"/>
    <x v="13"/>
    <x v="0"/>
    <n v="72000"/>
    <x v="8"/>
  </r>
  <r>
    <s v="CT2016"/>
    <s v="Dorothy D. and Joseph A. Moller Foundation_Leadership Institute200715000"/>
    <x v="13"/>
    <x v="0"/>
    <n v="15000"/>
    <x v="9"/>
  </r>
  <r>
    <s v="CT2016"/>
    <s v="Dorothy D. and Joseph A. Moller Foundation_Leadership Institute200730000"/>
    <x v="13"/>
    <x v="0"/>
    <n v="30000"/>
    <x v="9"/>
  </r>
  <r>
    <s v="CT2016"/>
    <s v="Dorothy D. and Joseph A. Moller Foundation_Leadership Institute200630000"/>
    <x v="13"/>
    <x v="0"/>
    <n v="30000"/>
    <x v="10"/>
  </r>
  <r>
    <s v="CT2016"/>
    <s v="Dorothy D. and Joseph A. Moller Foundation_Leadership Institute200425000"/>
    <x v="13"/>
    <x v="0"/>
    <n v="25000"/>
    <x v="12"/>
  </r>
  <r>
    <s v="CT2016"/>
    <s v="Dorothy D. and Joseph A. Moller Foundation_Leadership Institute200325000"/>
    <x v="13"/>
    <x v="0"/>
    <n v="25000"/>
    <x v="13"/>
  </r>
  <r>
    <s v="CT2016"/>
    <s v="Dorothy D. and Joseph A. Moller Foundation_Leadership Institute200125000"/>
    <x v="13"/>
    <x v="0"/>
    <n v="25000"/>
    <x v="15"/>
  </r>
  <r>
    <s v="CT2016"/>
    <s v="Dunn's Foundation for the Advancement of Right Thinking_Leadership Institute20135000"/>
    <x v="14"/>
    <x v="0"/>
    <n v="5000"/>
    <x v="2"/>
  </r>
  <r>
    <s v="CT2016"/>
    <s v="Dunn's Foundation for the Advancement of Right Thinking_Leadership Institute20132000"/>
    <x v="14"/>
    <x v="0"/>
    <n v="2000"/>
    <x v="2"/>
  </r>
  <r>
    <s v="CT2016"/>
    <s v="Dunn's Foundation for the Advancement of Right Thinking_Leadership Institute2013100"/>
    <x v="14"/>
    <x v="0"/>
    <n v="100"/>
    <x v="2"/>
  </r>
  <r>
    <s v="CT2016"/>
    <s v="Dunn's Foundation for the Advancement of Right Thinking_Leadership Institute201212800"/>
    <x v="14"/>
    <x v="0"/>
    <n v="12800"/>
    <x v="3"/>
  </r>
  <r>
    <n v="990"/>
    <s v="Ed Uihlein Family Foundation_Leadership Institute2016200000"/>
    <x v="15"/>
    <x v="0"/>
    <n v="200000"/>
    <x v="0"/>
  </r>
  <r>
    <s v="CT2016"/>
    <s v="Ed Uihlein Family Foundation_Leadership Institute2014200000"/>
    <x v="15"/>
    <x v="0"/>
    <n v="200000"/>
    <x v="1"/>
  </r>
  <r>
    <s v="CT2016"/>
    <s v="Ed Uihlein Family Foundation_Leadership Institute2013200000"/>
    <x v="15"/>
    <x v="0"/>
    <n v="200000"/>
    <x v="2"/>
  </r>
  <r>
    <s v="CT2016"/>
    <s v="Ed Uihlein Family Foundation_Leadership Institute2012200000"/>
    <x v="15"/>
    <x v="0"/>
    <n v="200000"/>
    <x v="3"/>
  </r>
  <r>
    <s v="CT2016"/>
    <s v="Ed Uihlein Family Foundation_Leadership Institute2011150000"/>
    <x v="15"/>
    <x v="0"/>
    <n v="150000"/>
    <x v="4"/>
  </r>
  <r>
    <s v="CT2016"/>
    <s v="Ed Uihlein Family Foundation_Leadership Institute2010100000"/>
    <x v="15"/>
    <x v="0"/>
    <n v="100000"/>
    <x v="5"/>
  </r>
  <r>
    <s v="CT2016"/>
    <s v="Ed Uihlein Family Foundation_Leadership Institute200940000"/>
    <x v="15"/>
    <x v="0"/>
    <n v="40000"/>
    <x v="7"/>
  </r>
  <r>
    <s v="CT2016"/>
    <s v="Ed Uihlein Family Foundation_Leadership Institute200875000"/>
    <x v="15"/>
    <x v="0"/>
    <n v="75000"/>
    <x v="8"/>
  </r>
  <r>
    <n v="990"/>
    <s v="Edgar and Elsa Prince Foundation_Leadership Institute201610000"/>
    <x v="16"/>
    <x v="0"/>
    <n v="10000"/>
    <x v="0"/>
  </r>
  <r>
    <n v="990"/>
    <s v="Edgar and Elsa Prince Foundation_Leadership Institute201510000"/>
    <x v="16"/>
    <x v="0"/>
    <n v="10000"/>
    <x v="6"/>
  </r>
  <r>
    <n v="990"/>
    <s v="Edgar and Elsa Prince Foundation_Leadership Institute201410000"/>
    <x v="16"/>
    <x v="0"/>
    <n v="10000"/>
    <x v="1"/>
  </r>
  <r>
    <n v="990"/>
    <s v="Edgar and Elsa Prince Foundation_Leadership Institute201310000"/>
    <x v="16"/>
    <x v="0"/>
    <n v="10000"/>
    <x v="2"/>
  </r>
  <r>
    <n v="990"/>
    <s v="Edgar and Elsa Prince Foundation_Leadership Institute201210000"/>
    <x v="16"/>
    <x v="0"/>
    <n v="10000"/>
    <x v="3"/>
  </r>
  <r>
    <n v="990"/>
    <s v="Edgar and Elsa Prince Foundation_Leadership Institute201110000"/>
    <x v="16"/>
    <x v="0"/>
    <n v="10000"/>
    <x v="4"/>
  </r>
  <r>
    <n v="990"/>
    <s v="Edgar and Elsa Prince Foundation_Leadership Institute201010000"/>
    <x v="16"/>
    <x v="0"/>
    <n v="10000"/>
    <x v="5"/>
  </r>
  <r>
    <n v="990"/>
    <s v="Edgar and Elsa Prince Foundation_Leadership Institute200910000"/>
    <x v="16"/>
    <x v="0"/>
    <n v="10000"/>
    <x v="7"/>
  </r>
  <r>
    <n v="990"/>
    <s v="Edgar and Elsa Prince Foundation_Leadership Institute200810000"/>
    <x v="16"/>
    <x v="0"/>
    <n v="10000"/>
    <x v="8"/>
  </r>
  <r>
    <n v="990"/>
    <s v="Edgar and Elsa Prince Foundation_Leadership Institute200710000"/>
    <x v="16"/>
    <x v="0"/>
    <n v="10000"/>
    <x v="9"/>
  </r>
  <r>
    <n v="990"/>
    <s v="Edgar and Elsa Prince Foundation_Leadership Institute200610000"/>
    <x v="16"/>
    <x v="0"/>
    <n v="10000"/>
    <x v="10"/>
  </r>
  <r>
    <n v="990"/>
    <s v="Edgar and Elsa Prince Foundation_Leadership Institute20051000"/>
    <x v="16"/>
    <x v="0"/>
    <n v="1000"/>
    <x v="11"/>
  </r>
  <r>
    <n v="990"/>
    <s v="Edgar and Elsa Prince Foundation_Leadership Institute200510000"/>
    <x v="16"/>
    <x v="0"/>
    <n v="10000"/>
    <x v="11"/>
  </r>
  <r>
    <n v="990"/>
    <s v="Edgar and Elsa Prince Foundation_Leadership Institute200410000"/>
    <x v="16"/>
    <x v="0"/>
    <n v="10000"/>
    <x v="12"/>
  </r>
  <r>
    <n v="990"/>
    <s v="Edgar and Elsa Prince Foundation_Leadership Institute20035000"/>
    <x v="16"/>
    <x v="0"/>
    <n v="5000"/>
    <x v="13"/>
  </r>
  <r>
    <n v="990"/>
    <s v="Edgar and Elsa Prince Foundation_Leadership Institute20021000"/>
    <x v="16"/>
    <x v="0"/>
    <n v="1000"/>
    <x v="14"/>
  </r>
  <r>
    <n v="990"/>
    <s v="Eric Javits Family Foundation_Leadership Institute2016500"/>
    <x v="17"/>
    <x v="0"/>
    <n v="500"/>
    <x v="0"/>
  </r>
  <r>
    <n v="990"/>
    <s v="Eric Javits Family Foundation_Leadership Institute2015250"/>
    <x v="17"/>
    <x v="0"/>
    <n v="250"/>
    <x v="6"/>
  </r>
  <r>
    <n v="990"/>
    <s v="Eric Javits Family Foundation_Leadership Institute2014250"/>
    <x v="17"/>
    <x v="0"/>
    <n v="250"/>
    <x v="1"/>
  </r>
  <r>
    <n v="990"/>
    <s v="Eric Javits Family Foundation_Leadership Institute2013500"/>
    <x v="17"/>
    <x v="0"/>
    <n v="500"/>
    <x v="2"/>
  </r>
  <r>
    <n v="990"/>
    <s v="Eric Javits Family Foundation_Leadership Institute2012500"/>
    <x v="17"/>
    <x v="0"/>
    <n v="500"/>
    <x v="3"/>
  </r>
  <r>
    <n v="990"/>
    <s v="Eric Javits Family Foundation_Leadership Institute20111000"/>
    <x v="17"/>
    <x v="0"/>
    <n v="1000"/>
    <x v="4"/>
  </r>
  <r>
    <n v="990"/>
    <s v="Eric Javits Family Foundation_Leadership Institute20101000"/>
    <x v="17"/>
    <x v="0"/>
    <n v="1000"/>
    <x v="5"/>
  </r>
  <r>
    <n v="990"/>
    <s v="Eric Javits Family Foundation_Leadership Institute20091000"/>
    <x v="17"/>
    <x v="0"/>
    <n v="1000"/>
    <x v="7"/>
  </r>
  <r>
    <n v="990"/>
    <s v="Eric Javits Family Foundation_Leadership Institute20082000"/>
    <x v="17"/>
    <x v="0"/>
    <n v="2000"/>
    <x v="8"/>
  </r>
  <r>
    <n v="990"/>
    <s v="Eric Javits Family Foundation_Leadership Institute20071000"/>
    <x v="17"/>
    <x v="0"/>
    <n v="1000"/>
    <x v="9"/>
  </r>
  <r>
    <n v="990"/>
    <s v="Eric Javits Family Foundation_Leadership Institute2006500"/>
    <x v="17"/>
    <x v="0"/>
    <n v="500"/>
    <x v="10"/>
  </r>
  <r>
    <n v="990"/>
    <s v="Eric Javits Family Foundation_Leadership Institute2005500"/>
    <x v="17"/>
    <x v="0"/>
    <n v="500"/>
    <x v="11"/>
  </r>
  <r>
    <n v="990"/>
    <s v="Eric Javits Family Foundation_Leadership Institute2004500"/>
    <x v="17"/>
    <x v="0"/>
    <n v="500"/>
    <x v="12"/>
  </r>
  <r>
    <n v="990"/>
    <s v="F.M. Kirby Foundation_Leadership Institute201575000"/>
    <x v="18"/>
    <x v="0"/>
    <n v="75000"/>
    <x v="6"/>
  </r>
  <r>
    <n v="990"/>
    <s v="F.M. Kirby Foundation_Leadership Institute201475000"/>
    <x v="18"/>
    <x v="0"/>
    <n v="75000"/>
    <x v="1"/>
  </r>
  <r>
    <n v="990"/>
    <s v="F.M. Kirby Foundation_Leadership Institute201390000"/>
    <x v="18"/>
    <x v="0"/>
    <n v="90000"/>
    <x v="2"/>
  </r>
  <r>
    <s v="CT2016"/>
    <s v="F.M. Kirby Foundation_Leadership Institute201290000"/>
    <x v="18"/>
    <x v="0"/>
    <n v="90000"/>
    <x v="3"/>
  </r>
  <r>
    <s v="CT2016"/>
    <s v="F.M. Kirby Foundation_Leadership Institute201190000"/>
    <x v="18"/>
    <x v="0"/>
    <n v="90000"/>
    <x v="4"/>
  </r>
  <r>
    <s v="CT2016"/>
    <s v="F.M. Kirby Foundation_Leadership Institute201090000"/>
    <x v="18"/>
    <x v="0"/>
    <n v="90000"/>
    <x v="5"/>
  </r>
  <r>
    <s v="CT2016"/>
    <s v="F.M. Kirby Foundation_Leadership Institute200980000"/>
    <x v="18"/>
    <x v="0"/>
    <n v="80000"/>
    <x v="7"/>
  </r>
  <r>
    <s v="CT2016"/>
    <s v="F.M. Kirby Foundation_Leadership Institute200780000"/>
    <x v="18"/>
    <x v="0"/>
    <n v="80000"/>
    <x v="9"/>
  </r>
  <r>
    <s v="CT2016"/>
    <s v="F.M. Kirby Foundation_Leadership Institute200680000"/>
    <x v="18"/>
    <x v="0"/>
    <n v="80000"/>
    <x v="10"/>
  </r>
  <r>
    <s v="CT2016"/>
    <s v="F.M. Kirby Foundation_Leadership Institute200575000"/>
    <x v="18"/>
    <x v="0"/>
    <n v="75000"/>
    <x v="11"/>
  </r>
  <r>
    <s v="CT2016"/>
    <s v="F.M. Kirby Foundation_Leadership Institute200475000"/>
    <x v="18"/>
    <x v="0"/>
    <n v="75000"/>
    <x v="12"/>
  </r>
  <r>
    <s v="CT2016"/>
    <s v="F.M. Kirby Foundation_Leadership Institute200360000"/>
    <x v="18"/>
    <x v="0"/>
    <n v="60000"/>
    <x v="13"/>
  </r>
  <r>
    <s v="CT2016"/>
    <s v="F.M. Kirby Foundation_Leadership Institute200260000"/>
    <x v="18"/>
    <x v="0"/>
    <n v="60000"/>
    <x v="14"/>
  </r>
  <r>
    <s v="CT2016"/>
    <s v="F.M. Kirby Foundation_Leadership Institute200150000"/>
    <x v="18"/>
    <x v="0"/>
    <n v="50000"/>
    <x v="15"/>
  </r>
  <r>
    <s v="CT2016"/>
    <s v="F.M. Kirby Foundation_Leadership Institute200050000"/>
    <x v="18"/>
    <x v="0"/>
    <n v="50000"/>
    <x v="16"/>
  </r>
  <r>
    <s v="CT2016"/>
    <s v="F.M. Kirby Foundation_Leadership Institute199940000"/>
    <x v="18"/>
    <x v="0"/>
    <n v="40000"/>
    <x v="17"/>
  </r>
  <r>
    <s v="CT2016"/>
    <s v="F.M. Kirby Foundation_Leadership Institute199840000"/>
    <x v="18"/>
    <x v="0"/>
    <n v="40000"/>
    <x v="18"/>
  </r>
  <r>
    <n v="990"/>
    <s v="George and Reva Graziadio Foundation_Leadership Institute2013100"/>
    <x v="19"/>
    <x v="0"/>
    <n v="100"/>
    <x v="2"/>
  </r>
  <r>
    <n v="990"/>
    <s v="Heritage Foundation_Leadership Institute2002200"/>
    <x v="20"/>
    <x v="0"/>
    <n v="200"/>
    <x v="14"/>
  </r>
  <r>
    <s v="CT2016"/>
    <s v="Holman Foundation_Leadership Institute201415000"/>
    <x v="21"/>
    <x v="0"/>
    <n v="15000"/>
    <x v="1"/>
  </r>
  <r>
    <s v="CT2016"/>
    <s v="Holman Foundation_Leadership Institute201315000"/>
    <x v="21"/>
    <x v="0"/>
    <n v="15000"/>
    <x v="2"/>
  </r>
  <r>
    <n v="990"/>
    <s v="Jewish Community Fund_Leadership Institute20081000"/>
    <x v="22"/>
    <x v="0"/>
    <n v="1000"/>
    <x v="8"/>
  </r>
  <r>
    <s v="CT2016"/>
    <s v="JM Foundation_Leadership Institute199918000"/>
    <x v="23"/>
    <x v="0"/>
    <n v="18000"/>
    <x v="17"/>
  </r>
  <r>
    <s v="CT2016"/>
    <s v="JM Foundation_Leadership Institute199510000"/>
    <x v="23"/>
    <x v="0"/>
    <n v="10000"/>
    <x v="20"/>
  </r>
  <r>
    <s v="CT2016"/>
    <s v="Joe R Lee Family Foundation_Leadership Institute201215000"/>
    <x v="24"/>
    <x v="0"/>
    <n v="15000"/>
    <x v="3"/>
  </r>
  <r>
    <s v="CT2016"/>
    <s v="Joe R Lee Family Foundation_Leadership Institute201110000"/>
    <x v="24"/>
    <x v="0"/>
    <n v="10000"/>
    <x v="4"/>
  </r>
  <r>
    <s v="CT2016"/>
    <s v="Joe R Lee Family Foundation_Leadership Institute201010000"/>
    <x v="24"/>
    <x v="0"/>
    <n v="10000"/>
    <x v="5"/>
  </r>
  <r>
    <s v="CT2016"/>
    <s v="Joe R Lee Family Foundation_Leadership Institute200910000"/>
    <x v="24"/>
    <x v="0"/>
    <n v="10000"/>
    <x v="7"/>
  </r>
  <r>
    <n v="990"/>
    <s v="John P and Kathryn G Evans Foundation_Leadership Institute20171600"/>
    <x v="25"/>
    <x v="0"/>
    <n v="1600"/>
    <x v="21"/>
  </r>
  <r>
    <n v="990"/>
    <s v="John P and Kathryn G Evans Foundation_Leadership Institute20161500"/>
    <x v="25"/>
    <x v="0"/>
    <n v="1500"/>
    <x v="0"/>
  </r>
  <r>
    <n v="990"/>
    <s v="John P and Kathryn G Evans Foundation_Leadership Institute2012200"/>
    <x v="25"/>
    <x v="0"/>
    <n v="200"/>
    <x v="3"/>
  </r>
  <r>
    <n v="990"/>
    <s v="John P and Kathryn G Evans Foundation_Leadership Institute2011250"/>
    <x v="25"/>
    <x v="0"/>
    <n v="250"/>
    <x v="4"/>
  </r>
  <r>
    <n v="990"/>
    <s v="John P and Kathryn G Evans Foundation_Leadership Institute2009250"/>
    <x v="25"/>
    <x v="0"/>
    <n v="250"/>
    <x v="7"/>
  </r>
  <r>
    <s v="CT2016"/>
    <s v="John Templeton Foundation_Leadership Institute20102000"/>
    <x v="26"/>
    <x v="0"/>
    <n v="2000"/>
    <x v="5"/>
  </r>
  <r>
    <s v="CT2016"/>
    <s v="John Templeton Foundation_Leadership Institute20092000"/>
    <x v="26"/>
    <x v="0"/>
    <n v="2000"/>
    <x v="7"/>
  </r>
  <r>
    <s v="CT2016"/>
    <s v="John Templeton Foundation_Leadership Institute20072000"/>
    <x v="26"/>
    <x v="0"/>
    <n v="2000"/>
    <x v="9"/>
  </r>
  <r>
    <s v="CT2016"/>
    <s v="John Templeton Foundation_Leadership Institute20062000"/>
    <x v="26"/>
    <x v="0"/>
    <n v="2000"/>
    <x v="10"/>
  </r>
  <r>
    <s v="CT2016"/>
    <s v="John William Pope Foundation_Leadership Institute201025000"/>
    <x v="27"/>
    <x v="0"/>
    <n v="25000"/>
    <x v="5"/>
  </r>
  <r>
    <s v="CT2016"/>
    <s v="John William Pope Foundation_Leadership Institute201025000"/>
    <x v="27"/>
    <x v="0"/>
    <n v="25000"/>
    <x v="5"/>
  </r>
  <r>
    <s v="CT2016"/>
    <s v="Joyce and Donald Rumsfeld Foundation_Leadership Institute2012500"/>
    <x v="28"/>
    <x v="0"/>
    <n v="500"/>
    <x v="3"/>
  </r>
  <r>
    <n v="990"/>
    <s v="Kickapoo Springs Foundation_Leadership Institute20162500"/>
    <x v="29"/>
    <x v="0"/>
    <n v="2500"/>
    <x v="0"/>
  </r>
  <r>
    <n v="990"/>
    <s v="Kickapoo Springs Foundation_Leadership Institute20152500"/>
    <x v="29"/>
    <x v="0"/>
    <n v="2500"/>
    <x v="6"/>
  </r>
  <r>
    <n v="990"/>
    <s v="Kickapoo Springs Foundation_Leadership Institute20142500"/>
    <x v="29"/>
    <x v="0"/>
    <n v="2500"/>
    <x v="1"/>
  </r>
  <r>
    <n v="990"/>
    <s v="Kickapoo Springs Foundation_Leadership Institute20122500"/>
    <x v="29"/>
    <x v="0"/>
    <n v="2500"/>
    <x v="3"/>
  </r>
  <r>
    <n v="990"/>
    <s v="Kickapoo Springs Foundation_Leadership Institute20105000"/>
    <x v="29"/>
    <x v="0"/>
    <n v="5000"/>
    <x v="5"/>
  </r>
  <r>
    <s v="CT2016"/>
    <s v="Leadership Institute_Alliance Defense Fund200918600"/>
    <x v="30"/>
    <x v="1"/>
    <n v="18600"/>
    <x v="7"/>
  </r>
  <r>
    <s v="CT2016"/>
    <s v="Leadership Institute_Alliance Defense Fund200723835"/>
    <x v="30"/>
    <x v="1"/>
    <n v="23835"/>
    <x v="9"/>
  </r>
  <r>
    <s v="CT2016"/>
    <s v="Leadership Institute_American Council on Science Health2007500"/>
    <x v="30"/>
    <x v="2"/>
    <n v="500"/>
    <x v="9"/>
  </r>
  <r>
    <s v="CT2016"/>
    <s v="Leadership Institute_American Red Cross20071000"/>
    <x v="30"/>
    <x v="3"/>
    <n v="1000"/>
    <x v="9"/>
  </r>
  <r>
    <s v="CT2016"/>
    <s v="Leadership Institute_Americans for Prosperity2007500"/>
    <x v="30"/>
    <x v="4"/>
    <n v="500"/>
    <x v="9"/>
  </r>
  <r>
    <s v="CT2016"/>
    <s v="Leadership Institute_Bill of Rights Institute20072500"/>
    <x v="30"/>
    <x v="5"/>
    <n v="2500"/>
    <x v="9"/>
  </r>
  <r>
    <s v="CT2016"/>
    <s v="Leadership Institute_Campus Crusade200918600"/>
    <x v="30"/>
    <x v="6"/>
    <n v="18600"/>
    <x v="7"/>
  </r>
  <r>
    <s v="CT2016"/>
    <s v="Leadership Institute_Campus Crusade200723835"/>
    <x v="30"/>
    <x v="6"/>
    <n v="23835"/>
    <x v="9"/>
  </r>
  <r>
    <s v="CT2016"/>
    <s v="Leadership Institute_Cato Institute20099300"/>
    <x v="30"/>
    <x v="7"/>
    <n v="9300"/>
    <x v="7"/>
  </r>
  <r>
    <s v="CT2016"/>
    <s v="Leadership Institute_Cato Institute200711918"/>
    <x v="30"/>
    <x v="7"/>
    <n v="11918"/>
    <x v="9"/>
  </r>
  <r>
    <s v="CT2016"/>
    <s v="Leadership Institute_Citizens Against Government Waste200918600"/>
    <x v="30"/>
    <x v="8"/>
    <n v="18600"/>
    <x v="7"/>
  </r>
  <r>
    <s v="CT2016"/>
    <s v="Leadership Institute_Citizens Against Government Waste200711918"/>
    <x v="30"/>
    <x v="8"/>
    <n v="11918"/>
    <x v="9"/>
  </r>
  <r>
    <s v="CT2016"/>
    <s v="Leadership Institute_Competitive Enterprise Institute2007500"/>
    <x v="30"/>
    <x v="9"/>
    <n v="500"/>
    <x v="9"/>
  </r>
  <r>
    <s v="CT2016"/>
    <s v="Leadership Institute_Concerned Women for America20099300"/>
    <x v="30"/>
    <x v="10"/>
    <n v="9300"/>
    <x v="7"/>
  </r>
  <r>
    <s v="CT2016"/>
    <s v="Leadership Institute_Concerned Women for America200711917"/>
    <x v="30"/>
    <x v="10"/>
    <n v="11917"/>
    <x v="9"/>
  </r>
  <r>
    <s v="CT2016"/>
    <s v="Leadership Institute_David Horowitz Freedom Center20071000"/>
    <x v="30"/>
    <x v="11"/>
    <n v="1000"/>
    <x v="9"/>
  </r>
  <r>
    <s v="CT2016"/>
    <s v="Leadership Institute_Free Congress Foundation200710000"/>
    <x v="30"/>
    <x v="12"/>
    <n v="10000"/>
    <x v="9"/>
  </r>
  <r>
    <s v="CT2016"/>
    <s v="Leadership Institute_Freedom Works2007500"/>
    <x v="30"/>
    <x v="13"/>
    <n v="500"/>
    <x v="9"/>
  </r>
  <r>
    <s v="CT2016"/>
    <s v="Leadership Institute_Gideons International200918600"/>
    <x v="30"/>
    <x v="14"/>
    <n v="18600"/>
    <x v="7"/>
  </r>
  <r>
    <s v="CT2016"/>
    <s v="Leadership Institute_Gideons International200723835"/>
    <x v="30"/>
    <x v="14"/>
    <n v="23835"/>
    <x v="9"/>
  </r>
  <r>
    <s v="CT2016"/>
    <s v="Leadership Institute_Hillsdale College20071000"/>
    <x v="30"/>
    <x v="15"/>
    <n v="1000"/>
    <x v="9"/>
  </r>
  <r>
    <s v="CT2016"/>
    <s v="Leadership Institute_Hospice Education Institute2007500"/>
    <x v="30"/>
    <x v="16"/>
    <n v="500"/>
    <x v="9"/>
  </r>
  <r>
    <s v="CT2016"/>
    <s v="Leadership Institute_Institute for Justice2007500"/>
    <x v="30"/>
    <x v="17"/>
    <n v="500"/>
    <x v="9"/>
  </r>
  <r>
    <s v="CT2016"/>
    <s v="Leadership Institute_Intercollegiate Studies Institute20071000"/>
    <x v="30"/>
    <x v="18"/>
    <n v="1000"/>
    <x v="9"/>
  </r>
  <r>
    <s v="CT2016"/>
    <s v="Leadership Institute_International Mission Board200918600"/>
    <x v="30"/>
    <x v="19"/>
    <n v="18600"/>
    <x v="7"/>
  </r>
  <r>
    <s v="CT2016"/>
    <s v="Leadership Institute_International Mission Board200723835"/>
    <x v="30"/>
    <x v="19"/>
    <n v="23835"/>
    <x v="9"/>
  </r>
  <r>
    <s v="CT2016"/>
    <s v="Leadership Institute_Langdon School201225000"/>
    <x v="30"/>
    <x v="20"/>
    <n v="25000"/>
    <x v="3"/>
  </r>
  <r>
    <s v="CT2016"/>
    <s v="Leadership Institute_Longwood University201250000"/>
    <x v="30"/>
    <x v="21"/>
    <n v="50000"/>
    <x v="3"/>
  </r>
  <r>
    <s v="CT2016"/>
    <s v="Leadership Institute_Mass Eye and Ear Institute20072500"/>
    <x v="30"/>
    <x v="22"/>
    <n v="2500"/>
    <x v="9"/>
  </r>
  <r>
    <n v="990"/>
    <s v="Leadership Institute_Media Research Center201581818"/>
    <x v="30"/>
    <x v="23"/>
    <n v="81818"/>
    <x v="6"/>
  </r>
  <r>
    <s v="CT2016"/>
    <s v="Leadership Institute_Media Research Center201410000"/>
    <x v="30"/>
    <x v="23"/>
    <n v="10000"/>
    <x v="1"/>
  </r>
  <r>
    <s v="CT2016"/>
    <s v="Leadership Institute_Media Research Center20071000"/>
    <x v="30"/>
    <x v="23"/>
    <n v="1000"/>
    <x v="9"/>
  </r>
  <r>
    <s v="CT2016"/>
    <s v="Leadership Institute_Mercatus Center20073500"/>
    <x v="30"/>
    <x v="24"/>
    <n v="3500"/>
    <x v="9"/>
  </r>
  <r>
    <s v="CT2016"/>
    <s v="Leadership Institute_Milton Rose D Friedman Foundation20071500"/>
    <x v="30"/>
    <x v="25"/>
    <n v="1500"/>
    <x v="9"/>
  </r>
  <r>
    <s v="CT2016"/>
    <s v="Leadership Institute_National Right To Work Legal Defense Fund200918600"/>
    <x v="30"/>
    <x v="26"/>
    <n v="18600"/>
    <x v="7"/>
  </r>
  <r>
    <s v="CT2016"/>
    <s v="Leadership Institute_National Right To Work Legal Defense Fund200725835"/>
    <x v="30"/>
    <x v="26"/>
    <n v="25835"/>
    <x v="9"/>
  </r>
  <r>
    <s v="CT2016"/>
    <s v="Leadership Institute_Pacific Legal Foundation200918600"/>
    <x v="30"/>
    <x v="27"/>
    <n v="18600"/>
    <x v="7"/>
  </r>
  <r>
    <s v="CT2016"/>
    <s v="Leadership Institute_Pacific Legal Foundation200723835"/>
    <x v="30"/>
    <x v="27"/>
    <n v="23835"/>
    <x v="9"/>
  </r>
  <r>
    <s v="CT2016"/>
    <s v="Leadership Institute_Parents TV Council20071000"/>
    <x v="30"/>
    <x v="28"/>
    <n v="1000"/>
    <x v="9"/>
  </r>
  <r>
    <s v="CT2016"/>
    <s v="Leadership Institute_Princeton University20071500"/>
    <x v="30"/>
    <x v="29"/>
    <n v="1500"/>
    <x v="9"/>
  </r>
  <r>
    <s v="CT2016"/>
    <s v="Leadership Institute_ProEnglish2007500"/>
    <x v="30"/>
    <x v="30"/>
    <n v="500"/>
    <x v="9"/>
  </r>
  <r>
    <s v="CT2016"/>
    <s v="Leadership Institute_Ronald Reagan Presidential Library2007500"/>
    <x v="30"/>
    <x v="31"/>
    <n v="500"/>
    <x v="9"/>
  </r>
  <r>
    <s v="CT2016"/>
    <s v="Leadership Institute_Salvation Army20071000"/>
    <x v="30"/>
    <x v="32"/>
    <n v="1000"/>
    <x v="9"/>
  </r>
  <r>
    <s v="CT2016"/>
    <s v="Leadership Institute_St. Andrews Episcopal School201250000"/>
    <x v="30"/>
    <x v="33"/>
    <n v="50000"/>
    <x v="3"/>
  </r>
  <r>
    <s v="CT2016"/>
    <s v="Leadership Institute_Tax Foundation20071500"/>
    <x v="30"/>
    <x v="34"/>
    <n v="1500"/>
    <x v="9"/>
  </r>
  <r>
    <s v="CT2016"/>
    <s v="Leadership Institute_The Claremont Institute20071000"/>
    <x v="30"/>
    <x v="35"/>
    <n v="1000"/>
    <x v="9"/>
  </r>
  <r>
    <s v="CT2016"/>
    <s v="Leadership Institute_The Fund for American Studies20071000"/>
    <x v="30"/>
    <x v="36"/>
    <n v="1000"/>
    <x v="9"/>
  </r>
  <r>
    <s v="CT2016"/>
    <s v="Leadership Institute_The Heritage Foundation200918600"/>
    <x v="30"/>
    <x v="37"/>
    <n v="18600"/>
    <x v="7"/>
  </r>
  <r>
    <s v="CT2016"/>
    <s v="Leadership Institute_The Heritage Foundation200727335"/>
    <x v="30"/>
    <x v="37"/>
    <n v="27335"/>
    <x v="9"/>
  </r>
  <r>
    <s v="CT2016"/>
    <s v="Leadership Institute_The James Madison Institute20071000"/>
    <x v="30"/>
    <x v="38"/>
    <n v="1000"/>
    <x v="9"/>
  </r>
  <r>
    <s v="CT2016"/>
    <s v="Leadership Institute_The National Center for Public Policy20071000"/>
    <x v="30"/>
    <x v="39"/>
    <n v="1000"/>
    <x v="9"/>
  </r>
  <r>
    <s v="CT2016"/>
    <s v="Leadership Institute_The Objectivist Center20071000"/>
    <x v="30"/>
    <x v="40"/>
    <n v="1000"/>
    <x v="9"/>
  </r>
  <r>
    <s v="CT2016"/>
    <s v="Leadership Institute_US English Foundation20071000"/>
    <x v="30"/>
    <x v="41"/>
    <n v="1000"/>
    <x v="9"/>
  </r>
  <r>
    <s v="CT2016"/>
    <s v="Leadership Institute_US Naval Academy Foundation2007500"/>
    <x v="30"/>
    <x v="42"/>
    <n v="500"/>
    <x v="9"/>
  </r>
  <r>
    <s v="CT2016"/>
    <s v="Leadership Institute_Young America's Foundation20071000"/>
    <x v="30"/>
    <x v="43"/>
    <n v="1000"/>
    <x v="9"/>
  </r>
  <r>
    <n v="990"/>
    <s v="Legett Foundation_Leadership Institute20172500"/>
    <x v="31"/>
    <x v="0"/>
    <n v="2500"/>
    <x v="21"/>
  </r>
  <r>
    <n v="990"/>
    <s v="Legett Foundation_Leadership Institute20162500"/>
    <x v="31"/>
    <x v="0"/>
    <n v="2500"/>
    <x v="0"/>
  </r>
  <r>
    <n v="990"/>
    <s v="Legett Foundation_Leadership Institute20152500"/>
    <x v="31"/>
    <x v="0"/>
    <n v="2500"/>
    <x v="6"/>
  </r>
  <r>
    <n v="990"/>
    <s v="Legett Foundation_Leadership Institute20142500"/>
    <x v="31"/>
    <x v="0"/>
    <n v="2500"/>
    <x v="1"/>
  </r>
  <r>
    <n v="990"/>
    <s v="Legett Foundation_Leadership Institute20122500"/>
    <x v="31"/>
    <x v="0"/>
    <n v="2500"/>
    <x v="3"/>
  </r>
  <r>
    <n v="990"/>
    <s v="Legett Foundation_Leadership Institute20105000"/>
    <x v="31"/>
    <x v="0"/>
    <n v="5000"/>
    <x v="5"/>
  </r>
  <r>
    <s v="CT2016"/>
    <s v="Lowndes Foundation_Leadership Institute20125000"/>
    <x v="32"/>
    <x v="0"/>
    <n v="5000"/>
    <x v="3"/>
  </r>
  <r>
    <s v="CT2016"/>
    <s v="Lowndes Foundation_Leadership Institute20091000"/>
    <x v="32"/>
    <x v="0"/>
    <n v="1000"/>
    <x v="7"/>
  </r>
  <r>
    <n v="990"/>
    <s v="National Christian Charitable Foundation_Leadership Institute201544400"/>
    <x v="33"/>
    <x v="0"/>
    <n v="44400"/>
    <x v="6"/>
  </r>
  <r>
    <s v="CT2016"/>
    <s v="National Christian Charitable Foundation_Leadership Institute201431200"/>
    <x v="33"/>
    <x v="0"/>
    <n v="31200"/>
    <x v="1"/>
  </r>
  <r>
    <n v="990"/>
    <s v="National Christian Charitable Foundation_Leadership Institute201332550"/>
    <x v="33"/>
    <x v="0"/>
    <n v="32550"/>
    <x v="2"/>
  </r>
  <r>
    <s v="CT2016"/>
    <s v="National Christian Charitable Foundation_Leadership Institute201214250"/>
    <x v="33"/>
    <x v="0"/>
    <n v="14250"/>
    <x v="3"/>
  </r>
  <r>
    <n v="990"/>
    <s v="National Christian Charitable Foundation_Leadership Institute20093500"/>
    <x v="33"/>
    <x v="0"/>
    <n v="3500"/>
    <x v="7"/>
  </r>
  <r>
    <n v="990"/>
    <s v="National Christian Charitable Foundation_Leadership Institute20083275"/>
    <x v="33"/>
    <x v="0"/>
    <n v="3275"/>
    <x v="8"/>
  </r>
  <r>
    <n v="990"/>
    <s v="National Philanthropic Trust_Leadership Institute20131000"/>
    <x v="34"/>
    <x v="0"/>
    <n v="1000"/>
    <x v="2"/>
  </r>
  <r>
    <n v="990"/>
    <s v="National Philanthropic Trust_Leadership Institute2013250"/>
    <x v="34"/>
    <x v="0"/>
    <n v="250"/>
    <x v="2"/>
  </r>
  <r>
    <n v="990"/>
    <s v="National Philanthropic Trust_Leadership Institute20121000"/>
    <x v="34"/>
    <x v="0"/>
    <n v="1000"/>
    <x v="3"/>
  </r>
  <r>
    <n v="990"/>
    <s v="National Philanthropic Trust_Leadership Institute20121000"/>
    <x v="34"/>
    <x v="0"/>
    <n v="1000"/>
    <x v="3"/>
  </r>
  <r>
    <n v="990"/>
    <s v="National Philanthropic Trust_Leadership Institute2012500"/>
    <x v="34"/>
    <x v="0"/>
    <n v="500"/>
    <x v="3"/>
  </r>
  <r>
    <n v="990"/>
    <s v="National Philanthropic Trust_Leadership Institute20111000"/>
    <x v="34"/>
    <x v="0"/>
    <n v="1000"/>
    <x v="4"/>
  </r>
  <r>
    <n v="990"/>
    <s v="National Philanthropic Trust_Leadership Institute20111000"/>
    <x v="34"/>
    <x v="0"/>
    <n v="1000"/>
    <x v="4"/>
  </r>
  <r>
    <n v="990"/>
    <s v="National Philanthropic Trust_Leadership Institute2010400"/>
    <x v="34"/>
    <x v="0"/>
    <n v="400"/>
    <x v="5"/>
  </r>
  <r>
    <n v="990"/>
    <s v="National Philanthropic Trust_Leadership Institute20101000"/>
    <x v="34"/>
    <x v="0"/>
    <n v="1000"/>
    <x v="5"/>
  </r>
  <r>
    <n v="990"/>
    <s v="National Philanthropic Trust_Leadership Institute20101000"/>
    <x v="34"/>
    <x v="0"/>
    <n v="1000"/>
    <x v="5"/>
  </r>
  <r>
    <n v="990"/>
    <s v="National Philanthropic Trust_Leadership Institute20091000"/>
    <x v="34"/>
    <x v="0"/>
    <n v="1000"/>
    <x v="7"/>
  </r>
  <r>
    <n v="990"/>
    <s v="National Philanthropic Trust_Leadership Institute20091000"/>
    <x v="34"/>
    <x v="0"/>
    <n v="1000"/>
    <x v="7"/>
  </r>
  <r>
    <n v="990"/>
    <s v="National Philanthropic Trust_Leadership Institute20091000"/>
    <x v="34"/>
    <x v="0"/>
    <n v="1000"/>
    <x v="7"/>
  </r>
  <r>
    <n v="990"/>
    <s v="National Philanthropic Trust_Leadership Institute20072500"/>
    <x v="34"/>
    <x v="0"/>
    <n v="2500"/>
    <x v="9"/>
  </r>
  <r>
    <n v="990"/>
    <s v="National Philanthropic Trust_Leadership Institute20071000"/>
    <x v="34"/>
    <x v="0"/>
    <n v="1000"/>
    <x v="9"/>
  </r>
  <r>
    <n v="990"/>
    <s v="National Philanthropic Trust_Leadership Institute20061000"/>
    <x v="34"/>
    <x v="0"/>
    <n v="1000"/>
    <x v="10"/>
  </r>
  <r>
    <n v="990"/>
    <s v="National Philanthropic Trust_Leadership Institute200615000"/>
    <x v="34"/>
    <x v="0"/>
    <n v="15000"/>
    <x v="10"/>
  </r>
  <r>
    <n v="990"/>
    <s v="National Philanthropic Trust_Leadership Institute20051000"/>
    <x v="34"/>
    <x v="0"/>
    <n v="1000"/>
    <x v="11"/>
  </r>
  <r>
    <n v="990"/>
    <s v="National Philanthropic Trust_Leadership Institute2005500"/>
    <x v="34"/>
    <x v="0"/>
    <n v="500"/>
    <x v="11"/>
  </r>
  <r>
    <n v="990"/>
    <s v="National Philanthropic Trust_Leadership Institute2005500"/>
    <x v="34"/>
    <x v="0"/>
    <n v="500"/>
    <x v="11"/>
  </r>
  <r>
    <n v="990"/>
    <s v="National Philanthropic Trust_Leadership Institute2004500"/>
    <x v="34"/>
    <x v="0"/>
    <n v="500"/>
    <x v="12"/>
  </r>
  <r>
    <n v="990"/>
    <s v="National Philanthropic Trust_Leadership Institute2003500"/>
    <x v="34"/>
    <x v="0"/>
    <n v="500"/>
    <x v="13"/>
  </r>
  <r>
    <s v="CT2016"/>
    <s v="Orville D. and Ruth A. Merillat Foundation_Leadership Institute20052000"/>
    <x v="35"/>
    <x v="0"/>
    <n v="2000"/>
    <x v="11"/>
  </r>
  <r>
    <s v="CT2016"/>
    <s v="Orville D. and Ruth A. Merillat Foundation_Leadership Institute200350000"/>
    <x v="35"/>
    <x v="0"/>
    <n v="50000"/>
    <x v="13"/>
  </r>
  <r>
    <s v="CT2016"/>
    <s v="Orville D. and Ruth A. Merillat Foundation_Leadership Institute199950000"/>
    <x v="35"/>
    <x v="0"/>
    <n v="50000"/>
    <x v="17"/>
  </r>
  <r>
    <n v="990"/>
    <s v="Richard Seth Staley Educational Foundation_Leadership Institute201610000"/>
    <x v="36"/>
    <x v="0"/>
    <n v="10000"/>
    <x v="0"/>
  </r>
  <r>
    <s v="CT2016"/>
    <s v="Robert and Marie Hansen Foundation_Leadership Institute20051000"/>
    <x v="37"/>
    <x v="0"/>
    <n v="1000"/>
    <x v="11"/>
  </r>
  <r>
    <s v="CT2016"/>
    <s v="Robert and Marie Hansen Foundation_Leadership Institute20041000"/>
    <x v="37"/>
    <x v="0"/>
    <n v="1000"/>
    <x v="12"/>
  </r>
  <r>
    <s v="CT2016"/>
    <s v="Robert and Marie Hansen Foundation_Leadership Institute20031000"/>
    <x v="37"/>
    <x v="0"/>
    <n v="1000"/>
    <x v="13"/>
  </r>
  <r>
    <n v="990"/>
    <s v="Schwab Charitable Fund_Leadership Institute2013231183"/>
    <x v="38"/>
    <x v="0"/>
    <n v="231183"/>
    <x v="2"/>
  </r>
  <r>
    <n v="990"/>
    <s v="Schwab Charitable Fund_Leadership Institute2012165878"/>
    <x v="38"/>
    <x v="0"/>
    <n v="165878"/>
    <x v="3"/>
  </r>
  <r>
    <n v="990"/>
    <s v="Schwab Charitable Fund_Leadership Institute2011116008"/>
    <x v="38"/>
    <x v="0"/>
    <n v="116008"/>
    <x v="4"/>
  </r>
  <r>
    <n v="990"/>
    <s v="Schwab Charitable Fund_Leadership Institute201099350"/>
    <x v="38"/>
    <x v="0"/>
    <n v="99350"/>
    <x v="5"/>
  </r>
  <r>
    <n v="990"/>
    <s v="Schwab Charitable Fund_Leadership Institute200919658"/>
    <x v="38"/>
    <x v="0"/>
    <n v="19658"/>
    <x v="7"/>
  </r>
  <r>
    <n v="990"/>
    <s v="Schwab Charitable Fund_Leadership Institute200815358"/>
    <x v="38"/>
    <x v="0"/>
    <n v="15358"/>
    <x v="8"/>
  </r>
  <r>
    <n v="990"/>
    <s v="Schwab Charitable Fund_Leadership Institute2007500"/>
    <x v="38"/>
    <x v="0"/>
    <n v="500"/>
    <x v="9"/>
  </r>
  <r>
    <n v="990"/>
    <s v="Schwab Charitable Fund_Leadership Institute2007500"/>
    <x v="38"/>
    <x v="0"/>
    <n v="500"/>
    <x v="9"/>
  </r>
  <r>
    <n v="990"/>
    <s v="Schwab Charitable Fund_Leadership Institute20073500"/>
    <x v="38"/>
    <x v="0"/>
    <n v="3500"/>
    <x v="9"/>
  </r>
  <r>
    <n v="990"/>
    <s v="Schwab Charitable Fund_Leadership Institute2007500"/>
    <x v="38"/>
    <x v="0"/>
    <n v="500"/>
    <x v="9"/>
  </r>
  <r>
    <n v="990"/>
    <s v="Schwab Charitable Fund_Leadership Institute2007100"/>
    <x v="38"/>
    <x v="0"/>
    <n v="100"/>
    <x v="9"/>
  </r>
  <r>
    <n v="990"/>
    <s v="Schwab Charitable Fund_Leadership Institute2007500"/>
    <x v="38"/>
    <x v="0"/>
    <n v="500"/>
    <x v="9"/>
  </r>
  <r>
    <n v="990"/>
    <s v="Schwab Charitable Fund_Leadership Institute2007750"/>
    <x v="38"/>
    <x v="0"/>
    <n v="750"/>
    <x v="9"/>
  </r>
  <r>
    <n v="990"/>
    <s v="Schwab Charitable Fund_Leadership Institute2007100"/>
    <x v="38"/>
    <x v="0"/>
    <n v="100"/>
    <x v="9"/>
  </r>
  <r>
    <n v="990"/>
    <s v="Schwab Charitable Fund_Leadership Institute2007208"/>
    <x v="38"/>
    <x v="0"/>
    <n v="208"/>
    <x v="9"/>
  </r>
  <r>
    <n v="990"/>
    <s v="Schwab Charitable Fund_Leadership Institute2007250"/>
    <x v="38"/>
    <x v="0"/>
    <n v="250"/>
    <x v="9"/>
  </r>
  <r>
    <n v="990"/>
    <s v="Schwab Charitable Fund_Leadership Institute20075000"/>
    <x v="38"/>
    <x v="0"/>
    <n v="5000"/>
    <x v="9"/>
  </r>
  <r>
    <n v="990"/>
    <s v="Schwab Charitable Fund_Leadership Institute2007100"/>
    <x v="38"/>
    <x v="0"/>
    <n v="100"/>
    <x v="9"/>
  </r>
  <r>
    <n v="990"/>
    <s v="Schwab Charitable Fund_Leadership Institute2007100"/>
    <x v="38"/>
    <x v="0"/>
    <n v="100"/>
    <x v="9"/>
  </r>
  <r>
    <n v="990"/>
    <s v="Schwab Charitable Fund_Leadership Institute2007250"/>
    <x v="38"/>
    <x v="0"/>
    <n v="250"/>
    <x v="9"/>
  </r>
  <r>
    <n v="990"/>
    <s v="Schwab Charitable Fund_Leadership Institute200710000"/>
    <x v="38"/>
    <x v="0"/>
    <n v="10000"/>
    <x v="9"/>
  </r>
  <r>
    <n v="990"/>
    <s v="Schwab Charitable Fund_Leadership Institute2007100"/>
    <x v="38"/>
    <x v="0"/>
    <n v="100"/>
    <x v="9"/>
  </r>
  <r>
    <n v="990"/>
    <s v="Schwab Charitable Fund_Leadership Institute2007400"/>
    <x v="38"/>
    <x v="0"/>
    <n v="400"/>
    <x v="9"/>
  </r>
  <r>
    <n v="990"/>
    <s v="Schwab Charitable Fund_Leadership Institute20074000"/>
    <x v="38"/>
    <x v="0"/>
    <n v="4000"/>
    <x v="9"/>
  </r>
  <r>
    <n v="990"/>
    <s v="Schwab Charitable Fund_Leadership Institute2007250"/>
    <x v="38"/>
    <x v="0"/>
    <n v="250"/>
    <x v="9"/>
  </r>
  <r>
    <n v="990"/>
    <s v="Schwab Charitable Fund_Leadership Institute20071000"/>
    <x v="38"/>
    <x v="0"/>
    <n v="1000"/>
    <x v="9"/>
  </r>
  <r>
    <n v="990"/>
    <s v="Schwab Charitable Fund_Leadership Institute20062500"/>
    <x v="38"/>
    <x v="0"/>
    <n v="2500"/>
    <x v="10"/>
  </r>
  <r>
    <n v="990"/>
    <s v="Schwab Charitable Fund_Leadership Institute2006500"/>
    <x v="38"/>
    <x v="0"/>
    <n v="500"/>
    <x v="10"/>
  </r>
  <r>
    <n v="990"/>
    <s v="Schwab Charitable Fund_Leadership Institute200610000"/>
    <x v="38"/>
    <x v="0"/>
    <n v="10000"/>
    <x v="10"/>
  </r>
  <r>
    <n v="990"/>
    <s v="Schwab Charitable Fund_Leadership Institute20062500"/>
    <x v="38"/>
    <x v="0"/>
    <n v="2500"/>
    <x v="10"/>
  </r>
  <r>
    <n v="990"/>
    <s v="Schwab Charitable Fund_Leadership Institute20061000"/>
    <x v="38"/>
    <x v="0"/>
    <n v="1000"/>
    <x v="10"/>
  </r>
  <r>
    <n v="990"/>
    <s v="Schwab Charitable Fund_Leadership Institute20062500"/>
    <x v="38"/>
    <x v="0"/>
    <n v="2500"/>
    <x v="10"/>
  </r>
  <r>
    <n v="990"/>
    <s v="Schwab Charitable Fund_Leadership Institute20065000"/>
    <x v="38"/>
    <x v="0"/>
    <n v="5000"/>
    <x v="10"/>
  </r>
  <r>
    <n v="990"/>
    <s v="Schwab Charitable Fund_Leadership Institute2006500"/>
    <x v="38"/>
    <x v="0"/>
    <n v="500"/>
    <x v="10"/>
  </r>
  <r>
    <n v="990"/>
    <s v="Schwab Charitable Fund_Leadership Institute200610000"/>
    <x v="38"/>
    <x v="0"/>
    <n v="10000"/>
    <x v="10"/>
  </r>
  <r>
    <n v="990"/>
    <s v="Schwab Charitable Fund_Leadership Institute20061000"/>
    <x v="38"/>
    <x v="0"/>
    <n v="1000"/>
    <x v="10"/>
  </r>
  <r>
    <n v="990"/>
    <s v="Schwab Charitable Fund_Leadership Institute20063000"/>
    <x v="38"/>
    <x v="0"/>
    <n v="3000"/>
    <x v="10"/>
  </r>
  <r>
    <n v="990"/>
    <s v="Schwab Charitable Fund_Leadership Institute2006750"/>
    <x v="38"/>
    <x v="0"/>
    <n v="750"/>
    <x v="10"/>
  </r>
  <r>
    <n v="990"/>
    <s v="Schwab Charitable Fund_Leadership Institute20061000"/>
    <x v="38"/>
    <x v="0"/>
    <n v="1000"/>
    <x v="10"/>
  </r>
  <r>
    <n v="990"/>
    <s v="Schwab Charitable Fund_Leadership Institute2006250"/>
    <x v="38"/>
    <x v="0"/>
    <n v="250"/>
    <x v="10"/>
  </r>
  <r>
    <n v="990"/>
    <s v="Schwab Charitable Fund_Leadership Institute20032000"/>
    <x v="38"/>
    <x v="0"/>
    <n v="2000"/>
    <x v="13"/>
  </r>
  <r>
    <n v="990"/>
    <s v="Schwab Charitable Fund_Leadership Institute20031000"/>
    <x v="38"/>
    <x v="0"/>
    <n v="1000"/>
    <x v="13"/>
  </r>
  <r>
    <n v="990"/>
    <s v="Schwab Charitable Fund_Leadership Institute20031000"/>
    <x v="38"/>
    <x v="0"/>
    <n v="1000"/>
    <x v="13"/>
  </r>
  <r>
    <n v="990"/>
    <s v="Schwab Charitable Fund_Leadership Institute2002250"/>
    <x v="38"/>
    <x v="0"/>
    <n v="250"/>
    <x v="14"/>
  </r>
  <r>
    <n v="990"/>
    <s v="Schwab Charitable Fund_Leadership Institute20012000"/>
    <x v="38"/>
    <x v="0"/>
    <n v="2000"/>
    <x v="15"/>
  </r>
  <r>
    <n v="990"/>
    <s v="Schwab Charitable Fund_Leadership Institute20011400"/>
    <x v="38"/>
    <x v="0"/>
    <n v="1400"/>
    <x v="15"/>
  </r>
  <r>
    <n v="990"/>
    <s v="Schwab Charitable Fund_Leadership Institute20015000"/>
    <x v="38"/>
    <x v="0"/>
    <n v="5000"/>
    <x v="15"/>
  </r>
  <r>
    <n v="990"/>
    <s v="Schwab Charitable Fund_Leadership Institute20015628"/>
    <x v="38"/>
    <x v="0"/>
    <n v="5628"/>
    <x v="15"/>
  </r>
  <r>
    <n v="990"/>
    <s v="Schwab Charitable Fund_Leadership Institute20015000"/>
    <x v="38"/>
    <x v="0"/>
    <n v="5000"/>
    <x v="15"/>
  </r>
  <r>
    <s v="CT2016"/>
    <s v="Stuart Family Foundation_Leadership Institute200850000"/>
    <x v="39"/>
    <x v="0"/>
    <n v="50000"/>
    <x v="8"/>
  </r>
  <r>
    <s v="CT2016"/>
    <s v="Stuart Family Foundation_Leadership Institute2007100000"/>
    <x v="39"/>
    <x v="0"/>
    <n v="100000"/>
    <x v="9"/>
  </r>
  <r>
    <s v="CT2016"/>
    <s v="Stuart Family Foundation_Leadership Institute200665000"/>
    <x v="39"/>
    <x v="0"/>
    <n v="65000"/>
    <x v="10"/>
  </r>
  <r>
    <s v="CT2016"/>
    <s v="Stuart Family Foundation_Leadership Institute200442000"/>
    <x v="39"/>
    <x v="0"/>
    <n v="42000"/>
    <x v="12"/>
  </r>
  <r>
    <s v="CT2016"/>
    <s v="Stuart Family Foundation_Leadership Institute200420000"/>
    <x v="39"/>
    <x v="0"/>
    <n v="20000"/>
    <x v="12"/>
  </r>
  <r>
    <n v="990"/>
    <s v="The A William and Eileen Pratt Foundation_Leadership Institute2004500"/>
    <x v="40"/>
    <x v="0"/>
    <n v="500"/>
    <x v="12"/>
  </r>
  <r>
    <n v="990"/>
    <s v="The A William and Eileen Pratt Foundation_Leadership Institute2003500"/>
    <x v="40"/>
    <x v="0"/>
    <n v="500"/>
    <x v="13"/>
  </r>
  <r>
    <n v="990"/>
    <s v="The A William and Eileen Pratt Foundation_Leadership Institute20021000"/>
    <x v="40"/>
    <x v="0"/>
    <n v="1000"/>
    <x v="14"/>
  </r>
  <r>
    <n v="990"/>
    <s v="The A William and Eileen Pratt Foundation_Leadership Institute2001300"/>
    <x v="40"/>
    <x v="0"/>
    <n v="300"/>
    <x v="15"/>
  </r>
  <r>
    <s v="CT2016"/>
    <s v="The Challenge Foundation_Leadership Institute20115000"/>
    <x v="41"/>
    <x v="0"/>
    <n v="5000"/>
    <x v="4"/>
  </r>
  <r>
    <s v="CT2016"/>
    <s v="The Challenge Foundation_Leadership Institute20105000"/>
    <x v="41"/>
    <x v="0"/>
    <n v="5000"/>
    <x v="5"/>
  </r>
  <r>
    <s v="CT2016"/>
    <s v="The Challenge Foundation_Leadership Institute20095000"/>
    <x v="41"/>
    <x v="0"/>
    <n v="5000"/>
    <x v="7"/>
  </r>
  <r>
    <s v="CT2016"/>
    <s v="The Challenge Foundation_Leadership Institute20085000"/>
    <x v="41"/>
    <x v="0"/>
    <n v="5000"/>
    <x v="8"/>
  </r>
  <r>
    <s v="CT2016"/>
    <s v="The Challenge Foundation_Leadership Institute20072500"/>
    <x v="41"/>
    <x v="0"/>
    <n v="2500"/>
    <x v="9"/>
  </r>
  <r>
    <s v="CT2016"/>
    <s v="The Gordon and Mary Cain Foundation_Leadership Institute20005000"/>
    <x v="42"/>
    <x v="0"/>
    <n v="5000"/>
    <x v="16"/>
  </r>
  <r>
    <n v="990"/>
    <s v="The Howell Foundation_Leadership Institute20071000"/>
    <x v="43"/>
    <x v="0"/>
    <n v="1000"/>
    <x v="9"/>
  </r>
  <r>
    <n v="990"/>
    <s v="The Howell Foundation_Leadership Institute20061000"/>
    <x v="43"/>
    <x v="0"/>
    <n v="1000"/>
    <x v="10"/>
  </r>
  <r>
    <n v="990"/>
    <s v="The Howell Foundation_Leadership Institute20051000"/>
    <x v="43"/>
    <x v="0"/>
    <n v="1000"/>
    <x v="11"/>
  </r>
  <r>
    <n v="990"/>
    <s v="The Howell Foundation_Leadership Institute20041000"/>
    <x v="43"/>
    <x v="0"/>
    <n v="1000"/>
    <x v="12"/>
  </r>
  <r>
    <n v="990"/>
    <s v="The Howell Foundation_Leadership Institute2003500"/>
    <x v="43"/>
    <x v="0"/>
    <n v="500"/>
    <x v="13"/>
  </r>
  <r>
    <n v="990"/>
    <s v="The Howell Foundation_Leadership Institute20021000"/>
    <x v="43"/>
    <x v="0"/>
    <n v="1000"/>
    <x v="14"/>
  </r>
  <r>
    <n v="990"/>
    <s v="The Lynde and Harry Bradley Foundation_Leadership Institute201675000"/>
    <x v="44"/>
    <x v="0"/>
    <n v="75000"/>
    <x v="0"/>
  </r>
  <r>
    <s v="CT2016"/>
    <s v="The Lynde and Harry Bradley Foundation_Leadership Institute201225000"/>
    <x v="44"/>
    <x v="0"/>
    <n v="25000"/>
    <x v="3"/>
  </r>
  <r>
    <s v="CT2016"/>
    <s v="The Lynde and Harry Bradley Foundation_Leadership Institute201125000"/>
    <x v="44"/>
    <x v="0"/>
    <n v="25000"/>
    <x v="4"/>
  </r>
  <r>
    <s v="CT2016"/>
    <s v="The Lynde and Harry Bradley Foundation_Leadership Institute201010000"/>
    <x v="44"/>
    <x v="0"/>
    <n v="10000"/>
    <x v="5"/>
  </r>
  <r>
    <s v="CT2016"/>
    <s v="The Lynde and Harry Bradley Foundation_Leadership Institute200910000"/>
    <x v="44"/>
    <x v="0"/>
    <n v="10000"/>
    <x v="7"/>
  </r>
  <r>
    <s v="CT2016"/>
    <s v="The Lynde and Harry Bradley Foundation_Leadership Institute200825000"/>
    <x v="44"/>
    <x v="0"/>
    <n v="25000"/>
    <x v="8"/>
  </r>
  <r>
    <s v="CT2016"/>
    <s v="The Lynde and Harry Bradley Foundation_Leadership Institute200725000"/>
    <x v="44"/>
    <x v="0"/>
    <n v="25000"/>
    <x v="9"/>
  </r>
  <r>
    <s v="CT2016"/>
    <s v="The Lynde and Harry Bradley Foundation_Leadership Institute200750000"/>
    <x v="44"/>
    <x v="0"/>
    <n v="50000"/>
    <x v="9"/>
  </r>
  <r>
    <s v="CT2016"/>
    <s v="The Lynde and Harry Bradley Foundation_Leadership Institute200625000"/>
    <x v="44"/>
    <x v="0"/>
    <n v="25000"/>
    <x v="10"/>
  </r>
  <r>
    <s v="CT2016"/>
    <s v="The Lynde and Harry Bradley Foundation_Leadership Institute200650000"/>
    <x v="44"/>
    <x v="0"/>
    <n v="50000"/>
    <x v="10"/>
  </r>
  <r>
    <s v="CT2016"/>
    <s v="The Lynde and Harry Bradley Foundation_Leadership Institute200550000"/>
    <x v="44"/>
    <x v="0"/>
    <n v="50000"/>
    <x v="11"/>
  </r>
  <r>
    <s v="CT2016"/>
    <s v="The Lynde and Harry Bradley Foundation_Leadership Institute200535000"/>
    <x v="44"/>
    <x v="0"/>
    <n v="35000"/>
    <x v="11"/>
  </r>
  <r>
    <s v="CT2016"/>
    <s v="The Lynde and Harry Bradley Foundation_Leadership Institute200430000"/>
    <x v="44"/>
    <x v="0"/>
    <n v="30000"/>
    <x v="12"/>
  </r>
  <r>
    <s v="CT2016"/>
    <s v="The Lynde and Harry Bradley Foundation_Leadership Institute200425000"/>
    <x v="44"/>
    <x v="0"/>
    <n v="25000"/>
    <x v="12"/>
  </r>
  <r>
    <s v="CT2016"/>
    <s v="The Lynde and Harry Bradley Foundation_Leadership Institute200325000"/>
    <x v="44"/>
    <x v="0"/>
    <n v="25000"/>
    <x v="13"/>
  </r>
  <r>
    <s v="CT2016"/>
    <s v="The Lynde and Harry Bradley Foundation_Leadership Institute200330000"/>
    <x v="44"/>
    <x v="0"/>
    <n v="30000"/>
    <x v="13"/>
  </r>
  <r>
    <s v="CT2016"/>
    <s v="The Lynde and Harry Bradley Foundation_Leadership Institute200225000"/>
    <x v="44"/>
    <x v="0"/>
    <n v="25000"/>
    <x v="14"/>
  </r>
  <r>
    <s v="CT2016"/>
    <s v="The Lynde and Harry Bradley Foundation_Leadership Institute199525000"/>
    <x v="44"/>
    <x v="0"/>
    <n v="25000"/>
    <x v="20"/>
  </r>
  <r>
    <s v="CT2016"/>
    <s v="The Lynde and Harry Bradley Foundation_Leadership Institute199435000"/>
    <x v="44"/>
    <x v="0"/>
    <n v="35000"/>
    <x v="22"/>
  </r>
  <r>
    <s v="CT2016"/>
    <s v="The Lynde and Harry Bradley Foundation_Leadership Institute199340000"/>
    <x v="44"/>
    <x v="0"/>
    <n v="40000"/>
    <x v="23"/>
  </r>
  <r>
    <s v="CT2016"/>
    <s v="The Lynde and Harry Bradley Foundation_Leadership Institute199145000"/>
    <x v="44"/>
    <x v="0"/>
    <n v="45000"/>
    <x v="24"/>
  </r>
  <r>
    <s v="CT2016"/>
    <s v="The Lynde and Harry Bradley Foundation_Leadership Institute199150000"/>
    <x v="44"/>
    <x v="0"/>
    <n v="50000"/>
    <x v="24"/>
  </r>
  <r>
    <s v="CT2016"/>
    <s v="The Lynde and Harry Bradley Foundation_Leadership Institute199150000"/>
    <x v="44"/>
    <x v="0"/>
    <n v="50000"/>
    <x v="24"/>
  </r>
  <r>
    <s v="CT2016"/>
    <s v="The Lynde and Harry Bradley Foundation_Leadership Institute198945000"/>
    <x v="44"/>
    <x v="0"/>
    <n v="45000"/>
    <x v="25"/>
  </r>
  <r>
    <s v="CT2016"/>
    <s v="The Lynde and Harry Bradley Foundation_Leadership Institute198845000"/>
    <x v="44"/>
    <x v="0"/>
    <n v="45000"/>
    <x v="26"/>
  </r>
  <r>
    <s v="CT2016"/>
    <s v="The Lynde and Harry Bradley Foundation_Leadership Institute198745000"/>
    <x v="44"/>
    <x v="0"/>
    <n v="45000"/>
    <x v="27"/>
  </r>
  <r>
    <s v="CT2016"/>
    <s v="The Lynde and Harry Bradley Foundation_Leadership Institute198630000"/>
    <x v="44"/>
    <x v="0"/>
    <n v="30000"/>
    <x v="28"/>
  </r>
  <r>
    <n v="990"/>
    <s v="The Randolph Foundation_Leadership Institute20151000"/>
    <x v="45"/>
    <x v="0"/>
    <n v="1000"/>
    <x v="6"/>
  </r>
  <r>
    <n v="990"/>
    <s v="The Randolph Foundation_Leadership Institute20142000"/>
    <x v="45"/>
    <x v="0"/>
    <n v="2000"/>
    <x v="1"/>
  </r>
  <r>
    <n v="990"/>
    <s v="The Rodney Fund_Leadership Institute201610000"/>
    <x v="46"/>
    <x v="0"/>
    <n v="10000"/>
    <x v="0"/>
  </r>
  <r>
    <n v="990"/>
    <s v="The Rodney Fund_Leadership Institute20154000"/>
    <x v="46"/>
    <x v="0"/>
    <n v="4000"/>
    <x v="6"/>
  </r>
  <r>
    <n v="990"/>
    <s v="The Rodney Fund_Leadership Institute20144000"/>
    <x v="46"/>
    <x v="0"/>
    <n v="4000"/>
    <x v="1"/>
  </r>
  <r>
    <s v="CT2016"/>
    <s v="The Rodney Fund_Leadership Institute20137000"/>
    <x v="46"/>
    <x v="0"/>
    <n v="7000"/>
    <x v="2"/>
  </r>
  <r>
    <s v="CT2016"/>
    <s v="The Rodney Fund_Leadership Institute20124000"/>
    <x v="46"/>
    <x v="0"/>
    <n v="4000"/>
    <x v="3"/>
  </r>
  <r>
    <s v="CT2016"/>
    <s v="The Rodney Fund_Leadership Institute20114000"/>
    <x v="46"/>
    <x v="0"/>
    <n v="4000"/>
    <x v="4"/>
  </r>
  <r>
    <s v="CT2016"/>
    <s v="The Rodney Fund_Leadership Institute20095000"/>
    <x v="46"/>
    <x v="0"/>
    <n v="5000"/>
    <x v="7"/>
  </r>
  <r>
    <s v="CT2016"/>
    <s v="The Rodney Fund_Leadership Institute20087000"/>
    <x v="46"/>
    <x v="0"/>
    <n v="7000"/>
    <x v="8"/>
  </r>
  <r>
    <s v="CT2016"/>
    <s v="The Rodney Fund_Leadership Institute20079000"/>
    <x v="46"/>
    <x v="0"/>
    <n v="9000"/>
    <x v="9"/>
  </r>
  <r>
    <s v="CT2016"/>
    <s v="The Rodney Fund_Leadership Institute200617000"/>
    <x v="46"/>
    <x v="0"/>
    <n v="17000"/>
    <x v="10"/>
  </r>
  <r>
    <s v="CT2016"/>
    <s v="The Rodney Fund_Leadership Institute200525000"/>
    <x v="46"/>
    <x v="0"/>
    <n v="25000"/>
    <x v="11"/>
  </r>
  <r>
    <s v="CT2016"/>
    <s v="The Rodney Fund_Leadership Institute200410000"/>
    <x v="46"/>
    <x v="0"/>
    <n v="10000"/>
    <x v="12"/>
  </r>
  <r>
    <s v="CT2016"/>
    <s v="The Rodney Fund_Leadership Institute200317000"/>
    <x v="46"/>
    <x v="0"/>
    <n v="17000"/>
    <x v="13"/>
  </r>
  <r>
    <s v="CT2016"/>
    <s v="The Rodney Fund_Leadership Institute200218000"/>
    <x v="46"/>
    <x v="0"/>
    <n v="18000"/>
    <x v="14"/>
  </r>
  <r>
    <s v="CT2016"/>
    <s v="The Rodney Fund_Leadership Institute200119000"/>
    <x v="46"/>
    <x v="0"/>
    <n v="19000"/>
    <x v="15"/>
  </r>
  <r>
    <s v="CT2016"/>
    <s v="The Rodney Fund_Leadership Institute200014000"/>
    <x v="46"/>
    <x v="0"/>
    <n v="14000"/>
    <x v="16"/>
  </r>
  <r>
    <s v="CT2016"/>
    <s v="The Rodney Fund_Leadership Institute199913000"/>
    <x v="46"/>
    <x v="0"/>
    <n v="13000"/>
    <x v="17"/>
  </r>
  <r>
    <s v="CT2016"/>
    <s v="The Rodney Fund_Leadership Institute199820000"/>
    <x v="46"/>
    <x v="0"/>
    <n v="20000"/>
    <x v="18"/>
  </r>
  <r>
    <s v="CT2016"/>
    <s v="The Roe Foundation_Leadership Institute20091000"/>
    <x v="47"/>
    <x v="0"/>
    <n v="1000"/>
    <x v="7"/>
  </r>
  <r>
    <s v="CT2016"/>
    <s v="The Roe Foundation_Leadership Institute20082500"/>
    <x v="47"/>
    <x v="0"/>
    <n v="2500"/>
    <x v="8"/>
  </r>
  <r>
    <s v="CT2016"/>
    <s v="The Roe Foundation_Leadership Institute20072500"/>
    <x v="47"/>
    <x v="0"/>
    <n v="2500"/>
    <x v="9"/>
  </r>
  <r>
    <s v="CT2016"/>
    <s v="The Roe Foundation_Leadership Institute20062500"/>
    <x v="47"/>
    <x v="0"/>
    <n v="2500"/>
    <x v="10"/>
  </r>
  <r>
    <s v="CT2016"/>
    <s v="The Roe Foundation_Leadership Institute20052500"/>
    <x v="47"/>
    <x v="0"/>
    <n v="2500"/>
    <x v="11"/>
  </r>
  <r>
    <s v="CT2016"/>
    <s v="The Roe Foundation_Leadership Institute20042500"/>
    <x v="47"/>
    <x v="0"/>
    <n v="2500"/>
    <x v="12"/>
  </r>
  <r>
    <s v="CT2016"/>
    <s v="The Roe Foundation_Leadership Institute20032500"/>
    <x v="47"/>
    <x v="0"/>
    <n v="2500"/>
    <x v="13"/>
  </r>
  <r>
    <s v="CT2016"/>
    <s v="The Roe Foundation_Leadership Institute20012500"/>
    <x v="47"/>
    <x v="0"/>
    <n v="2500"/>
    <x v="15"/>
  </r>
  <r>
    <s v="CT2016"/>
    <s v="The Roe Foundation_Leadership Institute20002500"/>
    <x v="47"/>
    <x v="0"/>
    <n v="2500"/>
    <x v="16"/>
  </r>
  <r>
    <s v="CT2016"/>
    <s v="The Roe Foundation_Leadership Institute19992500"/>
    <x v="47"/>
    <x v="0"/>
    <n v="2500"/>
    <x v="17"/>
  </r>
  <r>
    <s v="CT2016"/>
    <s v="The Roe Foundation_Leadership Institute19982500"/>
    <x v="47"/>
    <x v="0"/>
    <n v="2500"/>
    <x v="18"/>
  </r>
  <r>
    <n v="990"/>
    <s v="The Samuel Roberts Noble Foundation_Leadership Institute20145000"/>
    <x v="48"/>
    <x v="0"/>
    <n v="5000"/>
    <x v="1"/>
  </r>
  <r>
    <n v="990"/>
    <s v="The Samuel Roberts Noble Foundation_Leadership Institute20135000"/>
    <x v="48"/>
    <x v="0"/>
    <n v="5000"/>
    <x v="2"/>
  </r>
  <r>
    <n v="990"/>
    <s v="The Samuel Roberts Noble Foundation_Leadership Institute20125000"/>
    <x v="48"/>
    <x v="0"/>
    <n v="5000"/>
    <x v="3"/>
  </r>
  <r>
    <s v="CT2016"/>
    <s v="The Samuel Roberts Noble Foundation_Leadership Institute20105000"/>
    <x v="48"/>
    <x v="0"/>
    <n v="5000"/>
    <x v="5"/>
  </r>
  <r>
    <s v="CT2016"/>
    <s v="The Samuel Roberts Noble Foundation_Leadership Institute20095000"/>
    <x v="48"/>
    <x v="0"/>
    <n v="5000"/>
    <x v="7"/>
  </r>
  <r>
    <s v="CT2016"/>
    <s v="The Samuel Roberts Noble Foundation_Leadership Institute200820000"/>
    <x v="48"/>
    <x v="0"/>
    <n v="20000"/>
    <x v="8"/>
  </r>
  <r>
    <s v="CT2016"/>
    <s v="The Samuel Roberts Noble Foundation_Leadership Institute200720000"/>
    <x v="48"/>
    <x v="0"/>
    <n v="20000"/>
    <x v="9"/>
  </r>
  <r>
    <s v="CT2016"/>
    <s v="The Samuel Roberts Noble Foundation_Leadership Institute20065000"/>
    <x v="48"/>
    <x v="0"/>
    <n v="5000"/>
    <x v="10"/>
  </r>
  <r>
    <s v="CT2016"/>
    <s v="The Samuel Roberts Noble Foundation_Leadership Institute200520000"/>
    <x v="48"/>
    <x v="0"/>
    <n v="20000"/>
    <x v="11"/>
  </r>
  <r>
    <s v="CT2016"/>
    <s v="The Samuel Roberts Noble Foundation_Leadership Institute200440000"/>
    <x v="48"/>
    <x v="0"/>
    <n v="40000"/>
    <x v="12"/>
  </r>
  <r>
    <s v="CT2016"/>
    <s v="The Samuel Roberts Noble Foundation_Leadership Institute200315000"/>
    <x v="48"/>
    <x v="0"/>
    <n v="15000"/>
    <x v="13"/>
  </r>
  <r>
    <s v="CT2016"/>
    <s v="The Samuel Roberts Noble Foundation_Leadership Institute200215000"/>
    <x v="48"/>
    <x v="0"/>
    <n v="15000"/>
    <x v="14"/>
  </r>
  <r>
    <s v="CT2016"/>
    <s v="The Samuel Roberts Noble Foundation_Leadership Institute200115000"/>
    <x v="48"/>
    <x v="0"/>
    <n v="15000"/>
    <x v="15"/>
  </r>
  <r>
    <s v="CT2016"/>
    <s v="The Samuel Roberts Noble Foundation_Leadership Institute200015000"/>
    <x v="48"/>
    <x v="0"/>
    <n v="15000"/>
    <x v="16"/>
  </r>
  <r>
    <s v="CT2016"/>
    <s v="The Samuel Roberts Noble Foundation_Leadership Institute199915000"/>
    <x v="48"/>
    <x v="0"/>
    <n v="15000"/>
    <x v="17"/>
  </r>
  <r>
    <s v="CT2016"/>
    <s v="The Samuel Roberts Noble Foundation_Leadership Institute199815000"/>
    <x v="48"/>
    <x v="0"/>
    <n v="15000"/>
    <x v="18"/>
  </r>
  <r>
    <s v="CT2016"/>
    <s v="The Shelby Cullom Davis Foundation_Leadership Institute200730000"/>
    <x v="49"/>
    <x v="0"/>
    <n v="30000"/>
    <x v="9"/>
  </r>
  <r>
    <s v="CT2016"/>
    <s v="The Shelby Cullom Davis Foundation_Leadership Institute200635000"/>
    <x v="49"/>
    <x v="0"/>
    <n v="35000"/>
    <x v="10"/>
  </r>
  <r>
    <s v="CT2016"/>
    <s v="The Shelby Cullom Davis Foundation_Leadership Institute200535000"/>
    <x v="49"/>
    <x v="0"/>
    <n v="35000"/>
    <x v="11"/>
  </r>
  <r>
    <s v="CT2016"/>
    <s v="The Shelby Cullom Davis Foundation_Leadership Institute200435000"/>
    <x v="49"/>
    <x v="0"/>
    <n v="35000"/>
    <x v="12"/>
  </r>
  <r>
    <s v="CT2016"/>
    <s v="The Shelby Cullom Davis Foundation_Leadership Institute200335000"/>
    <x v="49"/>
    <x v="0"/>
    <n v="35000"/>
    <x v="13"/>
  </r>
  <r>
    <s v="CT2016"/>
    <s v="The Shelby Cullom Davis Foundation_Leadership Institute200245000"/>
    <x v="49"/>
    <x v="0"/>
    <n v="45000"/>
    <x v="14"/>
  </r>
  <r>
    <s v="CT2016"/>
    <s v="The Shelby Cullom Davis Foundation_Leadership Institute200150000"/>
    <x v="49"/>
    <x v="0"/>
    <n v="50000"/>
    <x v="15"/>
  </r>
  <r>
    <s v="CT2016"/>
    <s v="The Shelby Cullom Davis Foundation_Leadership Institute200050000"/>
    <x v="49"/>
    <x v="0"/>
    <n v="50000"/>
    <x v="16"/>
  </r>
  <r>
    <s v="CT2016"/>
    <s v="The Shelby Cullom Davis Foundation_Leadership Institute199975000"/>
    <x v="49"/>
    <x v="0"/>
    <n v="75000"/>
    <x v="17"/>
  </r>
  <r>
    <s v="CT2016"/>
    <s v="The Shelby Cullom Davis Foundation_Leadership Institute199835000"/>
    <x v="49"/>
    <x v="0"/>
    <n v="35000"/>
    <x v="18"/>
  </r>
  <r>
    <n v="990"/>
    <s v="The Vernon K. Krieble Foundation_Leadership Institute20136000"/>
    <x v="50"/>
    <x v="0"/>
    <n v="6000"/>
    <x v="2"/>
  </r>
  <r>
    <s v="CT2016"/>
    <s v="The Vernon K. Krieble Foundation_Leadership Institute20122500"/>
    <x v="50"/>
    <x v="0"/>
    <n v="2500"/>
    <x v="3"/>
  </r>
  <r>
    <s v="CT2016"/>
    <s v="The Vernon K. Krieble Foundation_Leadership Institute20081000"/>
    <x v="50"/>
    <x v="0"/>
    <n v="1000"/>
    <x v="8"/>
  </r>
  <r>
    <s v="CT2016"/>
    <s v="The Vernon K. Krieble Foundation_Leadership Institute20071000"/>
    <x v="50"/>
    <x v="0"/>
    <n v="1000"/>
    <x v="9"/>
  </r>
  <r>
    <s v="CT2016"/>
    <s v="The Vernon K. Krieble Foundation_Leadership Institute20061000"/>
    <x v="50"/>
    <x v="0"/>
    <n v="1000"/>
    <x v="10"/>
  </r>
  <r>
    <s v="CT2016"/>
    <s v="The Vernon K. Krieble Foundation_Leadership Institute20052500"/>
    <x v="50"/>
    <x v="0"/>
    <n v="2500"/>
    <x v="11"/>
  </r>
  <r>
    <s v="CT2016"/>
    <s v="The Vernon K. Krieble Foundation_Leadership Institute20042500"/>
    <x v="50"/>
    <x v="0"/>
    <n v="2500"/>
    <x v="12"/>
  </r>
  <r>
    <s v="CT2016"/>
    <s v="The Vernon K. Krieble Foundation_Leadership Institute20035000"/>
    <x v="50"/>
    <x v="0"/>
    <n v="5000"/>
    <x v="13"/>
  </r>
  <r>
    <s v="CT2016"/>
    <s v="The Vernon K. Krieble Foundation_Leadership Institute20025000"/>
    <x v="50"/>
    <x v="0"/>
    <n v="5000"/>
    <x v="14"/>
  </r>
  <r>
    <s v="CT2016"/>
    <s v="The Vernon K. Krieble Foundation_Leadership Institute20015000"/>
    <x v="50"/>
    <x v="0"/>
    <n v="5000"/>
    <x v="15"/>
  </r>
  <r>
    <s v="CT2016"/>
    <s v="The Whitcomb Charitable Foundation_Leadership Institute20135000"/>
    <x v="51"/>
    <x v="0"/>
    <n v="5000"/>
    <x v="2"/>
  </r>
  <r>
    <s v="CT2016"/>
    <s v="The Whitcomb Charitable Foundation_Leadership Institute20125000"/>
    <x v="51"/>
    <x v="0"/>
    <n v="5000"/>
    <x v="3"/>
  </r>
  <r>
    <s v="CT2016"/>
    <s v="The Whitcomb Charitable Foundation_Leadership Institute201110000"/>
    <x v="51"/>
    <x v="0"/>
    <n v="10000"/>
    <x v="4"/>
  </r>
  <r>
    <s v="CT2016"/>
    <s v="The Whitcomb Charitable Foundation_Leadership Institute20105000"/>
    <x v="51"/>
    <x v="0"/>
    <n v="5000"/>
    <x v="5"/>
  </r>
  <r>
    <s v="CT2016"/>
    <s v="The Whitcomb Charitable Foundation_Leadership Institute20094000"/>
    <x v="51"/>
    <x v="0"/>
    <n v="4000"/>
    <x v="7"/>
  </r>
  <r>
    <s v="CT2016"/>
    <s v="The Whitcomb Charitable Foundation_Leadership Institute20084000"/>
    <x v="51"/>
    <x v="0"/>
    <n v="4000"/>
    <x v="8"/>
  </r>
  <r>
    <s v="CT2016"/>
    <s v="The Whitcomb Charitable Foundation_Leadership Institute20074000"/>
    <x v="51"/>
    <x v="0"/>
    <n v="4000"/>
    <x v="9"/>
  </r>
  <r>
    <s v="CT2016"/>
    <s v="The Whitcomb Charitable Foundation_Leadership Institute20065000"/>
    <x v="51"/>
    <x v="0"/>
    <n v="5000"/>
    <x v="10"/>
  </r>
  <r>
    <s v="CT2016"/>
    <s v="The Whitcomb Charitable Foundation_Leadership Institute20055000"/>
    <x v="51"/>
    <x v="0"/>
    <n v="5000"/>
    <x v="11"/>
  </r>
  <r>
    <s v="CT2016"/>
    <s v="The Whitcomb Charitable Foundation_Leadership Institute20045000"/>
    <x v="51"/>
    <x v="0"/>
    <n v="5000"/>
    <x v="12"/>
  </r>
  <r>
    <s v="CT2016"/>
    <s v="True Foundation_Leadership Institute20111000"/>
    <x v="52"/>
    <x v="0"/>
    <n v="1000"/>
    <x v="4"/>
  </r>
  <r>
    <s v="CT2016"/>
    <s v="True Foundation_Leadership Institute20101000"/>
    <x v="52"/>
    <x v="0"/>
    <n v="1000"/>
    <x v="5"/>
  </r>
  <r>
    <s v="CT2016"/>
    <s v="True Foundation_Leadership Institute20091000"/>
    <x v="52"/>
    <x v="0"/>
    <n v="1000"/>
    <x v="7"/>
  </r>
  <r>
    <s v="CT2016"/>
    <s v="True Foundation_Leadership Institute20081000"/>
    <x v="52"/>
    <x v="0"/>
    <n v="1000"/>
    <x v="8"/>
  </r>
  <r>
    <s v="CT2016"/>
    <s v="True Foundation_Leadership Institute20071000"/>
    <x v="52"/>
    <x v="0"/>
    <n v="1000"/>
    <x v="9"/>
  </r>
  <r>
    <s v="CT2016"/>
    <s v="True Foundation_Leadership Institute20061000"/>
    <x v="52"/>
    <x v="0"/>
    <n v="1000"/>
    <x v="10"/>
  </r>
  <r>
    <s v="CT2016"/>
    <s v="True Foundation_Leadership Institute20051000"/>
    <x v="52"/>
    <x v="0"/>
    <n v="1000"/>
    <x v="11"/>
  </r>
  <r>
    <s v="CT2016"/>
    <s v="True Foundation_Leadership Institute20031000"/>
    <x v="52"/>
    <x v="0"/>
    <n v="1000"/>
    <x v="13"/>
  </r>
  <r>
    <s v="CT2016"/>
    <s v="True Foundation_Leadership Institute20021000"/>
    <x v="52"/>
    <x v="0"/>
    <n v="1000"/>
    <x v="14"/>
  </r>
  <r>
    <s v="CT2016"/>
    <s v="True Foundation_Leadership Institute20011000"/>
    <x v="52"/>
    <x v="0"/>
    <n v="1000"/>
    <x v="15"/>
  </r>
  <r>
    <n v="990"/>
    <s v="DonorsTrust_Leadership Institute201821800"/>
    <x v="53"/>
    <x v="0"/>
    <n v="21800"/>
    <x v="29"/>
  </r>
  <r>
    <n v="990"/>
    <s v="DonorsTrust_Leadership Institute20171000"/>
    <x v="53"/>
    <x v="0"/>
    <n v="1000"/>
    <x v="21"/>
  </r>
  <r>
    <n v="990"/>
    <s v="DonorsTrust_Leadership Institute201715700"/>
    <x v="53"/>
    <x v="0"/>
    <n v="15700"/>
    <x v="21"/>
  </r>
  <r>
    <n v="990"/>
    <s v="DonorsTrust_Leadership Institute20172000"/>
    <x v="53"/>
    <x v="0"/>
    <n v="2000"/>
    <x v="21"/>
  </r>
  <r>
    <n v="990"/>
    <s v="DonorsTrust_Leadership Institute20172000"/>
    <x v="53"/>
    <x v="0"/>
    <n v="2000"/>
    <x v="21"/>
  </r>
  <r>
    <n v="990"/>
    <s v="DonorsTrust_Leadership Institute201710000"/>
    <x v="53"/>
    <x v="0"/>
    <n v="10000"/>
    <x v="21"/>
  </r>
  <r>
    <n v="990"/>
    <s v="DonorsTrust_Leadership Institute201748000"/>
    <x v="53"/>
    <x v="0"/>
    <n v="48000"/>
    <x v="21"/>
  </r>
  <r>
    <n v="990"/>
    <s v="DonorsTrust_Leadership Institute2016750"/>
    <x v="53"/>
    <x v="0"/>
    <n v="750"/>
    <x v="0"/>
  </r>
  <r>
    <n v="990"/>
    <s v="DonorsTrust_Leadership Institute20162580"/>
    <x v="53"/>
    <x v="0"/>
    <n v="2580"/>
    <x v="0"/>
  </r>
  <r>
    <n v="990"/>
    <s v="DonorsTrust_Leadership Institute20161000"/>
    <x v="53"/>
    <x v="0"/>
    <n v="1000"/>
    <x v="0"/>
  </r>
  <r>
    <n v="990"/>
    <s v="DonorsTrust_Leadership Institute20161500"/>
    <x v="53"/>
    <x v="0"/>
    <n v="1500"/>
    <x v="0"/>
  </r>
  <r>
    <n v="990"/>
    <s v="DonorsTrust_Leadership Institute20161000"/>
    <x v="53"/>
    <x v="0"/>
    <n v="1000"/>
    <x v="0"/>
  </r>
  <r>
    <n v="990"/>
    <s v="DonorsTrust_Leadership Institute20161000"/>
    <x v="53"/>
    <x v="0"/>
    <n v="1000"/>
    <x v="0"/>
  </r>
  <r>
    <n v="990"/>
    <s v="DonorsTrust_Leadership Institute20161000"/>
    <x v="53"/>
    <x v="0"/>
    <n v="1000"/>
    <x v="0"/>
  </r>
  <r>
    <n v="990"/>
    <s v="DonorsTrust_Leadership Institute201618960"/>
    <x v="53"/>
    <x v="0"/>
    <n v="18960"/>
    <x v="0"/>
  </r>
  <r>
    <n v="990"/>
    <s v="DonorsTrust_Leadership Institute201525000"/>
    <x v="53"/>
    <x v="0"/>
    <n v="25000"/>
    <x v="6"/>
  </r>
  <r>
    <n v="990"/>
    <s v="DonorsTrust_Leadership Institute20158000"/>
    <x v="53"/>
    <x v="0"/>
    <n v="8000"/>
    <x v="6"/>
  </r>
  <r>
    <n v="990"/>
    <s v="DonorsTrust_Leadership Institute20151000"/>
    <x v="53"/>
    <x v="0"/>
    <n v="1000"/>
    <x v="6"/>
  </r>
  <r>
    <n v="990"/>
    <s v="DonorsTrust_Leadership Institute20155000"/>
    <x v="53"/>
    <x v="0"/>
    <n v="5000"/>
    <x v="6"/>
  </r>
  <r>
    <s v="CT2017"/>
    <s v="DonorsTrust_Leadership Institute20141000"/>
    <x v="53"/>
    <x v="0"/>
    <n v="1000"/>
    <x v="1"/>
  </r>
  <r>
    <s v="CT2017"/>
    <s v="DonorsTrust_Leadership Institute20141000"/>
    <x v="53"/>
    <x v="0"/>
    <n v="1000"/>
    <x v="1"/>
  </r>
  <r>
    <s v="CT2017"/>
    <s v="DonorsTrust_Leadership Institute20141000"/>
    <x v="53"/>
    <x v="0"/>
    <n v="1000"/>
    <x v="1"/>
  </r>
  <r>
    <s v="CT2017"/>
    <s v="DonorsTrust_Leadership Institute20141000"/>
    <x v="53"/>
    <x v="0"/>
    <n v="1000"/>
    <x v="1"/>
  </r>
  <r>
    <s v="CT2017"/>
    <s v="DonorsTrust_Leadership Institute201425000"/>
    <x v="53"/>
    <x v="0"/>
    <n v="25000"/>
    <x v="1"/>
  </r>
  <r>
    <s v="CT2017"/>
    <s v="DonorsTrust_Leadership Institute201350000"/>
    <x v="53"/>
    <x v="0"/>
    <n v="50000"/>
    <x v="2"/>
  </r>
  <r>
    <s v="CT2017"/>
    <s v="DonorsTrust_Leadership Institute20132000"/>
    <x v="53"/>
    <x v="0"/>
    <n v="2000"/>
    <x v="2"/>
  </r>
  <r>
    <s v="CT2017"/>
    <s v="DonorsTrust_Leadership Institute20131000"/>
    <x v="53"/>
    <x v="0"/>
    <n v="1000"/>
    <x v="2"/>
  </r>
  <r>
    <s v="CT2017"/>
    <s v="DonorsTrust_Leadership Institute20131500"/>
    <x v="53"/>
    <x v="0"/>
    <n v="1500"/>
    <x v="2"/>
  </r>
  <r>
    <s v="CT2017"/>
    <s v="DonorsTrust_Leadership Institute2011100"/>
    <x v="53"/>
    <x v="0"/>
    <n v="100"/>
    <x v="4"/>
  </r>
  <r>
    <s v="CT2017"/>
    <s v="DonorsTrust_Leadership Institute201125000"/>
    <x v="53"/>
    <x v="0"/>
    <n v="25000"/>
    <x v="4"/>
  </r>
  <r>
    <s v="CT2017"/>
    <s v="DonorsTrust_Leadership Institute201160000"/>
    <x v="53"/>
    <x v="0"/>
    <n v="60000"/>
    <x v="4"/>
  </r>
  <r>
    <s v="CT2017"/>
    <s v="DonorsTrust_Leadership Institute20111500"/>
    <x v="53"/>
    <x v="0"/>
    <n v="1500"/>
    <x v="4"/>
  </r>
  <r>
    <s v="CT2017"/>
    <s v="DonorsTrust_Leadership Institute20102000"/>
    <x v="53"/>
    <x v="0"/>
    <n v="2000"/>
    <x v="5"/>
  </r>
  <r>
    <s v="CT2017"/>
    <s v="DonorsTrust_Leadership Institute20101000"/>
    <x v="53"/>
    <x v="0"/>
    <n v="1000"/>
    <x v="5"/>
  </r>
  <r>
    <s v="CT2017"/>
    <s v="DonorsTrust_Leadership Institute20101000"/>
    <x v="53"/>
    <x v="0"/>
    <n v="1000"/>
    <x v="5"/>
  </r>
  <r>
    <s v="CT2017"/>
    <s v="DonorsTrust_Leadership Institute2010500"/>
    <x v="53"/>
    <x v="0"/>
    <n v="500"/>
    <x v="5"/>
  </r>
  <r>
    <s v="CT2017"/>
    <s v="DonorsTrust_Leadership Institute2010100"/>
    <x v="53"/>
    <x v="0"/>
    <n v="100"/>
    <x v="5"/>
  </r>
  <r>
    <s v="CT2017"/>
    <s v="DonorsTrust_Leadership Institute2009500"/>
    <x v="53"/>
    <x v="0"/>
    <n v="500"/>
    <x v="7"/>
  </r>
  <r>
    <s v="CT2017"/>
    <s v="DonorsTrust_Leadership Institute20091000"/>
    <x v="53"/>
    <x v="0"/>
    <n v="1000"/>
    <x v="7"/>
  </r>
  <r>
    <s v="CT2017"/>
    <s v="DonorsTrust_Leadership Institute20091000"/>
    <x v="53"/>
    <x v="0"/>
    <n v="1000"/>
    <x v="7"/>
  </r>
  <r>
    <s v="CT2017"/>
    <s v="DonorsTrust_Leadership Institute20091000"/>
    <x v="53"/>
    <x v="0"/>
    <n v="1000"/>
    <x v="7"/>
  </r>
  <r>
    <s v="CT2017"/>
    <s v="DonorsTrust_Leadership Institute20091000"/>
    <x v="53"/>
    <x v="0"/>
    <n v="1000"/>
    <x v="7"/>
  </r>
  <r>
    <s v="CT2017"/>
    <s v="DonorsTrust_Leadership Institute2009162514"/>
    <x v="53"/>
    <x v="0"/>
    <n v="162514"/>
    <x v="7"/>
  </r>
  <r>
    <s v="CT2017"/>
    <s v="DonorsTrust_Leadership Institute2008200"/>
    <x v="53"/>
    <x v="0"/>
    <n v="200"/>
    <x v="8"/>
  </r>
  <r>
    <s v="CT2017"/>
    <s v="DonorsTrust_Leadership Institute20085250"/>
    <x v="53"/>
    <x v="0"/>
    <n v="5250"/>
    <x v="8"/>
  </r>
  <r>
    <s v="CT2017"/>
    <s v="DonorsTrust_Leadership Institute200838424"/>
    <x v="53"/>
    <x v="0"/>
    <n v="38424"/>
    <x v="8"/>
  </r>
  <r>
    <s v="CT2017"/>
    <s v="DonorsTrust_Leadership Institute2008165192"/>
    <x v="53"/>
    <x v="0"/>
    <n v="165192"/>
    <x v="8"/>
  </r>
  <r>
    <s v="CT2017"/>
    <s v="DonorsTrust_Leadership Institute2007113418"/>
    <x v="53"/>
    <x v="0"/>
    <n v="113418"/>
    <x v="9"/>
  </r>
  <r>
    <s v="CT2017"/>
    <s v="DonorsTrust_Leadership Institute200610800"/>
    <x v="53"/>
    <x v="0"/>
    <n v="10800"/>
    <x v="10"/>
  </r>
  <r>
    <s v="CT2017"/>
    <s v="DonorsTrust_Leadership Institute20056000"/>
    <x v="53"/>
    <x v="0"/>
    <n v="6000"/>
    <x v="11"/>
  </r>
  <r>
    <s v="CT2017"/>
    <s v="DonorsTrust_Leadership Institute2004500"/>
    <x v="53"/>
    <x v="0"/>
    <n v="500"/>
    <x v="12"/>
  </r>
  <r>
    <s v="CT2019"/>
    <s v="Charles G. Koch Charitable Foundation_Leadership Institute199512000"/>
    <x v="54"/>
    <x v="0"/>
    <n v="12000"/>
    <x v="20"/>
  </r>
  <r>
    <n v="990"/>
    <s v="Charles G. Koch Charitable Foundation_Leadership Institute20127199"/>
    <x v="54"/>
    <x v="0"/>
    <n v="7199"/>
    <x v="3"/>
  </r>
  <r>
    <n v="990"/>
    <s v="Charles G. Koch Charitable Foundation_Leadership Institute201452112"/>
    <x v="54"/>
    <x v="0"/>
    <n v="52112"/>
    <x v="1"/>
  </r>
  <r>
    <n v="990"/>
    <s v="Charles G. Koch Charitable Foundation_Leadership Institute201539979"/>
    <x v="54"/>
    <x v="0"/>
    <n v="39979"/>
    <x v="6"/>
  </r>
  <r>
    <n v="990"/>
    <s v="Charles G. Koch Charitable Foundation_Leadership Institute201614812"/>
    <x v="54"/>
    <x v="0"/>
    <n v="14812"/>
    <x v="0"/>
  </r>
  <r>
    <n v="990"/>
    <s v="Charles G. Koch Charitable Foundation_Leadership Institute201711036"/>
    <x v="54"/>
    <x v="0"/>
    <n v="11036"/>
    <x v="21"/>
  </r>
  <r>
    <n v="990"/>
    <s v="Charles Koch Institute_Leadership Institute201419200"/>
    <x v="55"/>
    <x v="0"/>
    <n v="19200"/>
    <x v="1"/>
  </r>
  <r>
    <n v="990"/>
    <s v="Charles Koch Institute_Leadership Institute201511200"/>
    <x v="55"/>
    <x v="0"/>
    <n v="11200"/>
    <x v="6"/>
  </r>
  <r>
    <n v="990"/>
    <s v="Charles Koch Institute_Leadership Institute20168000"/>
    <x v="55"/>
    <x v="0"/>
    <n v="8000"/>
    <x v="0"/>
  </r>
  <r>
    <n v="990"/>
    <s v="Charles Koch Institute_Leadership Institute20175920"/>
    <x v="55"/>
    <x v="0"/>
    <n v="5920"/>
    <x v="21"/>
  </r>
  <r>
    <n v="990"/>
    <s v="Charles Koch Institute_Leadership Institute201811334"/>
    <x v="55"/>
    <x v="0"/>
    <n v="11334"/>
    <x v="29"/>
  </r>
  <r>
    <n v="990"/>
    <s v="Claude R. Lambe Charitable Foundation_Leadership Institute20035000"/>
    <x v="56"/>
    <x v="0"/>
    <n v="5000"/>
    <x v="13"/>
  </r>
  <r>
    <n v="990"/>
    <s v="Claude R. Lambe Charitable Foundation_Leadership Institute200310000"/>
    <x v="56"/>
    <x v="0"/>
    <n v="10000"/>
    <x v="13"/>
  </r>
  <r>
    <n v="990"/>
    <s v="Claude R. Lambe Charitable Foundation_Leadership Institute200450000"/>
    <x v="56"/>
    <x v="0"/>
    <n v="50000"/>
    <x v="12"/>
  </r>
  <r>
    <n v="990"/>
    <s v="Claude R. Lambe Charitable Foundation_Leadership Institute200620000"/>
    <x v="56"/>
    <x v="0"/>
    <n v="20000"/>
    <x v="10"/>
  </r>
  <r>
    <n v="990"/>
    <s v="Claude R. Lambe Charitable Foundation_Leadership Institute20064500"/>
    <x v="56"/>
    <x v="0"/>
    <n v="4500"/>
    <x v="10"/>
  </r>
  <r>
    <n v="990"/>
    <s v="Claude R. Lambe Charitable Foundation_Leadership Institute201220000"/>
    <x v="56"/>
    <x v="0"/>
    <n v="20000"/>
    <x v="3"/>
  </r>
  <r>
    <m/>
    <m/>
    <x v="57"/>
    <x v="44"/>
    <m/>
    <x v="30"/>
  </r>
  <r>
    <m/>
    <m/>
    <x v="57"/>
    <x v="44"/>
    <m/>
    <x v="30"/>
  </r>
  <r>
    <m/>
    <m/>
    <x v="57"/>
    <x v="44"/>
    <m/>
    <x v="3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37A4B7-9E57-D045-9DBA-3B71CB08FAA0}" name="PivotTable1" cacheId="4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Year" colHeaderCaption="Donor">
  <location ref="I6:M18" firstHeaderRow="1" firstDataRow="2" firstDataCol="1"/>
  <pivotFields count="6">
    <pivotField showAll="0"/>
    <pivotField showAll="0"/>
    <pivotField axis="axisCol" showAll="0" sortType="descending">
      <items count="64">
        <item h="1" sd="0" x="15"/>
        <item h="1" sd="0" x="18"/>
        <item h="1" sd="0" x="44"/>
        <item h="1" sd="0" x="53"/>
        <item h="1" sd="0" x="6"/>
        <item h="1" sd="0" x="30"/>
        <item h="1" sd="0" x="13"/>
        <item h="1" sd="0" x="12"/>
        <item h="1" sd="0" x="39"/>
        <item h="1" sd="0" x="49"/>
        <item h="1" sd="0" x="2"/>
        <item h="1" sd="0" x="3"/>
        <item h="1" sd="0" x="48"/>
        <item h="1" sd="0" x="46"/>
        <item h="1" sd="0" x="4"/>
        <item sd="0" x="56"/>
        <item h="1" sd="0" x="35"/>
        <item h="1" sd="0" m="1" x="59"/>
        <item h="1" sd="0" x="9"/>
        <item sd="0" x="54"/>
        <item h="1" sd="0" m="1" x="62"/>
        <item h="1" sd="0" x="51"/>
        <item h="1" sd="0" x="27"/>
        <item h="1" sd="0" x="33"/>
        <item h="1" sd="0" x="24"/>
        <item h="1" sd="0" x="21"/>
        <item h="1" sd="0" x="28"/>
        <item h="1" sd="0" x="10"/>
        <item h="1" sd="0" x="23"/>
        <item h="1" sd="0" x="47"/>
        <item h="1" sd="0" x="50"/>
        <item h="1" sd="0" m="1" x="61"/>
        <item h="1" sd="0" x="41"/>
        <item h="1" sd="0" x="14"/>
        <item h="1" sd="0" m="1" x="60"/>
        <item h="1" sd="0" x="26"/>
        <item h="1" sd="0" x="52"/>
        <item h="1" sd="0" x="32"/>
        <item h="1" sd="0" m="1" x="58"/>
        <item h="1" sd="0" x="42"/>
        <item h="1" sd="0" x="37"/>
        <item h="1" sd="0" x="7"/>
        <item h="1" sd="0" x="8"/>
        <item h="1" sd="0" x="57"/>
        <item h="1" sd="0" x="0"/>
        <item h="1" sd="0" x="1"/>
        <item sd="0" x="55"/>
        <item h="1" sd="0" x="16"/>
        <item h="1" sd="0" x="17"/>
        <item h="1" sd="0" x="19"/>
        <item h="1" sd="0" x="20"/>
        <item h="1" sd="0" x="22"/>
        <item h="1" sd="0" x="25"/>
        <item h="1" sd="0" x="29"/>
        <item h="1" sd="0" x="34"/>
        <item h="1" sd="0" x="36"/>
        <item h="1" sd="0" x="38"/>
        <item h="1" sd="0" x="40"/>
        <item h="1" sd="0" x="43"/>
        <item h="1" sd="0" x="45"/>
        <item h="1" sd="0" x="5"/>
        <item h="1" sd="0" x="11"/>
        <item h="1" sd="0" x="3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32">
        <item x="28"/>
        <item x="27"/>
        <item x="26"/>
        <item x="25"/>
        <item x="24"/>
        <item x="23"/>
        <item x="22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5"/>
        <item x="4"/>
        <item x="3"/>
        <item x="2"/>
        <item x="1"/>
        <item x="6"/>
        <item x="0"/>
        <item x="21"/>
        <item x="29"/>
        <item x="30"/>
        <item t="default"/>
      </items>
    </pivotField>
  </pivotFields>
  <rowFields count="1">
    <field x="5"/>
  </rowFields>
  <rowItems count="11">
    <i>
      <x v="7"/>
    </i>
    <i>
      <x v="14"/>
    </i>
    <i>
      <x v="15"/>
    </i>
    <i>
      <x v="17"/>
    </i>
    <i>
      <x v="23"/>
    </i>
    <i>
      <x v="25"/>
    </i>
    <i>
      <x v="26"/>
    </i>
    <i>
      <x v="27"/>
    </i>
    <i>
      <x v="28"/>
    </i>
    <i>
      <x v="29"/>
    </i>
    <i t="grand">
      <x/>
    </i>
  </rowItems>
  <colFields count="1">
    <field x="2"/>
  </colFields>
  <colItems count="4">
    <i>
      <x v="19"/>
    </i>
    <i>
      <x v="15"/>
    </i>
    <i>
      <x v="46"/>
    </i>
    <i t="grand">
      <x/>
    </i>
  </colItems>
  <dataFields count="1">
    <dataField name="Sum of contribution" fld="4" baseField="0" baseItem="0" numFmtId="164"/>
  </dataFields>
  <formats count="1">
    <format dxfId="3">
      <pivotArea outline="0" collapsedLevelsAreSubtotals="1" fieldPosition="0"/>
    </format>
  </formats>
  <pivotTableStyleInfo name="PivotStyleMedium5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4" cacheId="4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Recipient &amp; Year">
  <location ref="F7:G52" firstHeaderRow="2" firstDataRow="2" firstDataCol="1" rowPageCount="1" colPageCount="1"/>
  <pivotFields count="6">
    <pivotField showAll="0"/>
    <pivotField showAll="0"/>
    <pivotField axis="axisPage" multipleItemSelectionAllowed="1" showAll="0">
      <items count="64">
        <item h="1" sd="0" x="15"/>
        <item h="1" sd="0" x="18"/>
        <item h="1" sd="0" x="44"/>
        <item h="1" sd="0" x="53"/>
        <item h="1" sd="0" x="6"/>
        <item sd="0" x="30"/>
        <item h="1" sd="0" x="13"/>
        <item h="1" sd="0" x="12"/>
        <item h="1" sd="0" x="39"/>
        <item h="1" sd="0" x="49"/>
        <item h="1" sd="0" x="2"/>
        <item h="1" sd="0" x="3"/>
        <item h="1" sd="0" x="48"/>
        <item h="1" sd="0" x="46"/>
        <item h="1" sd="0" x="4"/>
        <item h="1" sd="0" x="56"/>
        <item h="1" sd="0" x="35"/>
        <item h="1" sd="0" m="1" x="59"/>
        <item h="1" sd="0" x="9"/>
        <item h="1" sd="0" x="54"/>
        <item h="1" sd="0" m="1" x="62"/>
        <item h="1" sd="0" x="51"/>
        <item h="1" sd="0" x="27"/>
        <item h="1" sd="0" x="33"/>
        <item h="1" sd="0" x="24"/>
        <item h="1" sd="0" x="21"/>
        <item h="1" sd="0" x="28"/>
        <item h="1" sd="0" x="10"/>
        <item h="1" sd="0" x="23"/>
        <item h="1" sd="0" x="47"/>
        <item h="1" sd="0" x="50"/>
        <item h="1" sd="0" m="1" x="61"/>
        <item h="1" sd="0" x="41"/>
        <item h="1" sd="0" x="14"/>
        <item h="1" sd="0" m="1" x="60"/>
        <item h="1" sd="0" x="26"/>
        <item h="1" sd="0" x="52"/>
        <item h="1" sd="0" x="32"/>
        <item h="1" sd="0" m="1" x="58"/>
        <item h="1" sd="0" x="42"/>
        <item h="1" sd="0" x="37"/>
        <item h="1" sd="0" x="7"/>
        <item h="1" sd="0" x="8"/>
        <item h="1" sd="0" x="57"/>
        <item h="1" x="0"/>
        <item h="1" x="1"/>
        <item h="1" x="55"/>
        <item h="1" x="16"/>
        <item h="1" x="17"/>
        <item h="1" x="19"/>
        <item h="1" x="20"/>
        <item h="1" x="22"/>
        <item h="1" x="25"/>
        <item h="1" x="29"/>
        <item h="1" x="34"/>
        <item h="1" x="36"/>
        <item h="1" x="38"/>
        <item h="1" x="40"/>
        <item h="1" x="43"/>
        <item h="1" x="45"/>
        <item h="1" x="5"/>
        <item h="1" x="11"/>
        <item h="1" x="31"/>
        <item t="default" sd="0"/>
      </items>
    </pivotField>
    <pivotField axis="axisRow" showAll="0">
      <items count="58">
        <item sd="0" x="21"/>
        <item sd="0" x="33"/>
        <item sd="0" x="37"/>
        <item sd="0" x="26"/>
        <item sd="0" x="1"/>
        <item sd="0" x="6"/>
        <item sd="0" x="14"/>
        <item sd="0" x="19"/>
        <item sd="0" x="27"/>
        <item sd="0" x="8"/>
        <item sd="0" x="20"/>
        <item sd="0" x="7"/>
        <item sd="0" x="10"/>
        <item sd="0" x="23"/>
        <item sd="0" x="12"/>
        <item sd="0" x="24"/>
        <item sd="0" x="5"/>
        <item sd="0" x="22"/>
        <item sd="0" x="25"/>
        <item sd="0" x="29"/>
        <item sd="0" x="34"/>
        <item sd="0" x="3"/>
        <item sd="0" x="11"/>
        <item sd="0" x="15"/>
        <item sd="0" x="18"/>
        <item sd="0" x="28"/>
        <item sd="0" x="32"/>
        <item sd="0" x="35"/>
        <item sd="0" x="36"/>
        <item sd="0" x="38"/>
        <item sd="0" x="39"/>
        <item sd="0" x="40"/>
        <item sd="0" x="41"/>
        <item sd="0" x="43"/>
        <item sd="0" x="2"/>
        <item sd="0" x="4"/>
        <item sd="0" x="9"/>
        <item sd="0" x="13"/>
        <item sd="0" x="16"/>
        <item sd="0" x="17"/>
        <item sd="0" x="30"/>
        <item sd="0" x="31"/>
        <item sd="0" x="42"/>
        <item sd="0" m="1" x="49"/>
        <item sd="0" m="1" x="54"/>
        <item sd="0" m="1" x="48"/>
        <item sd="0" m="1" x="51"/>
        <item sd="0" m="1" x="50"/>
        <item sd="0" m="1" x="52"/>
        <item sd="0" m="1" x="47"/>
        <item sd="0" x="0"/>
        <item sd="0" m="1" x="55"/>
        <item sd="0" m="1" x="46"/>
        <item sd="0" m="1" x="45"/>
        <item sd="0" m="1" x="56"/>
        <item h="1" sd="0" x="44"/>
        <item sd="0" m="1" x="53"/>
        <item t="default" sd="0"/>
      </items>
    </pivotField>
    <pivotField dataField="1" showAll="0"/>
    <pivotField axis="axisRow" showAll="0">
      <items count="32">
        <item x="28"/>
        <item x="27"/>
        <item x="26"/>
        <item x="25"/>
        <item x="24"/>
        <item x="23"/>
        <item x="22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5"/>
        <item x="4"/>
        <item x="3"/>
        <item x="2"/>
        <item x="1"/>
        <item x="30"/>
        <item x="0"/>
        <item x="6"/>
        <item x="21"/>
        <item x="29"/>
        <item t="default"/>
      </items>
    </pivotField>
  </pivotFields>
  <rowFields count="2">
    <field x="3"/>
    <field x="5"/>
  </rowFields>
  <rowItems count="4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 t="grand">
      <x/>
    </i>
  </rowItems>
  <colItems count="1">
    <i/>
  </colItems>
  <pageFields count="1">
    <pageField fld="2" hier="-1"/>
  </pageFields>
  <dataFields count="1">
    <dataField name="Sum of contribution" fld="4" baseField="0" baseItem="0" numFmtId="164"/>
  </dataFields>
  <formats count="1">
    <format dxfId="4">
      <pivotArea outline="0" collapsedLevelsAreSubtotals="1" fieldPosition="0"/>
    </format>
  </format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40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&amp; Year">
  <location ref="A7:B65" firstHeaderRow="2" firstDataRow="2" firstDataCol="1"/>
  <pivotFields count="6">
    <pivotField showAll="0"/>
    <pivotField showAll="0"/>
    <pivotField axis="axisRow" showAll="0" sortType="descending">
      <items count="64">
        <item sd="0" x="15"/>
        <item sd="0" x="18"/>
        <item sd="0" x="44"/>
        <item sd="0" x="53"/>
        <item sd="0" x="6"/>
        <item h="1" sd="0" x="30"/>
        <item sd="0" x="13"/>
        <item sd="0" x="12"/>
        <item sd="0" x="39"/>
        <item sd="0" x="49"/>
        <item sd="0" x="2"/>
        <item sd="0" x="3"/>
        <item sd="0" x="48"/>
        <item sd="0" x="46"/>
        <item sd="0" x="4"/>
        <item sd="0" x="56"/>
        <item sd="0" x="35"/>
        <item sd="0" m="1" x="59"/>
        <item sd="0" x="9"/>
        <item sd="0" x="54"/>
        <item sd="0" m="1" x="62"/>
        <item sd="0" x="51"/>
        <item sd="0" x="27"/>
        <item sd="0" x="33"/>
        <item sd="0" x="24"/>
        <item sd="0" x="21"/>
        <item sd="0" x="28"/>
        <item sd="0" x="10"/>
        <item sd="0" x="23"/>
        <item sd="0" x="47"/>
        <item sd="0" x="50"/>
        <item sd="0" m="1" x="61"/>
        <item sd="0" x="41"/>
        <item sd="0" x="14"/>
        <item sd="0" m="1" x="60"/>
        <item sd="0" x="26"/>
        <item sd="0" x="52"/>
        <item sd="0" x="32"/>
        <item sd="0" m="1" x="58"/>
        <item sd="0" x="42"/>
        <item sd="0" x="37"/>
        <item sd="0" x="7"/>
        <item sd="0" x="8"/>
        <item h="1" sd="0" x="57"/>
        <item sd="0" x="0"/>
        <item sd="0" x="1"/>
        <item sd="0" x="55"/>
        <item sd="0" x="16"/>
        <item sd="0" x="17"/>
        <item sd="0" x="19"/>
        <item sd="0" x="20"/>
        <item sd="0" x="22"/>
        <item sd="0" x="25"/>
        <item sd="0" x="29"/>
        <item sd="0" x="34"/>
        <item sd="0" x="36"/>
        <item sd="0" x="38"/>
        <item sd="0" x="40"/>
        <item sd="0" x="43"/>
        <item sd="0" x="45"/>
        <item sd="0" x="5"/>
        <item sd="0" x="11"/>
        <item sd="0" x="31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 sortType="ascending">
      <items count="32">
        <item x="28"/>
        <item x="27"/>
        <item x="26"/>
        <item x="25"/>
        <item x="24"/>
        <item x="23"/>
        <item x="22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5"/>
        <item x="4"/>
        <item x="3"/>
        <item x="2"/>
        <item x="1"/>
        <item x="6"/>
        <item x="0"/>
        <item x="21"/>
        <item x="29"/>
        <item x="30"/>
        <item t="default"/>
      </items>
    </pivotField>
  </pivotFields>
  <rowFields count="2">
    <field x="2"/>
    <field x="5"/>
  </rowFields>
  <rowItems count="57">
    <i>
      <x v="1"/>
    </i>
    <i>
      <x/>
    </i>
    <i>
      <x v="2"/>
    </i>
    <i>
      <x v="3"/>
    </i>
    <i>
      <x v="6"/>
    </i>
    <i>
      <x v="56"/>
    </i>
    <i>
      <x v="7"/>
    </i>
    <i>
      <x v="4"/>
    </i>
    <i>
      <x v="9"/>
    </i>
    <i>
      <x v="44"/>
    </i>
    <i>
      <x v="10"/>
    </i>
    <i>
      <x v="8"/>
    </i>
    <i>
      <x v="14"/>
    </i>
    <i>
      <x v="11"/>
    </i>
    <i>
      <x v="12"/>
    </i>
    <i>
      <x v="13"/>
    </i>
    <i>
      <x v="19"/>
    </i>
    <i>
      <x v="47"/>
    </i>
    <i>
      <x v="23"/>
    </i>
    <i>
      <x v="15"/>
    </i>
    <i>
      <x v="16"/>
    </i>
    <i>
      <x v="60"/>
    </i>
    <i>
      <x v="18"/>
    </i>
    <i>
      <x v="27"/>
    </i>
    <i>
      <x v="46"/>
    </i>
    <i>
      <x v="21"/>
    </i>
    <i>
      <x v="22"/>
    </i>
    <i>
      <x v="61"/>
    </i>
    <i>
      <x v="24"/>
    </i>
    <i>
      <x v="54"/>
    </i>
    <i>
      <x v="30"/>
    </i>
    <i>
      <x v="25"/>
    </i>
    <i>
      <x v="28"/>
    </i>
    <i>
      <x v="29"/>
    </i>
    <i>
      <x v="45"/>
    </i>
    <i>
      <x v="32"/>
    </i>
    <i>
      <x v="33"/>
    </i>
    <i>
      <x v="62"/>
    </i>
    <i>
      <x v="53"/>
    </i>
    <i>
      <x v="55"/>
    </i>
    <i>
      <x v="36"/>
    </i>
    <i>
      <x v="48"/>
    </i>
    <i>
      <x v="35"/>
    </i>
    <i>
      <x v="37"/>
    </i>
    <i>
      <x v="58"/>
    </i>
    <i>
      <x v="39"/>
    </i>
    <i>
      <x v="52"/>
    </i>
    <i>
      <x v="59"/>
    </i>
    <i>
      <x v="40"/>
    </i>
    <i>
      <x v="57"/>
    </i>
    <i>
      <x v="41"/>
    </i>
    <i>
      <x v="42"/>
    </i>
    <i>
      <x v="51"/>
    </i>
    <i>
      <x v="26"/>
    </i>
    <i>
      <x v="50"/>
    </i>
    <i>
      <x v="49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5">
      <pivotArea outline="0" collapsedLevelsAreSubtotals="1" fieldPosition="0"/>
    </format>
  </formats>
  <pivotTableStyleInfo name="PivotStyleMedium5" showRowHeaders="1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hyperlink" Target="http://www.desmogblog.com/leadership-institu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topLeftCell="F1" workbookViewId="0">
      <selection activeCell="K23" sqref="K23"/>
    </sheetView>
  </sheetViews>
  <sheetFormatPr baseColWidth="10" defaultRowHeight="16"/>
  <cols>
    <col min="1" max="1" width="51.6640625" bestFit="1" customWidth="1"/>
    <col min="2" max="2" width="11.1640625" bestFit="1" customWidth="1"/>
    <col min="3" max="4" width="30.6640625" customWidth="1"/>
    <col min="5" max="5" width="15.5" customWidth="1"/>
    <col min="6" max="6" width="39.83203125" bestFit="1" customWidth="1"/>
    <col min="7" max="7" width="20" bestFit="1" customWidth="1"/>
    <col min="9" max="9" width="17.5" bestFit="1" customWidth="1"/>
    <col min="10" max="10" width="33" bestFit="1" customWidth="1"/>
    <col min="11" max="11" width="34" bestFit="1" customWidth="1"/>
    <col min="12" max="12" width="19" bestFit="1" customWidth="1"/>
    <col min="13" max="13" width="10.83203125" bestFit="1" customWidth="1"/>
    <col min="14" max="14" width="37.6640625" bestFit="1" customWidth="1"/>
    <col min="15" max="15" width="21" bestFit="1" customWidth="1"/>
    <col min="16" max="16" width="17.5" bestFit="1" customWidth="1"/>
    <col min="17" max="17" width="17.6640625" bestFit="1" customWidth="1"/>
    <col min="18" max="18" width="20.33203125" bestFit="1" customWidth="1"/>
    <col min="19" max="19" width="31.1640625" bestFit="1" customWidth="1"/>
    <col min="20" max="20" width="21.83203125" bestFit="1" customWidth="1"/>
    <col min="21" max="21" width="19.6640625" bestFit="1" customWidth="1"/>
    <col min="22" max="22" width="22.1640625" bestFit="1" customWidth="1"/>
    <col min="23" max="23" width="27" bestFit="1" customWidth="1"/>
    <col min="24" max="24" width="33.33203125" bestFit="1" customWidth="1"/>
    <col min="25" max="25" width="33.83203125" bestFit="1" customWidth="1"/>
    <col min="26" max="26" width="15.1640625" bestFit="1" customWidth="1"/>
    <col min="27" max="27" width="33" bestFit="1" customWidth="1"/>
    <col min="28" max="28" width="28.83203125" bestFit="1" customWidth="1"/>
    <col min="29" max="29" width="35" bestFit="1" customWidth="1"/>
    <col min="30" max="30" width="34" bestFit="1" customWidth="1"/>
    <col min="31" max="31" width="36" bestFit="1" customWidth="1"/>
    <col min="32" max="32" width="18.1640625" bestFit="1" customWidth="1"/>
    <col min="33" max="33" width="29.33203125" bestFit="1" customWidth="1"/>
    <col min="34" max="34" width="27.83203125" bestFit="1" customWidth="1"/>
    <col min="35" max="35" width="32.33203125" bestFit="1" customWidth="1"/>
    <col min="36" max="36" width="26.33203125" bestFit="1" customWidth="1"/>
    <col min="37" max="37" width="21.1640625" bestFit="1" customWidth="1"/>
    <col min="38" max="38" width="24.83203125" bestFit="1" customWidth="1"/>
    <col min="39" max="39" width="24.33203125" bestFit="1" customWidth="1"/>
    <col min="40" max="40" width="28.83203125" bestFit="1" customWidth="1"/>
    <col min="41" max="41" width="17.33203125" bestFit="1" customWidth="1"/>
    <col min="42" max="42" width="13.1640625" bestFit="1" customWidth="1"/>
    <col min="43" max="43" width="17.6640625" bestFit="1" customWidth="1"/>
    <col min="44" max="44" width="19" bestFit="1" customWidth="1"/>
    <col min="45" max="45" width="41.83203125" bestFit="1" customWidth="1"/>
    <col min="46" max="46" width="22.6640625" bestFit="1" customWidth="1"/>
    <col min="47" max="47" width="49.5" bestFit="1" customWidth="1"/>
    <col min="48" max="48" width="16" bestFit="1" customWidth="1"/>
    <col min="49" max="49" width="24.83203125" bestFit="1" customWidth="1"/>
    <col min="50" max="50" width="37.5" bestFit="1" customWidth="1"/>
    <col min="51" max="51" width="14.5" bestFit="1" customWidth="1"/>
    <col min="52" max="52" width="25.1640625" bestFit="1" customWidth="1"/>
    <col min="53" max="53" width="24.1640625" bestFit="1" customWidth="1"/>
    <col min="54" max="54" width="18.1640625" bestFit="1" customWidth="1"/>
    <col min="55" max="55" width="20.1640625" bestFit="1" customWidth="1"/>
    <col min="56" max="56" width="33.1640625" bestFit="1" customWidth="1"/>
    <col min="57" max="57" width="33.83203125" bestFit="1" customWidth="1"/>
    <col min="58" max="58" width="22.33203125" bestFit="1" customWidth="1"/>
    <col min="59" max="59" width="32.33203125" bestFit="1" customWidth="1"/>
    <col min="60" max="60" width="36.6640625" bestFit="1" customWidth="1"/>
    <col min="61" max="61" width="12.1640625" bestFit="1" customWidth="1"/>
    <col min="62" max="62" width="27.33203125" bestFit="1" customWidth="1"/>
    <col min="63" max="63" width="21.1640625" bestFit="1" customWidth="1"/>
    <col min="64" max="64" width="33.83203125" bestFit="1" customWidth="1"/>
    <col min="65" max="65" width="18" bestFit="1" customWidth="1"/>
    <col min="66" max="66" width="33.83203125" bestFit="1" customWidth="1"/>
    <col min="67" max="67" width="6.83203125" bestFit="1" customWidth="1"/>
    <col min="68" max="68" width="11.1640625" bestFit="1" customWidth="1"/>
  </cols>
  <sheetData>
    <row r="1" spans="1:13" ht="31">
      <c r="A1" s="7" t="s">
        <v>102</v>
      </c>
    </row>
    <row r="2" spans="1:13" ht="21">
      <c r="A2" s="8" t="s">
        <v>103</v>
      </c>
      <c r="B2" s="18">
        <v>43524</v>
      </c>
      <c r="C2" s="19"/>
      <c r="D2" s="17"/>
      <c r="E2" s="2"/>
    </row>
    <row r="3" spans="1:13" ht="21">
      <c r="A3" s="9" t="s">
        <v>104</v>
      </c>
      <c r="B3" s="8"/>
    </row>
    <row r="4" spans="1:13" ht="24">
      <c r="F4" s="10" t="s">
        <v>106</v>
      </c>
      <c r="I4" s="10" t="s">
        <v>214</v>
      </c>
      <c r="J4" s="5"/>
      <c r="K4" s="5"/>
    </row>
    <row r="5" spans="1:13" s="5" customFormat="1" ht="24">
      <c r="A5" s="10" t="s">
        <v>105</v>
      </c>
      <c r="F5" s="1" t="s">
        <v>0</v>
      </c>
      <c r="G5" t="s">
        <v>5</v>
      </c>
      <c r="I5" s="16"/>
      <c r="J5" s="6"/>
      <c r="K5" s="6"/>
    </row>
    <row r="6" spans="1:13">
      <c r="A6" s="12" t="s">
        <v>101</v>
      </c>
      <c r="B6" s="6"/>
      <c r="C6" s="6"/>
      <c r="D6" s="6"/>
      <c r="E6" s="6"/>
      <c r="F6" s="11" t="s">
        <v>101</v>
      </c>
      <c r="I6" s="1" t="s">
        <v>100</v>
      </c>
      <c r="J6" s="1" t="s">
        <v>216</v>
      </c>
    </row>
    <row r="7" spans="1:13">
      <c r="A7" s="1" t="s">
        <v>100</v>
      </c>
      <c r="F7" s="1" t="s">
        <v>100</v>
      </c>
      <c r="I7" s="1" t="s">
        <v>215</v>
      </c>
      <c r="J7" t="s">
        <v>6</v>
      </c>
      <c r="K7" t="s">
        <v>26</v>
      </c>
      <c r="L7" t="s">
        <v>168</v>
      </c>
      <c r="M7" t="s">
        <v>98</v>
      </c>
    </row>
    <row r="8" spans="1:13">
      <c r="A8" s="1" t="s">
        <v>107</v>
      </c>
      <c r="B8" t="s">
        <v>99</v>
      </c>
      <c r="C8" s="4" t="s">
        <v>109</v>
      </c>
      <c r="D8" s="25"/>
      <c r="F8" s="1" t="s">
        <v>108</v>
      </c>
      <c r="G8" t="s">
        <v>99</v>
      </c>
      <c r="H8" s="4" t="s">
        <v>109</v>
      </c>
      <c r="I8" s="17">
        <v>1995</v>
      </c>
      <c r="J8" s="3">
        <v>12000</v>
      </c>
      <c r="K8" s="3"/>
      <c r="L8" s="3"/>
      <c r="M8" s="3">
        <v>12000</v>
      </c>
    </row>
    <row r="9" spans="1:13">
      <c r="A9" s="17" t="s">
        <v>17</v>
      </c>
      <c r="B9" s="3">
        <v>1200000</v>
      </c>
      <c r="C9" t="str">
        <f>IFERROR(IF(VLOOKUP(A9,Resources!$A:$B,2,FALSE)=0,"",VLOOKUP(A9,Resources!$A:$B,2,FALSE)),"")</f>
        <v>http://www.sourcewatch.org/index.php/F.M._Kirby_Foundation</v>
      </c>
      <c r="D9" s="15"/>
      <c r="E9" s="3"/>
      <c r="F9" s="17" t="s">
        <v>33</v>
      </c>
      <c r="G9" s="3">
        <v>50000</v>
      </c>
      <c r="H9" t="str">
        <f>IFERROR(IF(VLOOKUP(F9,Resources!$A:$B,2,FALSE)=0,"",VLOOKUP(F9,Resources!$A:$B,2,FALSE)),"")</f>
        <v/>
      </c>
      <c r="I9" s="17">
        <v>2003</v>
      </c>
      <c r="J9" s="3"/>
      <c r="K9" s="3">
        <v>15000</v>
      </c>
      <c r="L9" s="3"/>
      <c r="M9" s="3">
        <v>15000</v>
      </c>
    </row>
    <row r="10" spans="1:13">
      <c r="A10" s="17" t="s">
        <v>4</v>
      </c>
      <c r="B10" s="3">
        <v>1165000</v>
      </c>
      <c r="C10" t="str">
        <f>IFERROR(IF(VLOOKUP(A10,Resources!$A:$B,2,FALSE)=0,"",VLOOKUP(A10,Resources!$A:$B,2,FALSE)),"")</f>
        <v/>
      </c>
      <c r="D10" s="15"/>
      <c r="E10" s="3"/>
      <c r="F10" s="17" t="s">
        <v>32</v>
      </c>
      <c r="G10" s="3">
        <v>50000</v>
      </c>
      <c r="H10" t="str">
        <f>IFERROR(IF(VLOOKUP(F10,Resources!$A:$B,2,FALSE)=0,"",VLOOKUP(F10,Resources!$A:$B,2,FALSE)),"")</f>
        <v/>
      </c>
      <c r="I10" s="17">
        <v>2004</v>
      </c>
      <c r="J10" s="3"/>
      <c r="K10" s="3">
        <v>50000</v>
      </c>
      <c r="L10" s="3"/>
      <c r="M10" s="3">
        <v>50000</v>
      </c>
    </row>
    <row r="11" spans="1:13">
      <c r="A11" s="17" t="s">
        <v>31</v>
      </c>
      <c r="B11" s="3">
        <v>950000</v>
      </c>
      <c r="C11" t="str">
        <f>IFERROR(IF(VLOOKUP(A11,Resources!$A:$B,2,FALSE)=0,"",VLOOKUP(A11,Resources!$A:$B,2,FALSE)),"")</f>
        <v>http://www.sourcewatch.org/index.php/Lynde_and_Harry_Bradley_Foundation</v>
      </c>
      <c r="D11" s="15"/>
      <c r="E11" s="3"/>
      <c r="F11" s="17" t="s">
        <v>52</v>
      </c>
      <c r="G11" s="3">
        <v>45935</v>
      </c>
      <c r="H11" t="str">
        <f>IFERROR(IF(VLOOKUP(F11,Resources!$A:$B,2,FALSE)=0,"",VLOOKUP(F11,Resources!$A:$B,2,FALSE)),"")</f>
        <v>https://www.desmogblog.com/heritage-foundation</v>
      </c>
      <c r="I11" s="17">
        <v>2006</v>
      </c>
      <c r="J11" s="3"/>
      <c r="K11" s="3">
        <v>24500</v>
      </c>
      <c r="L11" s="3"/>
      <c r="M11" s="3">
        <v>24500</v>
      </c>
    </row>
    <row r="12" spans="1:13">
      <c r="A12" s="17" t="s">
        <v>10</v>
      </c>
      <c r="B12" s="3">
        <v>848788</v>
      </c>
      <c r="C12" t="str">
        <f>IFERROR(IF(VLOOKUP(A12,Resources!$A:$B,2,FALSE)=0,"",VLOOKUP(A12,Resources!$A:$B,2,FALSE)),"")</f>
        <v>https://www.desmogblog.com/who-donors-trust</v>
      </c>
      <c r="D12" s="15"/>
      <c r="E12" s="3"/>
      <c r="F12" s="17" t="s">
        <v>50</v>
      </c>
      <c r="G12" s="3">
        <v>44435</v>
      </c>
      <c r="H12" t="str">
        <f>IFERROR(IF(VLOOKUP(F12,Resources!$A:$B,2,FALSE)=0,"",VLOOKUP(F12,Resources!$A:$B,2,FALSE)),"")</f>
        <v>http://www.sourcewatch.org/index.php/National_Right_to_Work_Legal_Defense_Foundation</v>
      </c>
      <c r="I12" s="17">
        <v>2012</v>
      </c>
      <c r="J12" s="3">
        <v>7199</v>
      </c>
      <c r="K12" s="3">
        <v>20000</v>
      </c>
      <c r="L12" s="3"/>
      <c r="M12" s="3">
        <v>27199</v>
      </c>
    </row>
    <row r="13" spans="1:13">
      <c r="A13" s="17" t="s">
        <v>20</v>
      </c>
      <c r="B13" s="3">
        <v>796725</v>
      </c>
      <c r="C13" t="str">
        <f>IFERROR(IF(VLOOKUP(A13,Resources!$A:$B,2,FALSE)=0,"",VLOOKUP(A13,Resources!$A:$B,2,FALSE)),"")</f>
        <v/>
      </c>
      <c r="D13" s="15"/>
      <c r="E13" s="3"/>
      <c r="F13" s="17" t="s">
        <v>57</v>
      </c>
      <c r="G13" s="3">
        <v>42435</v>
      </c>
      <c r="H13" t="str">
        <f>IFERROR(IF(VLOOKUP(F13,Resources!$A:$B,2,FALSE)=0,"",VLOOKUP(F13,Resources!$A:$B,2,FALSE)),"")</f>
        <v>http://www.sourcewatch.org/index.php/Alliance_Defense_Fund</v>
      </c>
      <c r="I13" s="17">
        <v>2014</v>
      </c>
      <c r="J13" s="3">
        <v>52112</v>
      </c>
      <c r="K13" s="3"/>
      <c r="L13" s="3">
        <v>19200</v>
      </c>
      <c r="M13" s="3">
        <v>71312</v>
      </c>
    </row>
    <row r="14" spans="1:13">
      <c r="A14" s="17" t="s">
        <v>192</v>
      </c>
      <c r="B14" s="3">
        <v>739321</v>
      </c>
      <c r="C14" t="str">
        <f>IFERROR(IF(VLOOKUP(A14,Resources!$A:$B,2,FALSE)=0,"",VLOOKUP(A14,Resources!$A:$B,2,FALSE)),"")</f>
        <v/>
      </c>
      <c r="D14" s="15"/>
      <c r="E14" s="3"/>
      <c r="F14" s="17" t="s">
        <v>56</v>
      </c>
      <c r="G14" s="3">
        <v>42435</v>
      </c>
      <c r="H14" t="str">
        <f>IFERROR(IF(VLOOKUP(F14,Resources!$A:$B,2,FALSE)=0,"",VLOOKUP(F14,Resources!$A:$B,2,FALSE)),"")</f>
        <v>http://www.sourcewatch.org/index.php/Campus_Crusade_for_Christ</v>
      </c>
      <c r="I14" s="17">
        <v>2015</v>
      </c>
      <c r="J14" s="3">
        <v>39979</v>
      </c>
      <c r="K14" s="3"/>
      <c r="L14" s="3">
        <v>11200</v>
      </c>
      <c r="M14" s="3">
        <v>51179</v>
      </c>
    </row>
    <row r="15" spans="1:13">
      <c r="A15" s="17" t="s">
        <v>9</v>
      </c>
      <c r="B15" s="3">
        <v>630500</v>
      </c>
      <c r="C15" t="str">
        <f>IFERROR(IF(VLOOKUP(A15,Resources!$A:$B,2,FALSE)=0,"",VLOOKUP(A15,Resources!$A:$B,2,FALSE)),"")</f>
        <v>https://www.desmogblog.com/donors-capital-fund</v>
      </c>
      <c r="D15" s="15"/>
      <c r="E15" s="3"/>
      <c r="F15" s="17" t="s">
        <v>48</v>
      </c>
      <c r="G15" s="3">
        <v>42435</v>
      </c>
      <c r="H15" t="str">
        <f>IFERROR(IF(VLOOKUP(F15,Resources!$A:$B,2,FALSE)=0,"",VLOOKUP(F15,Resources!$A:$B,2,FALSE)),"")</f>
        <v/>
      </c>
      <c r="I15" s="17">
        <v>2016</v>
      </c>
      <c r="J15" s="3">
        <v>14812</v>
      </c>
      <c r="K15" s="3"/>
      <c r="L15" s="3">
        <v>8000</v>
      </c>
      <c r="M15" s="3">
        <v>22812</v>
      </c>
    </row>
    <row r="16" spans="1:13">
      <c r="A16" s="17" t="s">
        <v>42</v>
      </c>
      <c r="B16" s="3">
        <v>630000</v>
      </c>
      <c r="C16" t="str">
        <f>IFERROR(IF(VLOOKUP(A16,Resources!$A:$B,2,FALSE)=0,"",VLOOKUP(A16,Resources!$A:$B,2,FALSE)),"")</f>
        <v>http://www.sourcewatch.org/index.php/Castle_Rock_Foundation</v>
      </c>
      <c r="D16" s="15"/>
      <c r="E16" s="3"/>
      <c r="F16" s="17" t="s">
        <v>49</v>
      </c>
      <c r="G16" s="3">
        <v>42435</v>
      </c>
      <c r="H16" t="str">
        <f>IFERROR(IF(VLOOKUP(F16,Resources!$A:$B,2,FALSE)=0,"",VLOOKUP(F16,Resources!$A:$B,2,FALSE)),"")</f>
        <v/>
      </c>
      <c r="I16" s="17">
        <v>2017</v>
      </c>
      <c r="J16" s="3">
        <v>11036</v>
      </c>
      <c r="K16" s="3"/>
      <c r="L16" s="3">
        <v>5920</v>
      </c>
      <c r="M16" s="3">
        <v>16956</v>
      </c>
    </row>
    <row r="17" spans="1:13">
      <c r="A17" s="17" t="s">
        <v>59</v>
      </c>
      <c r="B17" s="3">
        <v>425000</v>
      </c>
      <c r="C17" t="str">
        <f>IFERROR(IF(VLOOKUP(A17,Resources!$A:$B,2,FALSE)=0,"",VLOOKUP(A17,Resources!$A:$B,2,FALSE)),"")</f>
        <v>http://www.sourcewatch.org/index.php/Shelby_Cullom_Davis_Foundation</v>
      </c>
      <c r="D17" s="15"/>
      <c r="E17" s="3"/>
      <c r="F17" s="17" t="s">
        <v>51</v>
      </c>
      <c r="G17" s="3">
        <v>42435</v>
      </c>
      <c r="H17" t="str">
        <f>IFERROR(IF(VLOOKUP(F17,Resources!$A:$B,2,FALSE)=0,"",VLOOKUP(F17,Resources!$A:$B,2,FALSE)),"")</f>
        <v>http://www.sourcewatch.org/index.php/Pacific_Legal_Foundation</v>
      </c>
      <c r="I17" s="17">
        <v>2018</v>
      </c>
      <c r="J17" s="3"/>
      <c r="K17" s="3"/>
      <c r="L17" s="3">
        <v>11334</v>
      </c>
      <c r="M17" s="3">
        <v>11334</v>
      </c>
    </row>
    <row r="18" spans="1:13">
      <c r="A18" s="17" t="s">
        <v>165</v>
      </c>
      <c r="B18" s="3">
        <v>385000</v>
      </c>
      <c r="C18" t="str">
        <f>IFERROR(IF(VLOOKUP(A18,Resources!$A:$B,2,FALSE)=0,"",VLOOKUP(A18,Resources!$A:$B,2,FALSE)),"")</f>
        <v>https://www.sourcewatch.org/index.php/Adolph_Coors_Foundation</v>
      </c>
      <c r="D18" s="15"/>
      <c r="E18" s="3"/>
      <c r="F18" s="17" t="s">
        <v>54</v>
      </c>
      <c r="G18" s="3">
        <v>30518</v>
      </c>
      <c r="H18" t="str">
        <f>IFERROR(IF(VLOOKUP(F18,Resources!$A:$B,2,FALSE)=0,"",VLOOKUP(F18,Resources!$A:$B,2,FALSE)),"")</f>
        <v>http://www.sourcewatch.org/index.php/Citizens_Against_Government_Waste</v>
      </c>
      <c r="I18" s="17" t="s">
        <v>98</v>
      </c>
      <c r="J18" s="3">
        <v>137138</v>
      </c>
      <c r="K18" s="3">
        <v>109500</v>
      </c>
      <c r="L18" s="3">
        <v>55654</v>
      </c>
      <c r="M18" s="3">
        <v>302292</v>
      </c>
    </row>
    <row r="19" spans="1:13">
      <c r="A19" s="17" t="s">
        <v>24</v>
      </c>
      <c r="B19" s="3">
        <v>375000</v>
      </c>
      <c r="C19" t="str">
        <f>IFERROR(IF(VLOOKUP(A19,Resources!$A:$B,2,FALSE)=0,"",VLOOKUP(A19,Resources!$A:$B,2,FALSE)),"")</f>
        <v/>
      </c>
      <c r="D19" s="15"/>
      <c r="E19" s="3"/>
      <c r="F19" s="17" t="s">
        <v>34</v>
      </c>
      <c r="G19" s="3">
        <v>25000</v>
      </c>
      <c r="H19" t="str">
        <f>IFERROR(IF(VLOOKUP(F19,Resources!$A:$B,2,FALSE)=0,"",VLOOKUP(F19,Resources!$A:$B,2,FALSE)),"")</f>
        <v/>
      </c>
    </row>
    <row r="20" spans="1:13">
      <c r="A20" s="17" t="s">
        <v>28</v>
      </c>
      <c r="B20" s="3">
        <v>277000</v>
      </c>
      <c r="C20" t="str">
        <f>IFERROR(IF(VLOOKUP(A20,Resources!$A:$B,2,FALSE)=0,"",VLOOKUP(A20,Resources!$A:$B,2,FALSE)),"")</f>
        <v/>
      </c>
      <c r="D20" s="15"/>
      <c r="E20" s="3"/>
      <c r="F20" s="17" t="s">
        <v>55</v>
      </c>
      <c r="G20" s="3">
        <v>21218</v>
      </c>
      <c r="H20" t="str">
        <f>IFERROR(IF(VLOOKUP(F20,Resources!$A:$B,2,FALSE)=0,"",VLOOKUP(F20,Resources!$A:$B,2,FALSE)),"")</f>
        <v>https://www.desmogblog.com/cato-institute</v>
      </c>
    </row>
    <row r="21" spans="1:13">
      <c r="A21" s="17" t="s">
        <v>13</v>
      </c>
      <c r="B21" s="3">
        <v>230000</v>
      </c>
      <c r="C21" t="str">
        <f>IFERROR(IF(VLOOKUP(A21,Resources!$A:$B,2,FALSE)=0,"",VLOOKUP(A21,Resources!$A:$B,2,FALSE)),"")</f>
        <v/>
      </c>
      <c r="D21" s="15"/>
      <c r="E21" s="3"/>
      <c r="F21" s="17" t="s">
        <v>53</v>
      </c>
      <c r="G21" s="3">
        <v>21217</v>
      </c>
      <c r="H21" t="str">
        <f>IFERROR(IF(VLOOKUP(F21,Resources!$A:$B,2,FALSE)=0,"",VLOOKUP(F21,Resources!$A:$B,2,FALSE)),"")</f>
        <v>http://www.sourcewatch.org/index.php/Concerned_Women_for_America</v>
      </c>
    </row>
    <row r="22" spans="1:13">
      <c r="A22" s="17" t="s">
        <v>58</v>
      </c>
      <c r="B22" s="3">
        <v>220000</v>
      </c>
      <c r="C22" t="str">
        <f>IFERROR(IF(VLOOKUP(A22,Resources!$A:$B,2,FALSE)=0,"",VLOOKUP(A22,Resources!$A:$B,2,FALSE)),"")</f>
        <v/>
      </c>
      <c r="D22" s="15"/>
      <c r="E22" s="3"/>
      <c r="F22" s="17" t="s">
        <v>8</v>
      </c>
      <c r="G22" s="3">
        <v>92818</v>
      </c>
      <c r="H22" t="str">
        <f>IFERROR(IF(VLOOKUP(F22,Resources!$A:$B,2,FALSE)=0,"",VLOOKUP(F22,Resources!$A:$B,2,FALSE)),"")</f>
        <v>http://www.sourcewatch.org/index.php/Media_Research_Center</v>
      </c>
    </row>
    <row r="23" spans="1:13">
      <c r="A23" s="17" t="s">
        <v>40</v>
      </c>
      <c r="B23" s="3">
        <v>220000</v>
      </c>
      <c r="C23" t="str">
        <f>IFERROR(IF(VLOOKUP(A23,Resources!$A:$B,2,FALSE)=0,"",VLOOKUP(A23,Resources!$A:$B,2,FALSE)),"")</f>
        <v>http://www.sourcewatch.org/index.php/Samuel_Roberts_Noble_Foundation</v>
      </c>
      <c r="D23" s="15"/>
      <c r="E23" s="3"/>
      <c r="F23" s="17" t="s">
        <v>66</v>
      </c>
      <c r="G23" s="3">
        <v>10000</v>
      </c>
      <c r="H23" t="str">
        <f>IFERROR(IF(VLOOKUP(F23,Resources!$A:$B,2,FALSE)=0,"",VLOOKUP(F23,Resources!$A:$B,2,FALSE)),"")</f>
        <v>http://www.sourcewatch.org/index.php/Free_Congress_Foundation</v>
      </c>
    </row>
    <row r="24" spans="1:13">
      <c r="A24" s="17" t="s">
        <v>14</v>
      </c>
      <c r="B24" s="3">
        <v>207000</v>
      </c>
      <c r="C24" t="str">
        <f>IFERROR(IF(VLOOKUP(A24,Resources!$A:$B,2,FALSE)=0,"",VLOOKUP(A24,Resources!$A:$B,2,FALSE)),"")</f>
        <v>http://www.sourcewatch.org/index.php/Rodney_Fund</v>
      </c>
      <c r="D24" s="15"/>
      <c r="E24" s="3"/>
      <c r="F24" s="17" t="s">
        <v>73</v>
      </c>
      <c r="G24" s="3">
        <v>3500</v>
      </c>
      <c r="H24" t="str">
        <f>IFERROR(IF(VLOOKUP(F24,Resources!$A:$B,2,FALSE)=0,"",VLOOKUP(F24,Resources!$A:$B,2,FALSE)),"")</f>
        <v>http://www.sourcewatch.org/index.php/Mercatus_Center</v>
      </c>
    </row>
    <row r="25" spans="1:13">
      <c r="A25" s="17" t="s">
        <v>6</v>
      </c>
      <c r="B25" s="3">
        <v>137138</v>
      </c>
      <c r="C25" t="str">
        <f>IFERROR(IF(VLOOKUP(A25,Resources!$A:$B,2,FALSE)=0,"",VLOOKUP(A25,Resources!$A:$B,2,FALSE)),"")</f>
        <v>https://www.desmogblog.com/koch-family-foundations</v>
      </c>
      <c r="D25" s="15"/>
      <c r="E25" s="3"/>
      <c r="F25" s="17" t="s">
        <v>63</v>
      </c>
      <c r="G25" s="3">
        <v>2500</v>
      </c>
      <c r="H25" t="str">
        <f>IFERROR(IF(VLOOKUP(F25,Resources!$A:$B,2,FALSE)=0,"",VLOOKUP(F25,Resources!$A:$B,2,FALSE)),"")</f>
        <v>http://www.sourcewatch.org/index.php/Bill_of_Rights_Institute</v>
      </c>
    </row>
    <row r="26" spans="1:13">
      <c r="A26" s="17" t="s">
        <v>182</v>
      </c>
      <c r="B26" s="3">
        <v>137000</v>
      </c>
      <c r="C26" t="str">
        <f>IFERROR(IF(VLOOKUP(A26,Resources!$A:$B,2,FALSE)=0,"",VLOOKUP(A26,Resources!$A:$B,2,FALSE)),"")</f>
        <v>https://www.sourcewatch.org/index.php/Edgar_and_Elsa_Prince_Foundation</v>
      </c>
      <c r="D26" s="15"/>
      <c r="E26" s="3"/>
      <c r="F26" s="17" t="s">
        <v>72</v>
      </c>
      <c r="G26" s="3">
        <v>2500</v>
      </c>
      <c r="H26" t="str">
        <f>IFERROR(IF(VLOOKUP(F26,Resources!$A:$B,2,FALSE)=0,"",VLOOKUP(F26,Resources!$A:$B,2,FALSE)),"")</f>
        <v/>
      </c>
    </row>
    <row r="27" spans="1:13">
      <c r="A27" s="17" t="s">
        <v>11</v>
      </c>
      <c r="B27" s="3">
        <v>129175</v>
      </c>
      <c r="C27" t="str">
        <f>IFERROR(IF(VLOOKUP(A27,Resources!$A:$B,2,FALSE)=0,"",VLOOKUP(A27,Resources!$A:$B,2,FALSE)),"")</f>
        <v/>
      </c>
      <c r="D27" s="15"/>
      <c r="E27" s="3"/>
      <c r="F27" s="17" t="s">
        <v>74</v>
      </c>
      <c r="G27" s="3">
        <v>1500</v>
      </c>
      <c r="H27" t="str">
        <f>IFERROR(IF(VLOOKUP(F27,Resources!$A:$B,2,FALSE)=0,"",VLOOKUP(F27,Resources!$A:$B,2,FALSE)),"")</f>
        <v/>
      </c>
    </row>
    <row r="28" spans="1:13">
      <c r="A28" s="17" t="s">
        <v>26</v>
      </c>
      <c r="B28" s="3">
        <v>109500</v>
      </c>
      <c r="C28" t="str">
        <f>IFERROR(IF(VLOOKUP(A28,Resources!$A:$B,2,FALSE)=0,"",VLOOKUP(A28,Resources!$A:$B,2,FALSE)),"")</f>
        <v/>
      </c>
      <c r="D28" s="15"/>
      <c r="E28" s="3"/>
      <c r="F28" s="17" t="s">
        <v>76</v>
      </c>
      <c r="G28" s="3">
        <v>1500</v>
      </c>
      <c r="H28" t="str">
        <f>IFERROR(IF(VLOOKUP(F28,Resources!$A:$B,2,FALSE)=0,"",VLOOKUP(F28,Resources!$A:$B,2,FALSE)),"")</f>
        <v/>
      </c>
    </row>
    <row r="29" spans="1:13">
      <c r="A29" s="17" t="s">
        <v>90</v>
      </c>
      <c r="B29" s="3">
        <v>102000</v>
      </c>
      <c r="C29" t="str">
        <f>IFERROR(IF(VLOOKUP(A29,Resources!$A:$B,2,FALSE)=0,"",VLOOKUP(A29,Resources!$A:$B,2,FALSE)),"")</f>
        <v/>
      </c>
      <c r="D29" s="15"/>
      <c r="E29" s="3"/>
      <c r="F29" s="17" t="s">
        <v>80</v>
      </c>
      <c r="G29" s="3">
        <v>1500</v>
      </c>
      <c r="H29" t="str">
        <f>IFERROR(IF(VLOOKUP(F29,Resources!$A:$B,2,FALSE)=0,"",VLOOKUP(F29,Resources!$A:$B,2,FALSE)),"")</f>
        <v>http://www.sourcewatch.org/index.php/Tax_Foundation</v>
      </c>
    </row>
    <row r="30" spans="1:13">
      <c r="A30" s="17" t="s">
        <v>203</v>
      </c>
      <c r="B30" s="3">
        <v>100000</v>
      </c>
      <c r="C30" t="str">
        <f>IFERROR(IF(VLOOKUP(A30,Resources!$A:$B,2,FALSE)=0,"",VLOOKUP(A30,Resources!$A:$B,2,FALSE)),"")</f>
        <v/>
      </c>
      <c r="D30" s="15"/>
      <c r="E30" s="3"/>
      <c r="F30" s="17" t="s">
        <v>61</v>
      </c>
      <c r="G30" s="3">
        <v>1000</v>
      </c>
      <c r="H30" t="str">
        <f>IFERROR(IF(VLOOKUP(F30,Resources!$A:$B,2,FALSE)=0,"",VLOOKUP(F30,Resources!$A:$B,2,FALSE)),"")</f>
        <v>http://www.sourcewatch.org/index.php/American_Red_Cross</v>
      </c>
    </row>
    <row r="31" spans="1:13">
      <c r="A31" s="17" t="s">
        <v>92</v>
      </c>
      <c r="B31" s="3">
        <v>75000</v>
      </c>
      <c r="C31" t="str">
        <f>IFERROR(IF(VLOOKUP(A31,Resources!$A:$B,2,FALSE)=0,"",VLOOKUP(A31,Resources!$A:$B,2,FALSE)),"")</f>
        <v/>
      </c>
      <c r="D31" s="15"/>
      <c r="E31" s="3"/>
      <c r="F31" s="17" t="s">
        <v>65</v>
      </c>
      <c r="G31" s="3">
        <v>1000</v>
      </c>
      <c r="H31" t="str">
        <f>IFERROR(IF(VLOOKUP(F31,Resources!$A:$B,2,FALSE)=0,"",VLOOKUP(F31,Resources!$A:$B,2,FALSE)),"")</f>
        <v>http://www.sourcewatch.org/index.php/David_Horowitz_Freedom_Center</v>
      </c>
    </row>
    <row r="32" spans="1:13">
      <c r="A32" s="17" t="s">
        <v>30</v>
      </c>
      <c r="B32" s="3">
        <v>63000</v>
      </c>
      <c r="C32" t="str">
        <f>IFERROR(IF(VLOOKUP(A32,Resources!$A:$B,2,FALSE)=0,"",VLOOKUP(A32,Resources!$A:$B,2,FALSE)),"")</f>
        <v/>
      </c>
      <c r="D32" s="15"/>
      <c r="E32" s="3"/>
      <c r="F32" s="17" t="s">
        <v>68</v>
      </c>
      <c r="G32" s="3">
        <v>1000</v>
      </c>
      <c r="H32" t="str">
        <f>IFERROR(IF(VLOOKUP(F32,Resources!$A:$B,2,FALSE)=0,"",VLOOKUP(F32,Resources!$A:$B,2,FALSE)),"")</f>
        <v/>
      </c>
    </row>
    <row r="33" spans="1:11">
      <c r="A33" s="17" t="s">
        <v>168</v>
      </c>
      <c r="B33" s="3">
        <v>55654</v>
      </c>
      <c r="C33" t="str">
        <f>IFERROR(IF(VLOOKUP(A33,Resources!$A:$B,2,FALSE)=0,"",VLOOKUP(A33,Resources!$A:$B,2,FALSE)),"")</f>
        <v>https://www.sourcewatch.org/index.php/Charles_Koch_Institute</v>
      </c>
      <c r="D33" s="15"/>
      <c r="E33" s="3"/>
      <c r="F33" s="17" t="s">
        <v>71</v>
      </c>
      <c r="G33" s="3">
        <v>1000</v>
      </c>
      <c r="H33" t="str">
        <f>IFERROR(IF(VLOOKUP(F33,Resources!$A:$B,2,FALSE)=0,"",VLOOKUP(F33,Resources!$A:$B,2,FALSE)),"")</f>
        <v>http://www.sourcewatch.org/index.php/Intercollegiate_Studies_Institute</v>
      </c>
    </row>
    <row r="34" spans="1:11">
      <c r="A34" s="17" t="s">
        <v>15</v>
      </c>
      <c r="B34" s="3">
        <v>52000</v>
      </c>
      <c r="C34" t="str">
        <f>IFERROR(IF(VLOOKUP(A34,Resources!$A:$B,2,FALSE)=0,"",VLOOKUP(A34,Resources!$A:$B,2,FALSE)),"")</f>
        <v/>
      </c>
      <c r="D34" s="15"/>
      <c r="E34" s="3"/>
      <c r="F34" s="17" t="s">
        <v>75</v>
      </c>
      <c r="G34" s="3">
        <v>1000</v>
      </c>
      <c r="H34" t="str">
        <f>IFERROR(IF(VLOOKUP(F34,Resources!$A:$B,2,FALSE)=0,"",VLOOKUP(F34,Resources!$A:$B,2,FALSE)),"")</f>
        <v>http://www.sourcewatch.org/index.php/Parents_Television_Council</v>
      </c>
    </row>
    <row r="35" spans="1:11">
      <c r="A35" s="17" t="s">
        <v>41</v>
      </c>
      <c r="B35" s="3">
        <v>50000</v>
      </c>
      <c r="C35" t="str">
        <f>IFERROR(IF(VLOOKUP(A35,Resources!$A:$B,2,FALSE)=0,"",VLOOKUP(A35,Resources!$A:$B,2,FALSE)),"")</f>
        <v>http://www.sourcewatch.org/index.php/John_William_Pope_Foundation</v>
      </c>
      <c r="D35" s="15"/>
      <c r="E35" s="3"/>
      <c r="F35" s="17" t="s">
        <v>79</v>
      </c>
      <c r="G35" s="3">
        <v>1000</v>
      </c>
      <c r="H35" t="str">
        <f>IFERROR(IF(VLOOKUP(F35,Resources!$A:$B,2,FALSE)=0,"",VLOOKUP(F35,Resources!$A:$B,2,FALSE)),"")</f>
        <v>http://www.sourcewatch.org/index.php/Salvation_Army</v>
      </c>
    </row>
    <row r="36" spans="1:11">
      <c r="A36" s="17" t="s">
        <v>204</v>
      </c>
      <c r="B36" s="3">
        <v>50000</v>
      </c>
      <c r="C36" t="str">
        <f>IFERROR(IF(VLOOKUP(A36,Resources!$A:$B,2,FALSE)=0,"",VLOOKUP(A36,Resources!$A:$B,2,FALSE)),"")</f>
        <v/>
      </c>
      <c r="D36" s="15"/>
      <c r="E36" s="3"/>
      <c r="F36" s="17" t="s">
        <v>81</v>
      </c>
      <c r="G36" s="3">
        <v>1000</v>
      </c>
      <c r="H36" t="str">
        <f>IFERROR(IF(VLOOKUP(F36,Resources!$A:$B,2,FALSE)=0,"",VLOOKUP(F36,Resources!$A:$B,2,FALSE)),"")</f>
        <v>http://www.sourcewatch.org/index.php/Claremont_Institute_for_the_Study_of_Statesmanship_and_Political_Philosophy</v>
      </c>
    </row>
    <row r="37" spans="1:11">
      <c r="A37" s="17" t="s">
        <v>25</v>
      </c>
      <c r="B37" s="3">
        <v>45000</v>
      </c>
      <c r="C37" t="str">
        <f>IFERROR(IF(VLOOKUP(A37,Resources!$A:$B,2,FALSE)=0,"",VLOOKUP(A37,Resources!$A:$B,2,FALSE)),"")</f>
        <v/>
      </c>
      <c r="D37" s="15"/>
      <c r="E37" s="3"/>
      <c r="F37" s="17" t="s">
        <v>82</v>
      </c>
      <c r="G37" s="3">
        <v>1000</v>
      </c>
      <c r="H37" t="str">
        <f>IFERROR(IF(VLOOKUP(F37,Resources!$A:$B,2,FALSE)=0,"",VLOOKUP(F37,Resources!$A:$B,2,FALSE)),"")</f>
        <v>http://www.sourcewatch.org/index.php/Fund_for_American_Studies</v>
      </c>
    </row>
    <row r="38" spans="1:11">
      <c r="A38" s="17" t="s">
        <v>190</v>
      </c>
      <c r="B38" s="3">
        <v>33650</v>
      </c>
      <c r="C38" t="str">
        <f>IFERROR(IF(VLOOKUP(A38,Resources!$A:$B,2,FALSE)=0,"",VLOOKUP(A38,Resources!$A:$B,2,FALSE)),"")</f>
        <v/>
      </c>
      <c r="D38" s="15"/>
      <c r="E38" s="3"/>
      <c r="F38" s="17" t="s">
        <v>83</v>
      </c>
      <c r="G38" s="3">
        <v>1000</v>
      </c>
      <c r="H38" t="str">
        <f>IFERROR(IF(VLOOKUP(F38,Resources!$A:$B,2,FALSE)=0,"",VLOOKUP(F38,Resources!$A:$B,2,FALSE)),"")</f>
        <v>https://www.desmogblog.com/james-madison-institute</v>
      </c>
    </row>
    <row r="39" spans="1:11">
      <c r="A39" s="17" t="s">
        <v>23</v>
      </c>
      <c r="B39" s="3">
        <v>31500</v>
      </c>
      <c r="C39" t="str">
        <f>IFERROR(IF(VLOOKUP(A39,Resources!$A:$B,2,FALSE)=0,"",VLOOKUP(A39,Resources!$A:$B,2,FALSE)),"")</f>
        <v>http://www.sourcewatch.org/index.php/Vernon_K._Krieble_Foundation</v>
      </c>
      <c r="D39" s="15"/>
      <c r="E39" s="3"/>
      <c r="F39" s="17" t="s">
        <v>84</v>
      </c>
      <c r="G39" s="3">
        <v>1000</v>
      </c>
      <c r="H39" t="str">
        <f>IFERROR(IF(VLOOKUP(F39,Resources!$A:$B,2,FALSE)=0,"",VLOOKUP(F39,Resources!$A:$B,2,FALSE)),"")</f>
        <v/>
      </c>
      <c r="K39" t="str">
        <f>IFERROR(IF(VLOOKUP(I39,Resources!$A:$B,2,FALSE)=0,"",VLOOKUP(I39,Resources!$A:$B,2,FALSE)),"")</f>
        <v/>
      </c>
    </row>
    <row r="40" spans="1:11">
      <c r="A40" s="17" t="s">
        <v>7</v>
      </c>
      <c r="B40" s="3">
        <v>30000</v>
      </c>
      <c r="C40" t="str">
        <f>IFERROR(IF(VLOOKUP(A40,Resources!$A:$B,2,FALSE)=0,"",VLOOKUP(A40,Resources!$A:$B,2,FALSE)),"")</f>
        <v/>
      </c>
      <c r="D40" s="15"/>
      <c r="E40" s="3"/>
      <c r="F40" s="17" t="s">
        <v>85</v>
      </c>
      <c r="G40" s="3">
        <v>1000</v>
      </c>
      <c r="H40" t="str">
        <f>IFERROR(IF(VLOOKUP(F40,Resources!$A:$B,2,FALSE)=0,"",VLOOKUP(F40,Resources!$A:$B,2,FALSE)),"")</f>
        <v/>
      </c>
      <c r="K40" t="str">
        <f>IFERROR(IF(VLOOKUP(I40,Resources!$A:$B,2,FALSE)=0,"",VLOOKUP(I40,Resources!$A:$B,2,FALSE)),"")</f>
        <v/>
      </c>
    </row>
    <row r="41" spans="1:11">
      <c r="A41" s="17" t="s">
        <v>97</v>
      </c>
      <c r="B41" s="3">
        <v>28000</v>
      </c>
      <c r="C41" t="str">
        <f>IFERROR(IF(VLOOKUP(A41,Resources!$A:$B,2,FALSE)=0,"",VLOOKUP(A41,Resources!$A:$B,2,FALSE)),"")</f>
        <v>http://www.sourcewatch.org/index.php/JM_Foundation</v>
      </c>
      <c r="D41" s="15"/>
      <c r="E41" s="3"/>
      <c r="F41" s="17" t="s">
        <v>86</v>
      </c>
      <c r="G41" s="3">
        <v>1000</v>
      </c>
      <c r="H41" t="str">
        <f>IFERROR(IF(VLOOKUP(F41,Resources!$A:$B,2,FALSE)=0,"",VLOOKUP(F41,Resources!$A:$B,2,FALSE)),"")</f>
        <v/>
      </c>
      <c r="K41" t="str">
        <f>IFERROR(IF(VLOOKUP(I41,Resources!$A:$B,2,FALSE)=0,"",VLOOKUP(I41,Resources!$A:$B,2,FALSE)),"")</f>
        <v/>
      </c>
    </row>
    <row r="42" spans="1:11">
      <c r="A42" s="17" t="s">
        <v>47</v>
      </c>
      <c r="B42" s="3">
        <v>26000</v>
      </c>
      <c r="C42" t="str">
        <f>IFERROR(IF(VLOOKUP(A42,Resources!$A:$B,2,FALSE)=0,"",VLOOKUP(A42,Resources!$A:$B,2,FALSE)),"")</f>
        <v>http://www.sourcewatch.org/index.php/Roe_Foundation</v>
      </c>
      <c r="D42" s="15"/>
      <c r="E42" s="3"/>
      <c r="F42" s="17" t="s">
        <v>88</v>
      </c>
      <c r="G42" s="3">
        <v>1000</v>
      </c>
      <c r="H42" t="str">
        <f>IFERROR(IF(VLOOKUP(F42,Resources!$A:$B,2,FALSE)=0,"",VLOOKUP(F42,Resources!$A:$B,2,FALSE)),"")</f>
        <v>http://www.sourcewatch.org/index.php/Young_America's_Foundation</v>
      </c>
      <c r="K42" t="str">
        <f>IFERROR(IF(VLOOKUP(I42,Resources!$A:$B,2,FALSE)=0,"",VLOOKUP(I42,Resources!$A:$B,2,FALSE)),"")</f>
        <v/>
      </c>
    </row>
    <row r="43" spans="1:11">
      <c r="A43" s="17" t="s">
        <v>167</v>
      </c>
      <c r="B43" s="3">
        <v>25000</v>
      </c>
      <c r="C43" t="str">
        <f>IFERROR(IF(VLOOKUP(A43,Resources!$A:$B,2,FALSE)=0,"",VLOOKUP(A43,Resources!$A:$B,2,FALSE)),"")</f>
        <v/>
      </c>
      <c r="D43" s="15"/>
      <c r="E43" s="3"/>
      <c r="F43" s="17" t="s">
        <v>60</v>
      </c>
      <c r="G43" s="3">
        <v>500</v>
      </c>
      <c r="H43" t="str">
        <f>IFERROR(IF(VLOOKUP(F43,Resources!$A:$B,2,FALSE)=0,"",VLOOKUP(F43,Resources!$A:$B,2,FALSE)),"")</f>
        <v>http://www.sourcewatch.org/index.php/American_Council_on_Science_and_Health</v>
      </c>
      <c r="K43" t="str">
        <f>IFERROR(IF(VLOOKUP(I43,Resources!$A:$B,2,FALSE)=0,"",VLOOKUP(I43,Resources!$A:$B,2,FALSE)),"")</f>
        <v/>
      </c>
    </row>
    <row r="44" spans="1:11">
      <c r="A44" s="17" t="s">
        <v>35</v>
      </c>
      <c r="B44" s="3">
        <v>22500</v>
      </c>
      <c r="C44" t="str">
        <f>IFERROR(IF(VLOOKUP(A44,Resources!$A:$B,2,FALSE)=0,"",VLOOKUP(A44,Resources!$A:$B,2,FALSE)),"")</f>
        <v/>
      </c>
      <c r="D44" s="15"/>
      <c r="E44" s="3"/>
      <c r="F44" s="17" t="s">
        <v>62</v>
      </c>
      <c r="G44" s="3">
        <v>500</v>
      </c>
      <c r="H44" t="str">
        <f>IFERROR(IF(VLOOKUP(F44,Resources!$A:$B,2,FALSE)=0,"",VLOOKUP(F44,Resources!$A:$B,2,FALSE)),"")</f>
        <v>https://www.desmogblog.com/americans-for-prosperity</v>
      </c>
      <c r="K44" t="str">
        <f>IFERROR(IF(VLOOKUP(I44,Resources!$A:$B,2,FALSE)=0,"",VLOOKUP(I44,Resources!$A:$B,2,FALSE)),"")</f>
        <v/>
      </c>
    </row>
    <row r="45" spans="1:11">
      <c r="A45" s="17" t="s">
        <v>12</v>
      </c>
      <c r="B45" s="3">
        <v>19900</v>
      </c>
      <c r="C45" t="str">
        <f>IFERROR(IF(VLOOKUP(A45,Resources!$A:$B,2,FALSE)=0,"",VLOOKUP(A45,Resources!$A:$B,2,FALSE)),"")</f>
        <v>http://www.sourcewatch.org/index.php/William_A._Dunn</v>
      </c>
      <c r="D45" s="15"/>
      <c r="E45" s="3"/>
      <c r="F45" s="17" t="s">
        <v>64</v>
      </c>
      <c r="G45" s="3">
        <v>500</v>
      </c>
      <c r="H45" t="str">
        <f>IFERROR(IF(VLOOKUP(F45,Resources!$A:$B,2,FALSE)=0,"",VLOOKUP(F45,Resources!$A:$B,2,FALSE)),"")</f>
        <v>https://www.desmogblog.com/competitive-enterprise-institute</v>
      </c>
      <c r="K45" t="str">
        <f>IFERROR(IF(VLOOKUP(I45,Resources!$A:$B,2,FALSE)=0,"",VLOOKUP(I45,Resources!$A:$B,2,FALSE)),"")</f>
        <v/>
      </c>
    </row>
    <row r="46" spans="1:11">
      <c r="A46" s="17" t="s">
        <v>212</v>
      </c>
      <c r="B46" s="3">
        <v>17500</v>
      </c>
      <c r="C46" t="str">
        <f>IFERROR(IF(VLOOKUP(A46,Resources!$A:$B,2,FALSE)=0,"",VLOOKUP(A46,Resources!$A:$B,2,FALSE)),"")</f>
        <v/>
      </c>
      <c r="D46" s="15"/>
      <c r="E46" s="3"/>
      <c r="F46" s="17" t="s">
        <v>67</v>
      </c>
      <c r="G46" s="3">
        <v>500</v>
      </c>
      <c r="H46" t="str">
        <f>IFERROR(IF(VLOOKUP(F46,Resources!$A:$B,2,FALSE)=0,"",VLOOKUP(F46,Resources!$A:$B,2,FALSE)),"")</f>
        <v>https://www.desmogblog.com/freedomworks</v>
      </c>
      <c r="K46" t="str">
        <f>IFERROR(IF(VLOOKUP(I46,Resources!$A:$B,2,FALSE)=0,"",VLOOKUP(I46,Resources!$A:$B,2,FALSE)),"")</f>
        <v/>
      </c>
    </row>
    <row r="47" spans="1:11">
      <c r="A47" s="17" t="s">
        <v>188</v>
      </c>
      <c r="B47" s="3">
        <v>15000</v>
      </c>
      <c r="C47" t="str">
        <f>IFERROR(IF(VLOOKUP(A47,Resources!$A:$B,2,FALSE)=0,"",VLOOKUP(A47,Resources!$A:$B,2,FALSE)),"")</f>
        <v/>
      </c>
      <c r="D47" s="15"/>
      <c r="E47" s="3"/>
      <c r="F47" s="17" t="s">
        <v>69</v>
      </c>
      <c r="G47" s="3">
        <v>500</v>
      </c>
      <c r="H47" t="str">
        <f>IFERROR(IF(VLOOKUP(F47,Resources!$A:$B,2,FALSE)=0,"",VLOOKUP(F47,Resources!$A:$B,2,FALSE)),"")</f>
        <v/>
      </c>
      <c r="K47" t="str">
        <f>IFERROR(IF(VLOOKUP(I47,Resources!$A:$B,2,FALSE)=0,"",VLOOKUP(I47,Resources!$A:$B,2,FALSE)),"")</f>
        <v/>
      </c>
    </row>
    <row r="48" spans="1:11">
      <c r="A48" s="17" t="s">
        <v>191</v>
      </c>
      <c r="B48" s="3">
        <v>10000</v>
      </c>
      <c r="C48" t="str">
        <f>IFERROR(IF(VLOOKUP(A48,Resources!$A:$B,2,FALSE)=0,"",VLOOKUP(A48,Resources!$A:$B,2,FALSE)),"")</f>
        <v/>
      </c>
      <c r="D48" s="15"/>
      <c r="E48" s="3"/>
      <c r="F48" s="17" t="s">
        <v>70</v>
      </c>
      <c r="G48" s="3">
        <v>500</v>
      </c>
      <c r="H48" t="str">
        <f>IFERROR(IF(VLOOKUP(F48,Resources!$A:$B,2,FALSE)=0,"",VLOOKUP(F48,Resources!$A:$B,2,FALSE)),"")</f>
        <v>http://www.sourcewatch.org/index.php/Institute_for_Justice</v>
      </c>
      <c r="K48" t="str">
        <f>IFERROR(IF(VLOOKUP(I48,Resources!$A:$B,2,FALSE)=0,"",VLOOKUP(I48,Resources!$A:$B,2,FALSE)),"")</f>
        <v/>
      </c>
    </row>
    <row r="49" spans="1:11">
      <c r="A49" s="17" t="s">
        <v>36</v>
      </c>
      <c r="B49" s="3">
        <v>10000</v>
      </c>
      <c r="C49" t="str">
        <f>IFERROR(IF(VLOOKUP(A49,Resources!$A:$B,2,FALSE)=0,"",VLOOKUP(A49,Resources!$A:$B,2,FALSE)),"")</f>
        <v/>
      </c>
      <c r="D49" s="15"/>
      <c r="E49" s="3"/>
      <c r="F49" s="17" t="s">
        <v>77</v>
      </c>
      <c r="G49" s="3">
        <v>500</v>
      </c>
      <c r="H49" t="str">
        <f>IFERROR(IF(VLOOKUP(F49,Resources!$A:$B,2,FALSE)=0,"",VLOOKUP(F49,Resources!$A:$B,2,FALSE)),"")</f>
        <v>http://www.sourcewatch.org/index.php/ProEnglish</v>
      </c>
      <c r="K49" t="str">
        <f>IFERROR(IF(VLOOKUP(I49,Resources!$A:$B,2,FALSE)=0,"",VLOOKUP(I49,Resources!$A:$B,2,FALSE)),"")</f>
        <v/>
      </c>
    </row>
    <row r="50" spans="1:11">
      <c r="A50" s="17" t="s">
        <v>183</v>
      </c>
      <c r="B50" s="3">
        <v>9500</v>
      </c>
      <c r="C50" t="str">
        <f>IFERROR(IF(VLOOKUP(A50,Resources!$A:$B,2,FALSE)=0,"",VLOOKUP(A50,Resources!$A:$B,2,FALSE)),"")</f>
        <v/>
      </c>
      <c r="D50" s="15"/>
      <c r="E50" s="3"/>
      <c r="F50" s="17" t="s">
        <v>78</v>
      </c>
      <c r="G50" s="3">
        <v>500</v>
      </c>
      <c r="H50" t="str">
        <f>IFERROR(IF(VLOOKUP(F50,Resources!$A:$B,2,FALSE)=0,"",VLOOKUP(F50,Resources!$A:$B,2,FALSE)),"")</f>
        <v/>
      </c>
      <c r="K50" t="str">
        <f>IFERROR(IF(VLOOKUP(I50,Resources!$A:$B,2,FALSE)=0,"",VLOOKUP(I50,Resources!$A:$B,2,FALSE)),"")</f>
        <v/>
      </c>
    </row>
    <row r="51" spans="1:11">
      <c r="A51" s="17" t="s">
        <v>39</v>
      </c>
      <c r="B51" s="3">
        <v>8000</v>
      </c>
      <c r="C51" t="str">
        <f>IFERROR(IF(VLOOKUP(A51,Resources!$A:$B,2,FALSE)=0,"",VLOOKUP(A51,Resources!$A:$B,2,FALSE)),"")</f>
        <v>http://www.sourcewatch.org/index.php/John_Templeton_Foundation</v>
      </c>
      <c r="D51" s="15"/>
      <c r="E51" s="3"/>
      <c r="F51" s="17" t="s">
        <v>87</v>
      </c>
      <c r="G51" s="3">
        <v>500</v>
      </c>
      <c r="H51" t="str">
        <f>IFERROR(IF(VLOOKUP(F51,Resources!$A:$B,2,FALSE)=0,"",VLOOKUP(F51,Resources!$A:$B,2,FALSE)),"")</f>
        <v/>
      </c>
      <c r="K51" t="str">
        <f>IFERROR(IF(VLOOKUP(I51,Resources!$A:$B,2,FALSE)=0,"",VLOOKUP(I51,Resources!$A:$B,2,FALSE)),"")</f>
        <v/>
      </c>
    </row>
    <row r="52" spans="1:11">
      <c r="A52" s="17" t="s">
        <v>16</v>
      </c>
      <c r="B52" s="3">
        <v>6000</v>
      </c>
      <c r="C52" t="str">
        <f>IFERROR(IF(VLOOKUP(A52,Resources!$A:$B,2,FALSE)=0,"",VLOOKUP(A52,Resources!$A:$B,2,FALSE)),"")</f>
        <v>http://www.sourcewatch.org/index.php/Lowndes_Foundation</v>
      </c>
      <c r="D52" s="15"/>
      <c r="E52" s="3"/>
      <c r="F52" s="17" t="s">
        <v>98</v>
      </c>
      <c r="G52" s="3">
        <v>633816</v>
      </c>
      <c r="H52" t="str">
        <f>IFERROR(IF(VLOOKUP(F52,Resources!$A:$B,2,FALSE)=0,"",VLOOKUP(F52,Resources!$A:$B,2,FALSE)),"")</f>
        <v/>
      </c>
      <c r="K52" t="str">
        <f>IFERROR(IF(VLOOKUP(I52,Resources!$A:$B,2,FALSE)=0,"",VLOOKUP(I52,Resources!$A:$B,2,FALSE)),"")</f>
        <v/>
      </c>
    </row>
    <row r="53" spans="1:11">
      <c r="A53" s="17" t="s">
        <v>196</v>
      </c>
      <c r="B53" s="3">
        <v>5500</v>
      </c>
      <c r="C53" t="str">
        <f>IFERROR(IF(VLOOKUP(A53,Resources!$A:$B,2,FALSE)=0,"",VLOOKUP(A53,Resources!$A:$B,2,FALSE)),"")</f>
        <v/>
      </c>
      <c r="D53" s="15"/>
      <c r="E53" s="3"/>
      <c r="K53" t="str">
        <f>IFERROR(IF(VLOOKUP(I53,Resources!$A:$B,2,FALSE)=0,"",VLOOKUP(I53,Resources!$A:$B,2,FALSE)),"")</f>
        <v/>
      </c>
    </row>
    <row r="54" spans="1:11">
      <c r="A54" s="17" t="s">
        <v>96</v>
      </c>
      <c r="B54" s="3">
        <v>5000</v>
      </c>
      <c r="C54" t="str">
        <f>IFERROR(IF(VLOOKUP(A54,Resources!$A:$B,2,FALSE)=0,"",VLOOKUP(A54,Resources!$A:$B,2,FALSE)),"")</f>
        <v/>
      </c>
      <c r="D54" s="15"/>
      <c r="E54" s="3"/>
      <c r="K54" t="str">
        <f>IFERROR(IF(VLOOKUP(I54,Resources!$A:$B,2,FALSE)=0,"",VLOOKUP(I54,Resources!$A:$B,2,FALSE)),"")</f>
        <v/>
      </c>
    </row>
    <row r="55" spans="1:11">
      <c r="A55" s="17" t="s">
        <v>187</v>
      </c>
      <c r="B55" s="3">
        <v>3800</v>
      </c>
      <c r="C55" t="str">
        <f>IFERROR(IF(VLOOKUP(A55,Resources!$A:$B,2,FALSE)=0,"",VLOOKUP(A55,Resources!$A:$B,2,FALSE)),"")</f>
        <v/>
      </c>
      <c r="D55" s="15"/>
      <c r="E55" s="3"/>
      <c r="K55" t="str">
        <f>IFERROR(IF(VLOOKUP(I55,Resources!$A:$B,2,FALSE)=0,"",VLOOKUP(I55,Resources!$A:$B,2,FALSE)),"")</f>
        <v/>
      </c>
    </row>
    <row r="56" spans="1:11">
      <c r="A56" s="17" t="s">
        <v>197</v>
      </c>
      <c r="B56" s="3">
        <v>3000</v>
      </c>
      <c r="C56" t="str">
        <f>IFERROR(IF(VLOOKUP(A56,Resources!$A:$B,2,FALSE)=0,"",VLOOKUP(A56,Resources!$A:$B,2,FALSE)),"")</f>
        <v>https://www.sourcewatch.org/index.php/Randolph_Foundation</v>
      </c>
      <c r="D56" s="15"/>
      <c r="E56" s="3"/>
      <c r="K56" t="str">
        <f>IFERROR(IF(VLOOKUP(I56,Resources!$A:$B,2,FALSE)=0,"",VLOOKUP(I56,Resources!$A:$B,2,FALSE)),"")</f>
        <v/>
      </c>
    </row>
    <row r="57" spans="1:11">
      <c r="A57" s="17" t="s">
        <v>89</v>
      </c>
      <c r="B57" s="3">
        <v>3000</v>
      </c>
      <c r="C57" t="str">
        <f>IFERROR(IF(VLOOKUP(A57,Resources!$A:$B,2,FALSE)=0,"",VLOOKUP(A57,Resources!$A:$B,2,FALSE)),"")</f>
        <v/>
      </c>
      <c r="D57" s="15"/>
      <c r="E57" s="3"/>
      <c r="K57" t="str">
        <f>IFERROR(IF(VLOOKUP(I57,Resources!$A:$B,2,FALSE)=0,"",VLOOKUP(I57,Resources!$A:$B,2,FALSE)),"")</f>
        <v/>
      </c>
    </row>
    <row r="58" spans="1:11">
      <c r="A58" s="17" t="s">
        <v>195</v>
      </c>
      <c r="B58" s="3">
        <v>2300</v>
      </c>
      <c r="C58" t="str">
        <f>IFERROR(IF(VLOOKUP(A58,Resources!$A:$B,2,FALSE)=0,"",VLOOKUP(A58,Resources!$A:$B,2,FALSE)),"")</f>
        <v/>
      </c>
      <c r="D58" s="15"/>
      <c r="E58" s="3"/>
      <c r="K58" t="str">
        <f>IFERROR(IF(VLOOKUP(I58,Resources!$A:$B,2,FALSE)=0,"",VLOOKUP(I58,Resources!$A:$B,2,FALSE)),"")</f>
        <v/>
      </c>
    </row>
    <row r="59" spans="1:11">
      <c r="A59" s="17" t="s">
        <v>55</v>
      </c>
      <c r="B59" s="3">
        <v>2000</v>
      </c>
      <c r="C59" t="str">
        <f>IFERROR(IF(VLOOKUP(A59,Resources!$A:$B,2,FALSE)=0,"",VLOOKUP(A59,Resources!$A:$B,2,FALSE)),"")</f>
        <v>https://www.desmogblog.com/cato-institute</v>
      </c>
      <c r="D59" s="15"/>
      <c r="E59" s="3"/>
      <c r="K59" t="str">
        <f>IFERROR(IF(VLOOKUP(I59,Resources!$A:$B,2,FALSE)=0,"",VLOOKUP(I59,Resources!$A:$B,2,FALSE)),"")</f>
        <v/>
      </c>
    </row>
    <row r="60" spans="1:11">
      <c r="A60" s="17" t="s">
        <v>53</v>
      </c>
      <c r="B60" s="3">
        <v>1000</v>
      </c>
      <c r="C60" t="str">
        <f>IFERROR(IF(VLOOKUP(A60,Resources!$A:$B,2,FALSE)=0,"",VLOOKUP(A60,Resources!$A:$B,2,FALSE)),"")</f>
        <v>http://www.sourcewatch.org/index.php/Concerned_Women_for_America</v>
      </c>
      <c r="D60" s="15"/>
      <c r="E60" s="3"/>
      <c r="K60" t="str">
        <f>IFERROR(IF(VLOOKUP(I60,Resources!$A:$B,2,FALSE)=0,"",VLOOKUP(I60,Resources!$A:$B,2,FALSE)),"")</f>
        <v/>
      </c>
    </row>
    <row r="61" spans="1:11">
      <c r="A61" s="17" t="s">
        <v>186</v>
      </c>
      <c r="B61" s="3">
        <v>1000</v>
      </c>
      <c r="C61" t="str">
        <f>IFERROR(IF(VLOOKUP(A61,Resources!$A:$B,2,FALSE)=0,"",VLOOKUP(A61,Resources!$A:$B,2,FALSE)),"")</f>
        <v/>
      </c>
      <c r="D61" s="15"/>
      <c r="E61" s="3"/>
      <c r="K61" t="str">
        <f>IFERROR(IF(VLOOKUP(I61,Resources!$A:$B,2,FALSE)=0,"",VLOOKUP(I61,Resources!$A:$B,2,FALSE)),"")</f>
        <v/>
      </c>
    </row>
    <row r="62" spans="1:11">
      <c r="A62" s="17" t="s">
        <v>21</v>
      </c>
      <c r="B62" s="3">
        <v>500</v>
      </c>
      <c r="C62" t="str">
        <f>IFERROR(IF(VLOOKUP(A62,Resources!$A:$B,2,FALSE)=0,"",VLOOKUP(A62,Resources!$A:$B,2,FALSE)),"")</f>
        <v/>
      </c>
      <c r="D62" s="15"/>
      <c r="E62" s="3"/>
    </row>
    <row r="63" spans="1:11">
      <c r="A63" s="17" t="s">
        <v>185</v>
      </c>
      <c r="B63" s="3">
        <v>200</v>
      </c>
      <c r="D63" s="15"/>
      <c r="E63" s="3"/>
    </row>
    <row r="64" spans="1:11">
      <c r="A64" s="17" t="s">
        <v>184</v>
      </c>
      <c r="B64" s="3">
        <v>100</v>
      </c>
      <c r="D64" s="15"/>
      <c r="E64" s="3"/>
    </row>
    <row r="65" spans="1:5">
      <c r="A65" s="17" t="s">
        <v>98</v>
      </c>
      <c r="B65" s="3">
        <v>10724751</v>
      </c>
      <c r="D65" s="15"/>
      <c r="E65" s="3"/>
    </row>
  </sheetData>
  <sortState xmlns:xlrd2="http://schemas.microsoft.com/office/spreadsheetml/2017/richdata2" ref="F7:G52">
    <sortCondition descending="1" ref="G9"/>
  </sortState>
  <mergeCells count="1">
    <mergeCell ref="B2:C2"/>
  </mergeCells>
  <hyperlinks>
    <hyperlink ref="A3" r:id="rId4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4"/>
  <sheetViews>
    <sheetView workbookViewId="0">
      <selection activeCell="B16" sqref="B16"/>
    </sheetView>
  </sheetViews>
  <sheetFormatPr baseColWidth="10" defaultRowHeight="16"/>
  <cols>
    <col min="1" max="1" width="21.1640625" customWidth="1"/>
    <col min="2" max="2" width="76.5" bestFit="1" customWidth="1"/>
    <col min="3" max="3" width="41.83203125" customWidth="1"/>
    <col min="4" max="4" width="36.1640625" customWidth="1"/>
    <col min="5" max="5" width="11" style="15" customWidth="1"/>
    <col min="6" max="6" width="8.1640625" bestFit="1" customWidth="1"/>
    <col min="7" max="7" width="11.1640625" bestFit="1" customWidth="1"/>
    <col min="8" max="8" width="19.1640625" customWidth="1"/>
  </cols>
  <sheetData>
    <row r="1" spans="1:8" s="13" customFormat="1">
      <c r="A1" s="13" t="s">
        <v>112</v>
      </c>
      <c r="B1" s="13" t="s">
        <v>111</v>
      </c>
      <c r="C1" s="13" t="s">
        <v>0</v>
      </c>
      <c r="D1" s="13" t="s">
        <v>1</v>
      </c>
      <c r="E1" s="14" t="s">
        <v>2</v>
      </c>
      <c r="F1" s="13" t="s">
        <v>3</v>
      </c>
      <c r="G1" s="13" t="s">
        <v>110</v>
      </c>
      <c r="H1" s="13" t="s">
        <v>202</v>
      </c>
    </row>
    <row r="2" spans="1:8">
      <c r="A2">
        <v>990</v>
      </c>
      <c r="B2" t="str">
        <f t="shared" ref="B2:B33" si="0">C2&amp;"_"&amp;D2&amp;F2&amp;E2</f>
        <v>Adolph Coors Foundation_Leadership Institute201650000</v>
      </c>
      <c r="C2" t="s">
        <v>165</v>
      </c>
      <c r="D2" t="s">
        <v>5</v>
      </c>
      <c r="E2" s="15">
        <v>50000</v>
      </c>
      <c r="F2">
        <v>2016</v>
      </c>
      <c r="G2" t="s">
        <v>166</v>
      </c>
    </row>
    <row r="3" spans="1:8">
      <c r="A3">
        <v>990</v>
      </c>
      <c r="B3" t="str">
        <f t="shared" si="0"/>
        <v>Adolph Coors Foundation_Leadership Institute201450000</v>
      </c>
      <c r="C3" t="s">
        <v>165</v>
      </c>
      <c r="D3" t="s">
        <v>5</v>
      </c>
      <c r="E3" s="15">
        <v>50000</v>
      </c>
      <c r="F3">
        <v>2014</v>
      </c>
      <c r="G3" t="s">
        <v>166</v>
      </c>
    </row>
    <row r="4" spans="1:8">
      <c r="A4">
        <v>990</v>
      </c>
      <c r="B4" t="str">
        <f t="shared" si="0"/>
        <v>Adolph Coors Foundation_Leadership Institute201350000</v>
      </c>
      <c r="C4" t="s">
        <v>165</v>
      </c>
      <c r="D4" t="s">
        <v>5</v>
      </c>
      <c r="E4" s="15">
        <v>50000</v>
      </c>
      <c r="F4">
        <v>2013</v>
      </c>
      <c r="G4" t="s">
        <v>166</v>
      </c>
    </row>
    <row r="5" spans="1:8">
      <c r="A5">
        <v>990</v>
      </c>
      <c r="B5" t="str">
        <f t="shared" si="0"/>
        <v>Adolph Coors Foundation_Leadership Institute201280000</v>
      </c>
      <c r="C5" t="s">
        <v>165</v>
      </c>
      <c r="D5" t="s">
        <v>5</v>
      </c>
      <c r="E5" s="15">
        <v>80000</v>
      </c>
      <c r="F5">
        <v>2012</v>
      </c>
      <c r="G5" t="s">
        <v>166</v>
      </c>
    </row>
    <row r="6" spans="1:8">
      <c r="A6">
        <v>990</v>
      </c>
      <c r="B6" t="str">
        <f t="shared" si="0"/>
        <v>Adolph Coors Foundation_Leadership Institute201180000</v>
      </c>
      <c r="C6" t="s">
        <v>165</v>
      </c>
      <c r="D6" t="s">
        <v>5</v>
      </c>
      <c r="E6" s="15">
        <v>80000</v>
      </c>
      <c r="F6">
        <v>2011</v>
      </c>
      <c r="G6" t="s">
        <v>166</v>
      </c>
    </row>
    <row r="7" spans="1:8">
      <c r="A7">
        <v>990</v>
      </c>
      <c r="B7" t="str">
        <f t="shared" si="0"/>
        <v>Adolph Coors Foundation_Leadership Institute201075000</v>
      </c>
      <c r="C7" t="s">
        <v>165</v>
      </c>
      <c r="D7" t="s">
        <v>5</v>
      </c>
      <c r="E7" s="15">
        <v>75000</v>
      </c>
      <c r="F7">
        <v>2010</v>
      </c>
      <c r="G7" t="s">
        <v>166</v>
      </c>
    </row>
    <row r="8" spans="1:8">
      <c r="A8">
        <v>990</v>
      </c>
      <c r="B8" t="str">
        <f t="shared" si="0"/>
        <v>Albert and Ethel Herzstein Charitable Foundation_Leadership Institute201510000</v>
      </c>
      <c r="C8" t="s">
        <v>167</v>
      </c>
      <c r="D8" t="s">
        <v>5</v>
      </c>
      <c r="E8" s="15">
        <v>10000</v>
      </c>
      <c r="F8">
        <v>2015</v>
      </c>
      <c r="G8" t="s">
        <v>166</v>
      </c>
    </row>
    <row r="9" spans="1:8">
      <c r="A9">
        <v>990</v>
      </c>
      <c r="B9" t="str">
        <f t="shared" si="0"/>
        <v>Albert and Ethel Herzstein Charitable Foundation_Leadership Institute201415000</v>
      </c>
      <c r="C9" t="s">
        <v>167</v>
      </c>
      <c r="D9" t="s">
        <v>5</v>
      </c>
      <c r="E9" s="15">
        <v>15000</v>
      </c>
      <c r="F9">
        <v>2014</v>
      </c>
      <c r="G9" t="s">
        <v>166</v>
      </c>
    </row>
    <row r="10" spans="1:8">
      <c r="A10" t="s">
        <v>113</v>
      </c>
      <c r="B10" t="str">
        <f t="shared" si="0"/>
        <v>Armstrong Foundation_Leadership Institute201245000</v>
      </c>
      <c r="C10" t="s">
        <v>24</v>
      </c>
      <c r="D10" t="s">
        <v>5</v>
      </c>
      <c r="E10" s="15">
        <v>45000</v>
      </c>
      <c r="F10">
        <v>2012</v>
      </c>
    </row>
    <row r="11" spans="1:8">
      <c r="A11" t="s">
        <v>113</v>
      </c>
      <c r="B11" t="str">
        <f t="shared" si="0"/>
        <v>Armstrong Foundation_Leadership Institute201130000</v>
      </c>
      <c r="C11" t="s">
        <v>24</v>
      </c>
      <c r="D11" t="s">
        <v>5</v>
      </c>
      <c r="E11" s="15">
        <v>30000</v>
      </c>
      <c r="F11">
        <v>2011</v>
      </c>
      <c r="G11" t="s">
        <v>110</v>
      </c>
    </row>
    <row r="12" spans="1:8">
      <c r="A12" t="s">
        <v>113</v>
      </c>
      <c r="B12" t="str">
        <f t="shared" si="0"/>
        <v>Armstrong Foundation_Leadership Institute200930000</v>
      </c>
      <c r="C12" t="s">
        <v>24</v>
      </c>
      <c r="D12" t="s">
        <v>5</v>
      </c>
      <c r="E12" s="15">
        <v>30000</v>
      </c>
      <c r="F12">
        <v>2009</v>
      </c>
      <c r="G12" t="s">
        <v>110</v>
      </c>
    </row>
    <row r="13" spans="1:8">
      <c r="A13" t="s">
        <v>113</v>
      </c>
      <c r="B13" t="str">
        <f t="shared" si="0"/>
        <v>Armstrong Foundation_Leadership Institute200830000</v>
      </c>
      <c r="C13" t="s">
        <v>24</v>
      </c>
      <c r="D13" t="s">
        <v>5</v>
      </c>
      <c r="E13" s="15">
        <v>30000</v>
      </c>
      <c r="F13">
        <v>2008</v>
      </c>
    </row>
    <row r="14" spans="1:8">
      <c r="A14" t="s">
        <v>113</v>
      </c>
      <c r="B14" t="str">
        <f t="shared" si="0"/>
        <v>Armstrong Foundation_Leadership Institute200735000</v>
      </c>
      <c r="C14" t="s">
        <v>24</v>
      </c>
      <c r="D14" t="s">
        <v>5</v>
      </c>
      <c r="E14" s="15">
        <v>35000</v>
      </c>
      <c r="F14">
        <v>2007</v>
      </c>
    </row>
    <row r="15" spans="1:8">
      <c r="A15" t="s">
        <v>113</v>
      </c>
      <c r="B15" t="str">
        <f t="shared" si="0"/>
        <v>Armstrong Foundation_Leadership Institute200620000</v>
      </c>
      <c r="C15" t="s">
        <v>24</v>
      </c>
      <c r="D15" t="s">
        <v>5</v>
      </c>
      <c r="E15" s="15">
        <v>20000</v>
      </c>
      <c r="F15">
        <v>2006</v>
      </c>
    </row>
    <row r="16" spans="1:8">
      <c r="A16" t="s">
        <v>113</v>
      </c>
      <c r="B16" t="str">
        <f t="shared" si="0"/>
        <v>Armstrong Foundation_Leadership Institute200530000</v>
      </c>
      <c r="C16" t="s">
        <v>24</v>
      </c>
      <c r="D16" t="s">
        <v>5</v>
      </c>
      <c r="E16" s="15">
        <v>30000</v>
      </c>
      <c r="F16">
        <v>2005</v>
      </c>
    </row>
    <row r="17" spans="1:6">
      <c r="A17" t="s">
        <v>113</v>
      </c>
      <c r="B17" t="str">
        <f t="shared" si="0"/>
        <v>Armstrong Foundation_Leadership Institute200430000</v>
      </c>
      <c r="C17" t="s">
        <v>24</v>
      </c>
      <c r="D17" t="s">
        <v>5</v>
      </c>
      <c r="E17" s="15">
        <v>30000</v>
      </c>
      <c r="F17">
        <v>2004</v>
      </c>
    </row>
    <row r="18" spans="1:6">
      <c r="A18" t="s">
        <v>113</v>
      </c>
      <c r="B18" t="str">
        <f t="shared" si="0"/>
        <v>Armstrong Foundation_Leadership Institute200315000</v>
      </c>
      <c r="C18" t="s">
        <v>24</v>
      </c>
      <c r="D18" t="s">
        <v>5</v>
      </c>
      <c r="E18" s="15">
        <v>15000</v>
      </c>
      <c r="F18">
        <v>2003</v>
      </c>
    </row>
    <row r="19" spans="1:6">
      <c r="A19" t="s">
        <v>113</v>
      </c>
      <c r="B19" t="str">
        <f t="shared" si="0"/>
        <v>Armstrong Foundation_Leadership Institute200215000</v>
      </c>
      <c r="C19" t="s">
        <v>24</v>
      </c>
      <c r="D19" t="s">
        <v>5</v>
      </c>
      <c r="E19" s="15">
        <v>15000</v>
      </c>
      <c r="F19">
        <v>2002</v>
      </c>
    </row>
    <row r="20" spans="1:6">
      <c r="A20" t="s">
        <v>113</v>
      </c>
      <c r="B20" t="str">
        <f t="shared" si="0"/>
        <v>Armstrong Foundation_Leadership Institute200115000</v>
      </c>
      <c r="C20" t="s">
        <v>24</v>
      </c>
      <c r="D20" t="s">
        <v>5</v>
      </c>
      <c r="E20" s="15">
        <v>15000</v>
      </c>
      <c r="F20">
        <v>2001</v>
      </c>
    </row>
    <row r="21" spans="1:6">
      <c r="A21" t="s">
        <v>113</v>
      </c>
      <c r="B21" t="str">
        <f t="shared" si="0"/>
        <v>Armstrong Foundation_Leadership Institute200015000</v>
      </c>
      <c r="C21" t="s">
        <v>24</v>
      </c>
      <c r="D21" t="s">
        <v>5</v>
      </c>
      <c r="E21" s="15">
        <v>15000</v>
      </c>
      <c r="F21">
        <v>2000</v>
      </c>
    </row>
    <row r="22" spans="1:6">
      <c r="A22" t="s">
        <v>113</v>
      </c>
      <c r="B22" t="str">
        <f t="shared" si="0"/>
        <v>Armstrong Foundation_Leadership Institute199920000</v>
      </c>
      <c r="C22" t="s">
        <v>24</v>
      </c>
      <c r="D22" t="s">
        <v>5</v>
      </c>
      <c r="E22" s="15">
        <v>20000</v>
      </c>
      <c r="F22">
        <v>1999</v>
      </c>
    </row>
    <row r="23" spans="1:6">
      <c r="A23" t="s">
        <v>113</v>
      </c>
      <c r="B23" t="str">
        <f t="shared" si="0"/>
        <v>Armstrong Foundation_Leadership Institute199815000</v>
      </c>
      <c r="C23" t="s">
        <v>24</v>
      </c>
      <c r="D23" t="s">
        <v>5</v>
      </c>
      <c r="E23" s="15">
        <v>15000</v>
      </c>
      <c r="F23">
        <v>1998</v>
      </c>
    </row>
    <row r="24" spans="1:6">
      <c r="A24" t="s">
        <v>113</v>
      </c>
      <c r="B24" t="str">
        <f t="shared" si="0"/>
        <v>Armstrong Foundation_Leadership Institute199825000</v>
      </c>
      <c r="C24" t="s">
        <v>24</v>
      </c>
      <c r="D24" t="s">
        <v>5</v>
      </c>
      <c r="E24" s="15">
        <v>25000</v>
      </c>
      <c r="F24">
        <v>1998</v>
      </c>
    </row>
    <row r="25" spans="1:6">
      <c r="A25" t="s">
        <v>113</v>
      </c>
      <c r="B25" t="str">
        <f t="shared" si="0"/>
        <v>Armstrong Foundation_Leadership Institute19985000</v>
      </c>
      <c r="C25" t="s">
        <v>24</v>
      </c>
      <c r="D25" t="s">
        <v>5</v>
      </c>
      <c r="E25" s="15">
        <v>5000</v>
      </c>
      <c r="F25">
        <v>1998</v>
      </c>
    </row>
    <row r="26" spans="1:6">
      <c r="A26" t="s">
        <v>113</v>
      </c>
      <c r="B26" t="str">
        <f t="shared" si="0"/>
        <v>Bill and Berniece Grewcock Foundation_Leadership Institute200720000</v>
      </c>
      <c r="C26" t="s">
        <v>58</v>
      </c>
      <c r="D26" t="s">
        <v>5</v>
      </c>
      <c r="E26" s="15">
        <v>20000</v>
      </c>
      <c r="F26">
        <v>2007</v>
      </c>
    </row>
    <row r="27" spans="1:6">
      <c r="A27" t="s">
        <v>113</v>
      </c>
      <c r="B27" t="str">
        <f t="shared" si="0"/>
        <v>Bill and Berniece Grewcock Foundation_Leadership Institute200520000</v>
      </c>
      <c r="C27" t="s">
        <v>58</v>
      </c>
      <c r="D27" t="s">
        <v>5</v>
      </c>
      <c r="E27" s="15">
        <v>20000</v>
      </c>
      <c r="F27">
        <v>2005</v>
      </c>
    </row>
    <row r="28" spans="1:6">
      <c r="A28" t="s">
        <v>113</v>
      </c>
      <c r="B28" t="str">
        <f t="shared" si="0"/>
        <v>Bill and Berniece Grewcock Foundation_Leadership Institute200330000</v>
      </c>
      <c r="C28" t="s">
        <v>58</v>
      </c>
      <c r="D28" t="s">
        <v>5</v>
      </c>
      <c r="E28" s="15">
        <v>30000</v>
      </c>
      <c r="F28">
        <v>2003</v>
      </c>
    </row>
    <row r="29" spans="1:6">
      <c r="A29" t="s">
        <v>113</v>
      </c>
      <c r="B29" t="str">
        <f t="shared" si="0"/>
        <v>Bill and Berniece Grewcock Foundation_Leadership Institute200230000</v>
      </c>
      <c r="C29" t="s">
        <v>58</v>
      </c>
      <c r="D29" t="s">
        <v>5</v>
      </c>
      <c r="E29" s="15">
        <v>30000</v>
      </c>
      <c r="F29">
        <v>2002</v>
      </c>
    </row>
    <row r="30" spans="1:6">
      <c r="A30" t="s">
        <v>113</v>
      </c>
      <c r="B30" t="str">
        <f t="shared" si="0"/>
        <v>Bill and Berniece Grewcock Foundation_Leadership Institute200130000</v>
      </c>
      <c r="C30" t="s">
        <v>58</v>
      </c>
      <c r="D30" t="s">
        <v>5</v>
      </c>
      <c r="E30" s="15">
        <v>30000</v>
      </c>
      <c r="F30">
        <v>2001</v>
      </c>
    </row>
    <row r="31" spans="1:6">
      <c r="A31" t="s">
        <v>113</v>
      </c>
      <c r="B31" t="str">
        <f t="shared" si="0"/>
        <v>Bill and Berniece Grewcock Foundation_Leadership Institute200020000</v>
      </c>
      <c r="C31" t="s">
        <v>58</v>
      </c>
      <c r="D31" t="s">
        <v>5</v>
      </c>
      <c r="E31" s="15">
        <v>20000</v>
      </c>
      <c r="F31">
        <v>2000</v>
      </c>
    </row>
    <row r="32" spans="1:6">
      <c r="A32" t="s">
        <v>113</v>
      </c>
      <c r="B32" t="str">
        <f t="shared" si="0"/>
        <v>Bill and Berniece Grewcock Foundation_Leadership Institute199950000</v>
      </c>
      <c r="C32" t="s">
        <v>58</v>
      </c>
      <c r="D32" t="s">
        <v>5</v>
      </c>
      <c r="E32" s="15">
        <v>50000</v>
      </c>
      <c r="F32">
        <v>1999</v>
      </c>
    </row>
    <row r="33" spans="1:7">
      <c r="A33" t="s">
        <v>113</v>
      </c>
      <c r="B33" t="str">
        <f t="shared" si="0"/>
        <v>Bill and Berniece Grewcock Foundation_Leadership Institute199820000</v>
      </c>
      <c r="C33" t="s">
        <v>58</v>
      </c>
      <c r="D33" t="s">
        <v>5</v>
      </c>
      <c r="E33" s="15">
        <v>20000</v>
      </c>
      <c r="F33">
        <v>1998</v>
      </c>
    </row>
    <row r="34" spans="1:7">
      <c r="A34">
        <v>990</v>
      </c>
      <c r="B34" t="str">
        <f t="shared" ref="B34:B63" si="1">C34&amp;"_"&amp;D34&amp;F34&amp;E34</f>
        <v>Bochnowski Family Foundation_Leadership Institute201620000</v>
      </c>
      <c r="C34" t="s">
        <v>13</v>
      </c>
      <c r="D34" t="s">
        <v>5</v>
      </c>
      <c r="E34" s="15">
        <v>20000</v>
      </c>
      <c r="F34">
        <v>2016</v>
      </c>
      <c r="G34" t="s">
        <v>166</v>
      </c>
    </row>
    <row r="35" spans="1:7">
      <c r="A35">
        <v>990</v>
      </c>
      <c r="B35" t="str">
        <f t="shared" si="1"/>
        <v>Bochnowski Family Foundation_Leadership Institute201520000</v>
      </c>
      <c r="C35" t="s">
        <v>13</v>
      </c>
      <c r="D35" t="s">
        <v>5</v>
      </c>
      <c r="E35" s="15">
        <v>20000</v>
      </c>
      <c r="F35">
        <v>2015</v>
      </c>
      <c r="G35" t="s">
        <v>166</v>
      </c>
    </row>
    <row r="36" spans="1:7">
      <c r="A36">
        <v>990</v>
      </c>
      <c r="B36" t="str">
        <f t="shared" si="1"/>
        <v>Bochnowski Family Foundation_Leadership Institute201420000</v>
      </c>
      <c r="C36" t="s">
        <v>13</v>
      </c>
      <c r="D36" t="s">
        <v>5</v>
      </c>
      <c r="E36" s="15">
        <v>20000</v>
      </c>
      <c r="F36">
        <v>2014</v>
      </c>
      <c r="G36" t="s">
        <v>166</v>
      </c>
    </row>
    <row r="37" spans="1:7">
      <c r="A37" t="s">
        <v>113</v>
      </c>
      <c r="B37" t="str">
        <f t="shared" si="1"/>
        <v>Bochnowski Family Foundation_Leadership Institute201320000</v>
      </c>
      <c r="C37" t="s">
        <v>13</v>
      </c>
      <c r="D37" t="s">
        <v>5</v>
      </c>
      <c r="E37" s="15">
        <v>20000</v>
      </c>
      <c r="F37">
        <v>2013</v>
      </c>
    </row>
    <row r="38" spans="1:7">
      <c r="A38" t="s">
        <v>113</v>
      </c>
      <c r="B38" t="str">
        <f t="shared" si="1"/>
        <v>Bochnowski Family Foundation_Leadership Institute201215000</v>
      </c>
      <c r="C38" t="s">
        <v>13</v>
      </c>
      <c r="D38" t="s">
        <v>5</v>
      </c>
      <c r="E38" s="15">
        <v>15000</v>
      </c>
      <c r="F38">
        <v>2012</v>
      </c>
    </row>
    <row r="39" spans="1:7">
      <c r="A39" t="s">
        <v>113</v>
      </c>
      <c r="B39" t="str">
        <f t="shared" si="1"/>
        <v>Bochnowski Family Foundation_Leadership Institute201115000</v>
      </c>
      <c r="C39" t="s">
        <v>13</v>
      </c>
      <c r="D39" t="s">
        <v>5</v>
      </c>
      <c r="E39" s="15">
        <v>15000</v>
      </c>
      <c r="F39">
        <v>2011</v>
      </c>
    </row>
    <row r="40" spans="1:7">
      <c r="A40" t="s">
        <v>113</v>
      </c>
      <c r="B40" t="str">
        <f t="shared" si="1"/>
        <v>Bochnowski Family Foundation_Leadership Institute201015000</v>
      </c>
      <c r="C40" t="s">
        <v>13</v>
      </c>
      <c r="D40" t="s">
        <v>5</v>
      </c>
      <c r="E40" s="15">
        <v>15000</v>
      </c>
      <c r="F40">
        <v>2010</v>
      </c>
    </row>
    <row r="41" spans="1:7">
      <c r="A41" t="s">
        <v>113</v>
      </c>
      <c r="B41" t="str">
        <f t="shared" si="1"/>
        <v>Bochnowski Family Foundation_Leadership Institute200915000</v>
      </c>
      <c r="C41" t="s">
        <v>13</v>
      </c>
      <c r="D41" t="s">
        <v>5</v>
      </c>
      <c r="E41" s="15">
        <v>15000</v>
      </c>
      <c r="F41">
        <v>2009</v>
      </c>
    </row>
    <row r="42" spans="1:7">
      <c r="A42" t="s">
        <v>113</v>
      </c>
      <c r="B42" t="str">
        <f t="shared" si="1"/>
        <v>Bochnowski Family Foundation_Leadership Institute200815000</v>
      </c>
      <c r="C42" t="s">
        <v>13</v>
      </c>
      <c r="D42" t="s">
        <v>5</v>
      </c>
      <c r="E42" s="15">
        <v>15000</v>
      </c>
      <c r="F42">
        <v>2008</v>
      </c>
    </row>
    <row r="43" spans="1:7">
      <c r="A43" t="s">
        <v>113</v>
      </c>
      <c r="B43" t="str">
        <f t="shared" si="1"/>
        <v>Bochnowski Family Foundation_Leadership Institute200715000</v>
      </c>
      <c r="C43" t="s">
        <v>13</v>
      </c>
      <c r="D43" t="s">
        <v>5</v>
      </c>
      <c r="E43" s="15">
        <v>15000</v>
      </c>
      <c r="F43">
        <v>2007</v>
      </c>
    </row>
    <row r="44" spans="1:7">
      <c r="A44" t="s">
        <v>113</v>
      </c>
      <c r="B44" t="str">
        <f t="shared" si="1"/>
        <v>Bochnowski Family Foundation_Leadership Institute200615000</v>
      </c>
      <c r="C44" t="s">
        <v>13</v>
      </c>
      <c r="D44" t="s">
        <v>5</v>
      </c>
      <c r="E44" s="15">
        <v>15000</v>
      </c>
      <c r="F44">
        <v>2006</v>
      </c>
    </row>
    <row r="45" spans="1:7">
      <c r="A45" t="s">
        <v>113</v>
      </c>
      <c r="B45" t="str">
        <f t="shared" si="1"/>
        <v>Bochnowski Family Foundation_Leadership Institute200515000</v>
      </c>
      <c r="C45" t="s">
        <v>13</v>
      </c>
      <c r="D45" t="s">
        <v>5</v>
      </c>
      <c r="E45" s="15">
        <v>15000</v>
      </c>
      <c r="F45">
        <v>2005</v>
      </c>
    </row>
    <row r="46" spans="1:7">
      <c r="A46" t="s">
        <v>113</v>
      </c>
      <c r="B46" t="str">
        <f t="shared" si="1"/>
        <v>Bochnowski Family Foundation_Leadership Institute200415000</v>
      </c>
      <c r="C46" t="s">
        <v>13</v>
      </c>
      <c r="D46" t="s">
        <v>5</v>
      </c>
      <c r="E46" s="15">
        <v>15000</v>
      </c>
      <c r="F46">
        <v>2004</v>
      </c>
    </row>
    <row r="47" spans="1:7">
      <c r="A47" t="s">
        <v>113</v>
      </c>
      <c r="B47" t="str">
        <f t="shared" si="1"/>
        <v>Bochnowski Family Foundation_Leadership Institute200315000</v>
      </c>
      <c r="C47" t="s">
        <v>13</v>
      </c>
      <c r="D47" t="s">
        <v>5</v>
      </c>
      <c r="E47" s="15">
        <v>15000</v>
      </c>
      <c r="F47">
        <v>2003</v>
      </c>
    </row>
    <row r="48" spans="1:7">
      <c r="A48">
        <v>990</v>
      </c>
      <c r="B48" t="str">
        <f t="shared" si="1"/>
        <v>Bradley Impact Fund_Leadership Institute201625000</v>
      </c>
      <c r="C48" t="s">
        <v>203</v>
      </c>
      <c r="D48" t="s">
        <v>5</v>
      </c>
      <c r="E48" s="15">
        <v>25000</v>
      </c>
      <c r="F48">
        <v>2016</v>
      </c>
      <c r="G48" t="s">
        <v>166</v>
      </c>
    </row>
    <row r="49" spans="1:7">
      <c r="A49">
        <v>990</v>
      </c>
      <c r="B49" t="str">
        <f t="shared" si="1"/>
        <v>Bradley Impact Fund_Leadership Institute201525000</v>
      </c>
      <c r="C49" t="s">
        <v>203</v>
      </c>
      <c r="D49" t="s">
        <v>5</v>
      </c>
      <c r="E49" s="15">
        <v>25000</v>
      </c>
      <c r="F49">
        <v>2015</v>
      </c>
      <c r="G49" t="s">
        <v>166</v>
      </c>
    </row>
    <row r="50" spans="1:7">
      <c r="A50">
        <v>990</v>
      </c>
      <c r="B50" t="str">
        <f t="shared" si="1"/>
        <v>Bradley Impact Fund_Leadership Institute201425000</v>
      </c>
      <c r="C50" t="s">
        <v>203</v>
      </c>
      <c r="D50" t="s">
        <v>5</v>
      </c>
      <c r="E50" s="15">
        <v>25000</v>
      </c>
      <c r="F50">
        <v>2014</v>
      </c>
      <c r="G50" t="s">
        <v>166</v>
      </c>
    </row>
    <row r="51" spans="1:7">
      <c r="A51">
        <v>990</v>
      </c>
      <c r="B51" t="str">
        <f t="shared" si="1"/>
        <v>Bradley Impact Fund_Leadership Institute201325000</v>
      </c>
      <c r="C51" t="s">
        <v>203</v>
      </c>
      <c r="D51" t="s">
        <v>5</v>
      </c>
      <c r="E51" s="15">
        <v>25000</v>
      </c>
      <c r="F51">
        <v>2013</v>
      </c>
      <c r="G51" t="s">
        <v>166</v>
      </c>
    </row>
    <row r="52" spans="1:7">
      <c r="A52" t="s">
        <v>113</v>
      </c>
      <c r="B52" t="str">
        <f t="shared" si="1"/>
        <v>Castle Rock Foundation_Leadership Institute200975000</v>
      </c>
      <c r="C52" t="s">
        <v>42</v>
      </c>
      <c r="D52" t="s">
        <v>5</v>
      </c>
      <c r="E52" s="15">
        <v>75000</v>
      </c>
      <c r="F52">
        <v>2009</v>
      </c>
    </row>
    <row r="53" spans="1:7">
      <c r="A53" t="s">
        <v>113</v>
      </c>
      <c r="B53" t="str">
        <f t="shared" si="1"/>
        <v>Castle Rock Foundation_Leadership Institute200775000</v>
      </c>
      <c r="C53" t="s">
        <v>42</v>
      </c>
      <c r="D53" t="s">
        <v>5</v>
      </c>
      <c r="E53" s="15">
        <v>75000</v>
      </c>
      <c r="F53">
        <v>2007</v>
      </c>
    </row>
    <row r="54" spans="1:7">
      <c r="A54" t="s">
        <v>113</v>
      </c>
      <c r="B54" t="str">
        <f t="shared" si="1"/>
        <v>Castle Rock Foundation_Leadership Institute200675000</v>
      </c>
      <c r="C54" t="s">
        <v>42</v>
      </c>
      <c r="D54" t="s">
        <v>5</v>
      </c>
      <c r="E54" s="15">
        <v>75000</v>
      </c>
      <c r="F54">
        <v>2006</v>
      </c>
    </row>
    <row r="55" spans="1:7">
      <c r="A55" t="s">
        <v>113</v>
      </c>
      <c r="B55" t="str">
        <f t="shared" si="1"/>
        <v>Castle Rock Foundation_Leadership Institute200575000</v>
      </c>
      <c r="C55" t="s">
        <v>42</v>
      </c>
      <c r="D55" t="s">
        <v>5</v>
      </c>
      <c r="E55" s="15">
        <v>75000</v>
      </c>
      <c r="F55">
        <v>2005</v>
      </c>
    </row>
    <row r="56" spans="1:7">
      <c r="A56" t="s">
        <v>113</v>
      </c>
      <c r="B56" t="str">
        <f t="shared" si="1"/>
        <v>Castle Rock Foundation_Leadership Institute200475000</v>
      </c>
      <c r="C56" t="s">
        <v>42</v>
      </c>
      <c r="D56" t="s">
        <v>5</v>
      </c>
      <c r="E56" s="15">
        <v>75000</v>
      </c>
      <c r="F56">
        <v>2004</v>
      </c>
    </row>
    <row r="57" spans="1:7">
      <c r="A57" t="s">
        <v>113</v>
      </c>
      <c r="B57" t="str">
        <f t="shared" si="1"/>
        <v>Castle Rock Foundation_Leadership Institute200375000</v>
      </c>
      <c r="C57" t="s">
        <v>42</v>
      </c>
      <c r="D57" t="s">
        <v>5</v>
      </c>
      <c r="E57" s="15">
        <v>75000</v>
      </c>
      <c r="F57">
        <v>2003</v>
      </c>
    </row>
    <row r="58" spans="1:7">
      <c r="A58" t="s">
        <v>113</v>
      </c>
      <c r="B58" t="str">
        <f t="shared" si="1"/>
        <v>Castle Rock Foundation_Leadership Institute200175000</v>
      </c>
      <c r="C58" t="s">
        <v>42</v>
      </c>
      <c r="D58" t="s">
        <v>5</v>
      </c>
      <c r="E58" s="15">
        <v>75000</v>
      </c>
      <c r="F58">
        <v>2001</v>
      </c>
    </row>
    <row r="59" spans="1:7">
      <c r="A59" t="s">
        <v>113</v>
      </c>
      <c r="B59" t="str">
        <f t="shared" si="1"/>
        <v>Castle Rock Foundation_Leadership Institute199850000</v>
      </c>
      <c r="C59" t="s">
        <v>42</v>
      </c>
      <c r="D59" t="s">
        <v>5</v>
      </c>
      <c r="E59" s="15">
        <v>50000</v>
      </c>
      <c r="F59">
        <v>1998</v>
      </c>
    </row>
    <row r="60" spans="1:7">
      <c r="A60" t="s">
        <v>113</v>
      </c>
      <c r="B60" t="str">
        <f t="shared" si="1"/>
        <v>Castle Rock Foundation_Leadership Institute199730000</v>
      </c>
      <c r="C60" t="s">
        <v>42</v>
      </c>
      <c r="D60" t="s">
        <v>5</v>
      </c>
      <c r="E60" s="15">
        <v>30000</v>
      </c>
      <c r="F60">
        <v>1997</v>
      </c>
    </row>
    <row r="61" spans="1:7">
      <c r="A61" t="s">
        <v>113</v>
      </c>
      <c r="B61" t="str">
        <f t="shared" si="1"/>
        <v>Castle Rock Foundation_Leadership Institute199525000</v>
      </c>
      <c r="C61" t="s">
        <v>42</v>
      </c>
      <c r="D61" t="s">
        <v>5</v>
      </c>
      <c r="E61" s="15">
        <v>25000</v>
      </c>
      <c r="F61">
        <v>1995</v>
      </c>
    </row>
    <row r="62" spans="1:7">
      <c r="A62" t="s">
        <v>113</v>
      </c>
      <c r="B62" t="str">
        <f t="shared" si="1"/>
        <v>Cato Institute_Leadership Institute20051000</v>
      </c>
      <c r="C62" t="s">
        <v>55</v>
      </c>
      <c r="D62" t="s">
        <v>5</v>
      </c>
      <c r="E62" s="15">
        <v>1000</v>
      </c>
      <c r="F62">
        <v>2005</v>
      </c>
    </row>
    <row r="63" spans="1:7">
      <c r="A63" t="s">
        <v>113</v>
      </c>
      <c r="B63" t="str">
        <f t="shared" si="1"/>
        <v>Cato Institute_Leadership Institute20031000</v>
      </c>
      <c r="C63" t="s">
        <v>55</v>
      </c>
      <c r="D63" t="s">
        <v>5</v>
      </c>
      <c r="E63" s="15">
        <v>1000</v>
      </c>
      <c r="F63">
        <v>2003</v>
      </c>
    </row>
    <row r="64" spans="1:7">
      <c r="A64" t="s">
        <v>113</v>
      </c>
      <c r="B64" t="str">
        <f t="shared" ref="B64:B81" si="2">C64&amp;"_"&amp;D64&amp;F64&amp;E64</f>
        <v>Concerned Women for America_Leadership Institute20051000</v>
      </c>
      <c r="C64" t="s">
        <v>53</v>
      </c>
      <c r="D64" t="s">
        <v>5</v>
      </c>
      <c r="E64" s="15">
        <v>1000</v>
      </c>
      <c r="F64">
        <v>2005</v>
      </c>
    </row>
    <row r="65" spans="1:8">
      <c r="A65" t="s">
        <v>113</v>
      </c>
      <c r="B65" t="str">
        <f t="shared" si="2"/>
        <v>DeVos Urban Leadership Initiative_Leadership Institute200510000</v>
      </c>
      <c r="C65" t="s">
        <v>92</v>
      </c>
      <c r="D65" t="s">
        <v>5</v>
      </c>
      <c r="E65" s="15">
        <v>10000</v>
      </c>
      <c r="F65">
        <v>2005</v>
      </c>
    </row>
    <row r="66" spans="1:8">
      <c r="A66" t="s">
        <v>113</v>
      </c>
      <c r="B66" t="str">
        <f t="shared" si="2"/>
        <v>DeVos Urban Leadership Initiative_Leadership Institute200410000</v>
      </c>
      <c r="C66" t="s">
        <v>92</v>
      </c>
      <c r="D66" t="s">
        <v>5</v>
      </c>
      <c r="E66" s="15">
        <v>10000</v>
      </c>
      <c r="F66">
        <v>2004</v>
      </c>
    </row>
    <row r="67" spans="1:8">
      <c r="A67" t="s">
        <v>113</v>
      </c>
      <c r="B67" t="str">
        <f t="shared" si="2"/>
        <v>DeVos Urban Leadership Initiative_Leadership Institute200310000</v>
      </c>
      <c r="C67" t="s">
        <v>92</v>
      </c>
      <c r="D67" t="s">
        <v>5</v>
      </c>
      <c r="E67" s="15">
        <v>10000</v>
      </c>
      <c r="F67">
        <v>2003</v>
      </c>
    </row>
    <row r="68" spans="1:8">
      <c r="A68" t="s">
        <v>113</v>
      </c>
      <c r="B68" t="str">
        <f t="shared" si="2"/>
        <v>DeVos Urban Leadership Initiative_Leadership Institute200210000</v>
      </c>
      <c r="C68" t="s">
        <v>92</v>
      </c>
      <c r="D68" t="s">
        <v>5</v>
      </c>
      <c r="E68" s="15">
        <v>10000</v>
      </c>
      <c r="F68">
        <v>2002</v>
      </c>
    </row>
    <row r="69" spans="1:8">
      <c r="A69" t="s">
        <v>113</v>
      </c>
      <c r="B69" t="str">
        <f t="shared" si="2"/>
        <v>DeVos Urban Leadership Initiative_Leadership Institute200110000</v>
      </c>
      <c r="C69" t="s">
        <v>92</v>
      </c>
      <c r="D69" t="s">
        <v>5</v>
      </c>
      <c r="E69" s="15">
        <v>10000</v>
      </c>
      <c r="F69">
        <v>2001</v>
      </c>
    </row>
    <row r="70" spans="1:8">
      <c r="A70" t="s">
        <v>113</v>
      </c>
      <c r="B70" t="str">
        <f t="shared" si="2"/>
        <v>DeVos Urban Leadership Initiative_Leadership Institute200015000</v>
      </c>
      <c r="C70" t="s">
        <v>92</v>
      </c>
      <c r="D70" t="s">
        <v>5</v>
      </c>
      <c r="E70" s="15">
        <v>15000</v>
      </c>
      <c r="F70">
        <v>2000</v>
      </c>
    </row>
    <row r="71" spans="1:8">
      <c r="A71" t="s">
        <v>113</v>
      </c>
      <c r="B71" t="str">
        <f t="shared" si="2"/>
        <v>DeVos Urban Leadership Initiative_Leadership Institute199810000</v>
      </c>
      <c r="C71" t="s">
        <v>92</v>
      </c>
      <c r="D71" t="s">
        <v>5</v>
      </c>
      <c r="E71" s="15">
        <v>10000</v>
      </c>
      <c r="F71">
        <v>1998</v>
      </c>
    </row>
    <row r="72" spans="1:8">
      <c r="A72">
        <v>990</v>
      </c>
      <c r="B72" t="str">
        <f t="shared" si="2"/>
        <v>Diana Davis Spencer Foundation_Leadership Institute201525000</v>
      </c>
      <c r="C72" t="s">
        <v>30</v>
      </c>
      <c r="D72" t="s">
        <v>5</v>
      </c>
      <c r="E72" s="15">
        <v>25000</v>
      </c>
      <c r="F72">
        <v>2015</v>
      </c>
      <c r="G72" t="s">
        <v>166</v>
      </c>
    </row>
    <row r="73" spans="1:8">
      <c r="A73">
        <v>990</v>
      </c>
      <c r="B73" t="str">
        <f t="shared" si="2"/>
        <v>Diana Davis Spencer Foundation_Leadership Institute201410000</v>
      </c>
      <c r="C73" t="s">
        <v>30</v>
      </c>
      <c r="D73" t="s">
        <v>5</v>
      </c>
      <c r="E73" s="15">
        <v>10000</v>
      </c>
      <c r="F73">
        <v>2014</v>
      </c>
      <c r="G73" t="s">
        <v>166</v>
      </c>
    </row>
    <row r="74" spans="1:8">
      <c r="A74" t="s">
        <v>113</v>
      </c>
      <c r="B74" t="str">
        <f t="shared" si="2"/>
        <v>Diana Davis Spencer Foundation_Leadership Institute20123000</v>
      </c>
      <c r="C74" t="s">
        <v>30</v>
      </c>
      <c r="D74" t="s">
        <v>5</v>
      </c>
      <c r="E74" s="15">
        <v>3000</v>
      </c>
      <c r="F74">
        <v>2012</v>
      </c>
    </row>
    <row r="75" spans="1:8">
      <c r="A75" t="s">
        <v>113</v>
      </c>
      <c r="B75" t="str">
        <f t="shared" si="2"/>
        <v>Diana Davis Spencer Foundation_Leadership Institute20115000</v>
      </c>
      <c r="C75" t="s">
        <v>30</v>
      </c>
      <c r="D75" t="s">
        <v>5</v>
      </c>
      <c r="E75" s="15">
        <v>5000</v>
      </c>
      <c r="F75">
        <v>2011</v>
      </c>
    </row>
    <row r="76" spans="1:8">
      <c r="A76" t="s">
        <v>113</v>
      </c>
      <c r="B76" t="str">
        <f t="shared" si="2"/>
        <v>Diana Davis Spencer Foundation_Leadership Institute20105000</v>
      </c>
      <c r="C76" t="s">
        <v>30</v>
      </c>
      <c r="D76" t="s">
        <v>5</v>
      </c>
      <c r="E76" s="15">
        <v>5000</v>
      </c>
      <c r="F76">
        <v>2010</v>
      </c>
    </row>
    <row r="77" spans="1:8">
      <c r="A77" t="s">
        <v>113</v>
      </c>
      <c r="B77" t="str">
        <f t="shared" si="2"/>
        <v>Diana Davis Spencer Foundation_Leadership Institute200815000</v>
      </c>
      <c r="C77" t="s">
        <v>30</v>
      </c>
      <c r="D77" t="s">
        <v>5</v>
      </c>
      <c r="E77" s="15">
        <v>15000</v>
      </c>
      <c r="F77">
        <v>2008</v>
      </c>
    </row>
    <row r="78" spans="1:8">
      <c r="A78">
        <v>990</v>
      </c>
      <c r="B78" t="str">
        <f t="shared" si="2"/>
        <v>Dodge Jones Foundation_Leadership Institute20152500</v>
      </c>
      <c r="C78" t="s">
        <v>204</v>
      </c>
      <c r="D78" t="s">
        <v>5</v>
      </c>
      <c r="E78" s="15">
        <v>2500</v>
      </c>
      <c r="F78">
        <v>2015</v>
      </c>
      <c r="G78" t="s">
        <v>166</v>
      </c>
    </row>
    <row r="79" spans="1:8">
      <c r="A79">
        <v>990</v>
      </c>
      <c r="B79" t="str">
        <f t="shared" si="2"/>
        <v>Dodge Jones Foundation_Leadership Institute20142500</v>
      </c>
      <c r="C79" t="s">
        <v>204</v>
      </c>
      <c r="D79" t="s">
        <v>5</v>
      </c>
      <c r="E79" s="15">
        <v>2500</v>
      </c>
      <c r="F79">
        <v>2014</v>
      </c>
      <c r="G79" t="s">
        <v>166</v>
      </c>
      <c r="H79" t="s">
        <v>205</v>
      </c>
    </row>
    <row r="80" spans="1:8">
      <c r="A80">
        <v>990</v>
      </c>
      <c r="B80" t="str">
        <f t="shared" si="2"/>
        <v>Dodge Jones Foundation_Leadership Institute20122500</v>
      </c>
      <c r="C80" t="s">
        <v>204</v>
      </c>
      <c r="D80" t="s">
        <v>5</v>
      </c>
      <c r="E80" s="15">
        <v>2500</v>
      </c>
      <c r="F80">
        <v>2012</v>
      </c>
      <c r="G80" t="s">
        <v>166</v>
      </c>
    </row>
    <row r="81" spans="1:7">
      <c r="A81">
        <v>990</v>
      </c>
      <c r="B81" t="str">
        <f t="shared" si="2"/>
        <v>Dodge Jones Foundation_Leadership Institute20105000</v>
      </c>
      <c r="C81" t="s">
        <v>204</v>
      </c>
      <c r="D81" t="s">
        <v>5</v>
      </c>
      <c r="E81" s="15">
        <v>5000</v>
      </c>
      <c r="F81">
        <v>2010</v>
      </c>
      <c r="G81" t="s">
        <v>166</v>
      </c>
    </row>
    <row r="82" spans="1:7">
      <c r="A82">
        <v>990</v>
      </c>
      <c r="B82" t="str">
        <f t="shared" ref="B82:B90" si="3">C82&amp;"_"&amp;D82&amp;F82&amp;E82</f>
        <v>Dodge Jones Foundation_Leadership Institute20092500</v>
      </c>
      <c r="C82" t="s">
        <v>204</v>
      </c>
      <c r="D82" t="s">
        <v>5</v>
      </c>
      <c r="E82" s="15">
        <v>2500</v>
      </c>
      <c r="F82">
        <v>2009</v>
      </c>
      <c r="G82" t="s">
        <v>166</v>
      </c>
    </row>
    <row r="83" spans="1:7">
      <c r="A83">
        <v>990</v>
      </c>
      <c r="B83" t="str">
        <f t="shared" si="3"/>
        <v>Dodge Jones Foundation_Leadership Institute20085000</v>
      </c>
      <c r="C83" t="s">
        <v>204</v>
      </c>
      <c r="D83" t="s">
        <v>5</v>
      </c>
      <c r="E83" s="15">
        <v>5000</v>
      </c>
      <c r="F83">
        <v>2008</v>
      </c>
      <c r="G83" t="s">
        <v>166</v>
      </c>
    </row>
    <row r="84" spans="1:7">
      <c r="A84">
        <v>990</v>
      </c>
      <c r="B84" t="str">
        <f t="shared" si="3"/>
        <v>Dodge Jones Foundation_Leadership Institute20072500</v>
      </c>
      <c r="C84" t="s">
        <v>204</v>
      </c>
      <c r="D84" t="s">
        <v>5</v>
      </c>
      <c r="E84" s="15">
        <v>2500</v>
      </c>
      <c r="F84">
        <v>2007</v>
      </c>
      <c r="G84" t="s">
        <v>166</v>
      </c>
    </row>
    <row r="85" spans="1:7">
      <c r="A85">
        <v>990</v>
      </c>
      <c r="B85" t="str">
        <f t="shared" si="3"/>
        <v>Dodge Jones Foundation_Leadership Institute20062500</v>
      </c>
      <c r="C85" t="s">
        <v>204</v>
      </c>
      <c r="D85" t="s">
        <v>5</v>
      </c>
      <c r="E85" s="15">
        <v>2500</v>
      </c>
      <c r="F85">
        <v>2006</v>
      </c>
      <c r="G85" t="s">
        <v>166</v>
      </c>
    </row>
    <row r="86" spans="1:7">
      <c r="A86">
        <v>990</v>
      </c>
      <c r="B86" t="str">
        <f t="shared" si="3"/>
        <v>Dodge Jones Foundation_Leadership Institute200510000</v>
      </c>
      <c r="C86" t="s">
        <v>204</v>
      </c>
      <c r="D86" t="s">
        <v>5</v>
      </c>
      <c r="E86" s="15">
        <v>10000</v>
      </c>
      <c r="F86">
        <v>2005</v>
      </c>
      <c r="G86" t="s">
        <v>166</v>
      </c>
    </row>
    <row r="87" spans="1:7">
      <c r="A87">
        <v>990</v>
      </c>
      <c r="B87" t="str">
        <f t="shared" si="3"/>
        <v>Dodge Jones Foundation_Leadership Institute20045000</v>
      </c>
      <c r="C87" t="s">
        <v>204</v>
      </c>
      <c r="D87" t="s">
        <v>5</v>
      </c>
      <c r="E87" s="15">
        <v>5000</v>
      </c>
      <c r="F87">
        <v>2004</v>
      </c>
      <c r="G87" t="s">
        <v>166</v>
      </c>
    </row>
    <row r="88" spans="1:7">
      <c r="A88">
        <v>990</v>
      </c>
      <c r="B88" t="str">
        <f t="shared" si="3"/>
        <v>Dodge Jones Foundation_Leadership Institute20025000</v>
      </c>
      <c r="C88" t="s">
        <v>204</v>
      </c>
      <c r="D88" t="s">
        <v>5</v>
      </c>
      <c r="E88" s="15">
        <v>5000</v>
      </c>
      <c r="F88">
        <v>2002</v>
      </c>
      <c r="G88" t="s">
        <v>166</v>
      </c>
    </row>
    <row r="89" spans="1:7">
      <c r="A89">
        <v>990</v>
      </c>
      <c r="B89" t="str">
        <f t="shared" si="3"/>
        <v>Dodge Jones Foundation_Leadership Institute20015000</v>
      </c>
      <c r="C89" t="s">
        <v>204</v>
      </c>
      <c r="D89" t="s">
        <v>5</v>
      </c>
      <c r="E89" s="15">
        <v>5000</v>
      </c>
      <c r="F89">
        <v>2001</v>
      </c>
      <c r="G89" t="s">
        <v>166</v>
      </c>
    </row>
    <row r="90" spans="1:7">
      <c r="A90">
        <v>990</v>
      </c>
      <c r="B90" t="str">
        <f t="shared" si="3"/>
        <v>Donors Capital Fund_Leadership Institute201750000</v>
      </c>
      <c r="C90" t="s">
        <v>9</v>
      </c>
      <c r="D90" t="s">
        <v>5</v>
      </c>
      <c r="E90" s="15">
        <v>50000</v>
      </c>
      <c r="F90">
        <v>2017</v>
      </c>
      <c r="G90" t="s">
        <v>166</v>
      </c>
    </row>
    <row r="91" spans="1:7">
      <c r="A91">
        <v>990</v>
      </c>
      <c r="B91" t="s">
        <v>169</v>
      </c>
      <c r="C91" t="s">
        <v>9</v>
      </c>
      <c r="D91" t="s">
        <v>5</v>
      </c>
      <c r="E91" s="15">
        <v>55000</v>
      </c>
      <c r="F91">
        <v>2016</v>
      </c>
      <c r="G91" t="s">
        <v>166</v>
      </c>
    </row>
    <row r="92" spans="1:7">
      <c r="A92">
        <v>990</v>
      </c>
      <c r="B92" t="s">
        <v>170</v>
      </c>
      <c r="C92" t="s">
        <v>9</v>
      </c>
      <c r="D92" t="s">
        <v>5</v>
      </c>
      <c r="E92" s="15">
        <v>50000</v>
      </c>
      <c r="F92">
        <v>2015</v>
      </c>
      <c r="G92" t="s">
        <v>166</v>
      </c>
    </row>
    <row r="93" spans="1:7">
      <c r="A93" t="s">
        <v>113</v>
      </c>
      <c r="B93" t="str">
        <f t="shared" ref="B93:B103" si="4">C93&amp;"_"&amp;D93&amp;F93&amp;E93</f>
        <v>Donors Capital Fund_Leadership Institute201450000</v>
      </c>
      <c r="C93" t="s">
        <v>9</v>
      </c>
      <c r="D93" t="s">
        <v>5</v>
      </c>
      <c r="E93" s="15">
        <v>50000</v>
      </c>
      <c r="F93">
        <v>2014</v>
      </c>
    </row>
    <row r="94" spans="1:7">
      <c r="A94" t="s">
        <v>113</v>
      </c>
      <c r="B94" t="str">
        <f t="shared" si="4"/>
        <v>Donors Capital Fund_Leadership Institute201350000</v>
      </c>
      <c r="C94" t="s">
        <v>9</v>
      </c>
      <c r="D94" t="s">
        <v>5</v>
      </c>
      <c r="E94" s="15">
        <v>50000</v>
      </c>
      <c r="F94">
        <v>2013</v>
      </c>
    </row>
    <row r="95" spans="1:7">
      <c r="A95" t="s">
        <v>113</v>
      </c>
      <c r="B95" t="str">
        <f t="shared" si="4"/>
        <v>Donors Capital Fund_Leadership Institute201250000</v>
      </c>
      <c r="C95" t="s">
        <v>9</v>
      </c>
      <c r="D95" t="s">
        <v>5</v>
      </c>
      <c r="E95" s="15">
        <v>50000</v>
      </c>
      <c r="F95">
        <v>2012</v>
      </c>
    </row>
    <row r="96" spans="1:7">
      <c r="A96" t="s">
        <v>113</v>
      </c>
      <c r="B96" t="str">
        <f t="shared" si="4"/>
        <v>Donors Capital Fund_Leadership Institute201015000</v>
      </c>
      <c r="C96" t="s">
        <v>9</v>
      </c>
      <c r="D96" t="s">
        <v>5</v>
      </c>
      <c r="E96" s="15">
        <v>15000</v>
      </c>
      <c r="F96">
        <v>2010</v>
      </c>
    </row>
    <row r="97" spans="1:7">
      <c r="A97" t="s">
        <v>113</v>
      </c>
      <c r="B97" t="str">
        <f t="shared" si="4"/>
        <v>Donors Capital Fund_Leadership Institute200917500</v>
      </c>
      <c r="C97" t="s">
        <v>9</v>
      </c>
      <c r="D97" t="s">
        <v>5</v>
      </c>
      <c r="E97" s="15">
        <v>17500</v>
      </c>
      <c r="F97">
        <v>2009</v>
      </c>
    </row>
    <row r="98" spans="1:7">
      <c r="A98" t="s">
        <v>113</v>
      </c>
      <c r="B98" t="str">
        <f t="shared" si="4"/>
        <v>Donors Capital Fund_Leadership Institute200815000</v>
      </c>
      <c r="C98" t="s">
        <v>9</v>
      </c>
      <c r="D98" t="s">
        <v>5</v>
      </c>
      <c r="E98" s="15">
        <v>15000</v>
      </c>
      <c r="F98">
        <v>2008</v>
      </c>
    </row>
    <row r="99" spans="1:7">
      <c r="A99" t="s">
        <v>113</v>
      </c>
      <c r="B99" t="str">
        <f t="shared" si="4"/>
        <v>Donors Capital Fund_Leadership Institute2007260000</v>
      </c>
      <c r="C99" t="s">
        <v>9</v>
      </c>
      <c r="D99" t="s">
        <v>5</v>
      </c>
      <c r="E99" s="15">
        <v>260000</v>
      </c>
      <c r="F99">
        <v>2007</v>
      </c>
    </row>
    <row r="100" spans="1:7">
      <c r="A100" t="s">
        <v>113</v>
      </c>
      <c r="B100" t="str">
        <f t="shared" si="4"/>
        <v>Donors Capital Fund_Leadership Institute20055000</v>
      </c>
      <c r="C100" t="s">
        <v>9</v>
      </c>
      <c r="D100" t="s">
        <v>5</v>
      </c>
      <c r="E100" s="15">
        <v>5000</v>
      </c>
      <c r="F100">
        <v>2005</v>
      </c>
    </row>
    <row r="101" spans="1:7">
      <c r="A101" t="s">
        <v>113</v>
      </c>
      <c r="B101" t="str">
        <f t="shared" si="4"/>
        <v>Donors Capital Fund_Leadership Institute20045000</v>
      </c>
      <c r="C101" t="s">
        <v>9</v>
      </c>
      <c r="D101" t="s">
        <v>5</v>
      </c>
      <c r="E101" s="15">
        <v>5000</v>
      </c>
      <c r="F101">
        <v>2004</v>
      </c>
    </row>
    <row r="102" spans="1:7">
      <c r="A102" t="s">
        <v>113</v>
      </c>
      <c r="B102" t="str">
        <f t="shared" si="4"/>
        <v>Donors Capital Fund_Leadership Institute20035000</v>
      </c>
      <c r="C102" t="s">
        <v>9</v>
      </c>
      <c r="D102" t="s">
        <v>5</v>
      </c>
      <c r="E102" s="15">
        <v>5000</v>
      </c>
      <c r="F102">
        <v>2003</v>
      </c>
    </row>
    <row r="103" spans="1:7">
      <c r="A103" t="s">
        <v>113</v>
      </c>
      <c r="B103" t="str">
        <f t="shared" si="4"/>
        <v>Donors Capital Fund_Leadership Institute20023000</v>
      </c>
      <c r="C103" t="s">
        <v>9</v>
      </c>
      <c r="D103" t="s">
        <v>5</v>
      </c>
      <c r="E103" s="15">
        <v>3000</v>
      </c>
      <c r="F103">
        <v>2002</v>
      </c>
    </row>
    <row r="104" spans="1:7">
      <c r="A104">
        <v>990</v>
      </c>
      <c r="B104" t="str">
        <f t="shared" ref="B104:B135" si="5">C104&amp;"_"&amp;D104&amp;F104&amp;E104</f>
        <v>Dorothy D. and Joseph A. Moller Foundation_Leadership Institute201666600</v>
      </c>
      <c r="C104" t="s">
        <v>20</v>
      </c>
      <c r="D104" t="s">
        <v>5</v>
      </c>
      <c r="E104" s="15">
        <v>66600</v>
      </c>
      <c r="F104">
        <v>2016</v>
      </c>
      <c r="G104" t="s">
        <v>166</v>
      </c>
    </row>
    <row r="105" spans="1:7">
      <c r="A105">
        <v>990</v>
      </c>
      <c r="B105" t="str">
        <f t="shared" si="5"/>
        <v>Dorothy D. and Joseph A. Moller Foundation_Leadership Institute201575150</v>
      </c>
      <c r="C105" t="s">
        <v>20</v>
      </c>
      <c r="D105" t="s">
        <v>5</v>
      </c>
      <c r="E105" s="15">
        <v>75150</v>
      </c>
      <c r="F105">
        <v>2015</v>
      </c>
      <c r="G105" t="s">
        <v>166</v>
      </c>
    </row>
    <row r="106" spans="1:7">
      <c r="A106">
        <v>990</v>
      </c>
      <c r="B106" t="str">
        <f t="shared" si="5"/>
        <v>Dorothy D. and Joseph A. Moller Foundation_Leadership Institute201480550</v>
      </c>
      <c r="C106" t="s">
        <v>20</v>
      </c>
      <c r="D106" t="s">
        <v>5</v>
      </c>
      <c r="E106" s="15">
        <v>80550</v>
      </c>
      <c r="F106">
        <v>2014</v>
      </c>
      <c r="G106" t="s">
        <v>166</v>
      </c>
    </row>
    <row r="107" spans="1:7">
      <c r="A107">
        <v>990</v>
      </c>
      <c r="B107" t="str">
        <f t="shared" si="5"/>
        <v>Dorothy D. and Joseph A. Moller Foundation_Leadership Institute201373800</v>
      </c>
      <c r="C107" t="s">
        <v>20</v>
      </c>
      <c r="D107" t="s">
        <v>5</v>
      </c>
      <c r="E107" s="15">
        <v>73800</v>
      </c>
      <c r="F107">
        <v>2013</v>
      </c>
      <c r="G107" t="s">
        <v>166</v>
      </c>
    </row>
    <row r="108" spans="1:7">
      <c r="A108" t="s">
        <v>113</v>
      </c>
      <c r="B108" t="str">
        <f t="shared" si="5"/>
        <v>Dorothy D. and Joseph A. Moller Foundation_Leadership Institute201272000</v>
      </c>
      <c r="C108" t="s">
        <v>20</v>
      </c>
      <c r="D108" t="s">
        <v>5</v>
      </c>
      <c r="E108" s="15">
        <v>72000</v>
      </c>
      <c r="F108">
        <v>2012</v>
      </c>
    </row>
    <row r="109" spans="1:7">
      <c r="A109" t="s">
        <v>113</v>
      </c>
      <c r="B109" t="str">
        <f t="shared" si="5"/>
        <v>Dorothy D. and Joseph A. Moller Foundation_Leadership Institute201173125</v>
      </c>
      <c r="C109" t="s">
        <v>20</v>
      </c>
      <c r="D109" t="s">
        <v>5</v>
      </c>
      <c r="E109" s="15">
        <v>73125</v>
      </c>
      <c r="F109">
        <v>2011</v>
      </c>
    </row>
    <row r="110" spans="1:7">
      <c r="A110" t="s">
        <v>113</v>
      </c>
      <c r="B110" t="str">
        <f t="shared" si="5"/>
        <v>Dorothy D. and Joseph A. Moller Foundation_Leadership Institute201072000</v>
      </c>
      <c r="C110" t="s">
        <v>20</v>
      </c>
      <c r="D110" t="s">
        <v>5</v>
      </c>
      <c r="E110" s="15">
        <v>72000</v>
      </c>
      <c r="F110">
        <v>2010</v>
      </c>
    </row>
    <row r="111" spans="1:7">
      <c r="A111" t="s">
        <v>113</v>
      </c>
      <c r="B111" t="str">
        <f t="shared" si="5"/>
        <v>Dorothy D. and Joseph A. Moller Foundation_Leadership Institute200961500</v>
      </c>
      <c r="C111" t="s">
        <v>20</v>
      </c>
      <c r="D111" t="s">
        <v>5</v>
      </c>
      <c r="E111" s="15">
        <v>61500</v>
      </c>
      <c r="F111">
        <v>2009</v>
      </c>
    </row>
    <row r="112" spans="1:7">
      <c r="A112" t="s">
        <v>113</v>
      </c>
      <c r="B112" t="str">
        <f t="shared" si="5"/>
        <v>Dorothy D. and Joseph A. Moller Foundation_Leadership Institute200872000</v>
      </c>
      <c r="C112" t="s">
        <v>20</v>
      </c>
      <c r="D112" t="s">
        <v>5</v>
      </c>
      <c r="E112" s="15">
        <v>72000</v>
      </c>
      <c r="F112">
        <v>2008</v>
      </c>
    </row>
    <row r="113" spans="1:7">
      <c r="A113" t="s">
        <v>113</v>
      </c>
      <c r="B113" t="str">
        <f t="shared" si="5"/>
        <v>Dorothy D. and Joseph A. Moller Foundation_Leadership Institute200715000</v>
      </c>
      <c r="C113" t="s">
        <v>20</v>
      </c>
      <c r="D113" t="s">
        <v>5</v>
      </c>
      <c r="E113" s="15">
        <v>15000</v>
      </c>
      <c r="F113">
        <v>2007</v>
      </c>
    </row>
    <row r="114" spans="1:7">
      <c r="A114" t="s">
        <v>113</v>
      </c>
      <c r="B114" t="str">
        <f t="shared" si="5"/>
        <v>Dorothy D. and Joseph A. Moller Foundation_Leadership Institute200730000</v>
      </c>
      <c r="C114" t="s">
        <v>20</v>
      </c>
      <c r="D114" t="s">
        <v>5</v>
      </c>
      <c r="E114" s="15">
        <v>30000</v>
      </c>
      <c r="F114">
        <v>2007</v>
      </c>
    </row>
    <row r="115" spans="1:7">
      <c r="A115" t="s">
        <v>113</v>
      </c>
      <c r="B115" t="str">
        <f t="shared" si="5"/>
        <v>Dorothy D. and Joseph A. Moller Foundation_Leadership Institute200630000</v>
      </c>
      <c r="C115" t="s">
        <v>20</v>
      </c>
      <c r="D115" t="s">
        <v>5</v>
      </c>
      <c r="E115" s="15">
        <v>30000</v>
      </c>
      <c r="F115">
        <v>2006</v>
      </c>
    </row>
    <row r="116" spans="1:7">
      <c r="A116" t="s">
        <v>113</v>
      </c>
      <c r="B116" t="str">
        <f t="shared" si="5"/>
        <v>Dorothy D. and Joseph A. Moller Foundation_Leadership Institute200425000</v>
      </c>
      <c r="C116" t="s">
        <v>20</v>
      </c>
      <c r="D116" t="s">
        <v>5</v>
      </c>
      <c r="E116" s="15">
        <v>25000</v>
      </c>
      <c r="F116">
        <v>2004</v>
      </c>
    </row>
    <row r="117" spans="1:7">
      <c r="A117" t="s">
        <v>113</v>
      </c>
      <c r="B117" t="str">
        <f t="shared" si="5"/>
        <v>Dorothy D. and Joseph A. Moller Foundation_Leadership Institute200325000</v>
      </c>
      <c r="C117" t="s">
        <v>20</v>
      </c>
      <c r="D117" t="s">
        <v>5</v>
      </c>
      <c r="E117" s="15">
        <v>25000</v>
      </c>
      <c r="F117">
        <v>2003</v>
      </c>
    </row>
    <row r="118" spans="1:7">
      <c r="A118" t="s">
        <v>113</v>
      </c>
      <c r="B118" t="str">
        <f t="shared" si="5"/>
        <v>Dorothy D. and Joseph A. Moller Foundation_Leadership Institute200125000</v>
      </c>
      <c r="C118" t="s">
        <v>20</v>
      </c>
      <c r="D118" t="s">
        <v>5</v>
      </c>
      <c r="E118" s="15">
        <v>25000</v>
      </c>
      <c r="F118">
        <v>2001</v>
      </c>
    </row>
    <row r="119" spans="1:7">
      <c r="A119" t="s">
        <v>113</v>
      </c>
      <c r="B119" t="str">
        <f t="shared" si="5"/>
        <v>Dunn's Foundation for the Advancement of Right Thinking_Leadership Institute20135000</v>
      </c>
      <c r="C119" t="s">
        <v>12</v>
      </c>
      <c r="D119" t="s">
        <v>5</v>
      </c>
      <c r="E119" s="15">
        <v>5000</v>
      </c>
      <c r="F119">
        <v>2013</v>
      </c>
    </row>
    <row r="120" spans="1:7">
      <c r="A120" t="s">
        <v>113</v>
      </c>
      <c r="B120" t="str">
        <f t="shared" si="5"/>
        <v>Dunn's Foundation for the Advancement of Right Thinking_Leadership Institute20132000</v>
      </c>
      <c r="C120" t="s">
        <v>12</v>
      </c>
      <c r="D120" t="s">
        <v>5</v>
      </c>
      <c r="E120" s="15">
        <v>2000</v>
      </c>
      <c r="F120">
        <v>2013</v>
      </c>
    </row>
    <row r="121" spans="1:7">
      <c r="A121" t="s">
        <v>113</v>
      </c>
      <c r="B121" t="str">
        <f t="shared" si="5"/>
        <v>Dunn's Foundation for the Advancement of Right Thinking_Leadership Institute2013100</v>
      </c>
      <c r="C121" t="s">
        <v>12</v>
      </c>
      <c r="D121" t="s">
        <v>5</v>
      </c>
      <c r="E121" s="15">
        <v>100</v>
      </c>
      <c r="F121">
        <v>2013</v>
      </c>
    </row>
    <row r="122" spans="1:7">
      <c r="A122" t="s">
        <v>113</v>
      </c>
      <c r="B122" t="str">
        <f t="shared" si="5"/>
        <v>Dunn's Foundation for the Advancement of Right Thinking_Leadership Institute201212800</v>
      </c>
      <c r="C122" t="s">
        <v>12</v>
      </c>
      <c r="D122" t="s">
        <v>5</v>
      </c>
      <c r="E122" s="15">
        <v>12800</v>
      </c>
      <c r="F122">
        <v>2012</v>
      </c>
    </row>
    <row r="123" spans="1:7">
      <c r="A123">
        <v>990</v>
      </c>
      <c r="B123" t="str">
        <f t="shared" si="5"/>
        <v>Ed Uihlein Family Foundation_Leadership Institute2016200000</v>
      </c>
      <c r="C123" t="s">
        <v>4</v>
      </c>
      <c r="D123" t="s">
        <v>5</v>
      </c>
      <c r="E123" s="15">
        <v>200000</v>
      </c>
      <c r="F123">
        <v>2016</v>
      </c>
      <c r="G123" t="s">
        <v>166</v>
      </c>
    </row>
    <row r="124" spans="1:7">
      <c r="A124" t="s">
        <v>113</v>
      </c>
      <c r="B124" t="str">
        <f t="shared" si="5"/>
        <v>Ed Uihlein Family Foundation_Leadership Institute2014200000</v>
      </c>
      <c r="C124" t="s">
        <v>4</v>
      </c>
      <c r="D124" t="s">
        <v>5</v>
      </c>
      <c r="E124" s="15">
        <v>200000</v>
      </c>
      <c r="F124">
        <v>2014</v>
      </c>
    </row>
    <row r="125" spans="1:7">
      <c r="A125" t="s">
        <v>113</v>
      </c>
      <c r="B125" t="str">
        <f t="shared" si="5"/>
        <v>Ed Uihlein Family Foundation_Leadership Institute2013200000</v>
      </c>
      <c r="C125" t="s">
        <v>4</v>
      </c>
      <c r="D125" t="s">
        <v>5</v>
      </c>
      <c r="E125" s="15">
        <v>200000</v>
      </c>
      <c r="F125">
        <v>2013</v>
      </c>
    </row>
    <row r="126" spans="1:7">
      <c r="A126" t="s">
        <v>113</v>
      </c>
      <c r="B126" t="str">
        <f t="shared" si="5"/>
        <v>Ed Uihlein Family Foundation_Leadership Institute2012200000</v>
      </c>
      <c r="C126" t="s">
        <v>4</v>
      </c>
      <c r="D126" t="s">
        <v>5</v>
      </c>
      <c r="E126" s="15">
        <v>200000</v>
      </c>
      <c r="F126">
        <v>2012</v>
      </c>
    </row>
    <row r="127" spans="1:7">
      <c r="A127" t="s">
        <v>113</v>
      </c>
      <c r="B127" t="str">
        <f t="shared" si="5"/>
        <v>Ed Uihlein Family Foundation_Leadership Institute2011150000</v>
      </c>
      <c r="C127" t="s">
        <v>4</v>
      </c>
      <c r="D127" t="s">
        <v>5</v>
      </c>
      <c r="E127" s="15">
        <v>150000</v>
      </c>
      <c r="F127">
        <v>2011</v>
      </c>
    </row>
    <row r="128" spans="1:7">
      <c r="A128" t="s">
        <v>113</v>
      </c>
      <c r="B128" t="str">
        <f t="shared" si="5"/>
        <v>Ed Uihlein Family Foundation_Leadership Institute2010100000</v>
      </c>
      <c r="C128" t="s">
        <v>4</v>
      </c>
      <c r="D128" t="s">
        <v>5</v>
      </c>
      <c r="E128" s="15">
        <v>100000</v>
      </c>
      <c r="F128">
        <v>2010</v>
      </c>
    </row>
    <row r="129" spans="1:8">
      <c r="A129" t="s">
        <v>113</v>
      </c>
      <c r="B129" t="str">
        <f t="shared" si="5"/>
        <v>Ed Uihlein Family Foundation_Leadership Institute200940000</v>
      </c>
      <c r="C129" t="s">
        <v>4</v>
      </c>
      <c r="D129" t="s">
        <v>5</v>
      </c>
      <c r="E129" s="15">
        <v>40000</v>
      </c>
      <c r="F129">
        <v>2009</v>
      </c>
    </row>
    <row r="130" spans="1:8">
      <c r="A130" t="s">
        <v>113</v>
      </c>
      <c r="B130" t="str">
        <f t="shared" si="5"/>
        <v>Ed Uihlein Family Foundation_Leadership Institute200875000</v>
      </c>
      <c r="C130" t="s">
        <v>4</v>
      </c>
      <c r="D130" t="s">
        <v>5</v>
      </c>
      <c r="E130" s="15">
        <v>75000</v>
      </c>
      <c r="F130">
        <v>2008</v>
      </c>
    </row>
    <row r="131" spans="1:8">
      <c r="A131">
        <v>990</v>
      </c>
      <c r="B131" t="str">
        <f t="shared" si="5"/>
        <v>Edgar and Elsa Prince Foundation_Leadership Institute201610000</v>
      </c>
      <c r="C131" t="s">
        <v>182</v>
      </c>
      <c r="D131" t="s">
        <v>5</v>
      </c>
      <c r="E131" s="15">
        <v>10000</v>
      </c>
      <c r="F131">
        <v>2016</v>
      </c>
      <c r="G131" t="s">
        <v>166</v>
      </c>
    </row>
    <row r="132" spans="1:8">
      <c r="A132">
        <v>990</v>
      </c>
      <c r="B132" t="str">
        <f t="shared" si="5"/>
        <v>Edgar and Elsa Prince Foundation_Leadership Institute201510000</v>
      </c>
      <c r="C132" t="s">
        <v>182</v>
      </c>
      <c r="D132" t="s">
        <v>5</v>
      </c>
      <c r="E132" s="15">
        <v>10000</v>
      </c>
      <c r="F132">
        <v>2015</v>
      </c>
      <c r="G132" t="s">
        <v>166</v>
      </c>
    </row>
    <row r="133" spans="1:8">
      <c r="A133">
        <v>990</v>
      </c>
      <c r="B133" t="str">
        <f t="shared" si="5"/>
        <v>Edgar and Elsa Prince Foundation_Leadership Institute201410000</v>
      </c>
      <c r="C133" t="s">
        <v>182</v>
      </c>
      <c r="D133" t="s">
        <v>5</v>
      </c>
      <c r="E133" s="15">
        <v>10000</v>
      </c>
      <c r="F133">
        <v>2014</v>
      </c>
      <c r="G133" t="s">
        <v>166</v>
      </c>
    </row>
    <row r="134" spans="1:8">
      <c r="A134">
        <v>990</v>
      </c>
      <c r="B134" t="str">
        <f t="shared" si="5"/>
        <v>Edgar and Elsa Prince Foundation_Leadership Institute201310000</v>
      </c>
      <c r="C134" t="s">
        <v>182</v>
      </c>
      <c r="D134" t="s">
        <v>5</v>
      </c>
      <c r="E134" s="15">
        <v>10000</v>
      </c>
      <c r="F134">
        <v>2013</v>
      </c>
      <c r="G134" t="s">
        <v>166</v>
      </c>
    </row>
    <row r="135" spans="1:8">
      <c r="A135">
        <v>990</v>
      </c>
      <c r="B135" t="str">
        <f t="shared" si="5"/>
        <v>Edgar and Elsa Prince Foundation_Leadership Institute201210000</v>
      </c>
      <c r="C135" t="s">
        <v>182</v>
      </c>
      <c r="D135" t="s">
        <v>5</v>
      </c>
      <c r="E135" s="15">
        <v>10000</v>
      </c>
      <c r="F135">
        <v>2012</v>
      </c>
      <c r="G135" t="s">
        <v>166</v>
      </c>
    </row>
    <row r="136" spans="1:8">
      <c r="A136">
        <v>990</v>
      </c>
      <c r="B136" t="str">
        <f t="shared" ref="B136:B199" si="6">C136&amp;"_"&amp;D136&amp;F136&amp;E136</f>
        <v>Edgar and Elsa Prince Foundation_Leadership Institute201110000</v>
      </c>
      <c r="C136" t="s">
        <v>182</v>
      </c>
      <c r="D136" t="s">
        <v>5</v>
      </c>
      <c r="E136" s="15">
        <v>10000</v>
      </c>
      <c r="F136">
        <v>2011</v>
      </c>
      <c r="G136" t="s">
        <v>166</v>
      </c>
    </row>
    <row r="137" spans="1:8">
      <c r="A137">
        <v>990</v>
      </c>
      <c r="B137" t="str">
        <f t="shared" si="6"/>
        <v>Edgar and Elsa Prince Foundation_Leadership Institute201010000</v>
      </c>
      <c r="C137" t="s">
        <v>182</v>
      </c>
      <c r="D137" t="s">
        <v>5</v>
      </c>
      <c r="E137" s="15">
        <v>10000</v>
      </c>
      <c r="F137">
        <v>2010</v>
      </c>
      <c r="G137" t="s">
        <v>166</v>
      </c>
    </row>
    <row r="138" spans="1:8">
      <c r="A138">
        <v>990</v>
      </c>
      <c r="B138" t="str">
        <f t="shared" si="6"/>
        <v>Edgar and Elsa Prince Foundation_Leadership Institute200910000</v>
      </c>
      <c r="C138" t="s">
        <v>182</v>
      </c>
      <c r="D138" t="s">
        <v>5</v>
      </c>
      <c r="E138" s="15">
        <v>10000</v>
      </c>
      <c r="F138">
        <v>2009</v>
      </c>
      <c r="G138" t="s">
        <v>166</v>
      </c>
      <c r="H138" t="s">
        <v>181</v>
      </c>
    </row>
    <row r="139" spans="1:8">
      <c r="A139">
        <v>990</v>
      </c>
      <c r="B139" t="str">
        <f t="shared" si="6"/>
        <v>Edgar and Elsa Prince Foundation_Leadership Institute200810000</v>
      </c>
      <c r="C139" t="s">
        <v>182</v>
      </c>
      <c r="D139" t="s">
        <v>5</v>
      </c>
      <c r="E139" s="15">
        <v>10000</v>
      </c>
      <c r="F139">
        <v>2008</v>
      </c>
      <c r="G139" t="s">
        <v>166</v>
      </c>
    </row>
    <row r="140" spans="1:8">
      <c r="A140">
        <v>990</v>
      </c>
      <c r="B140" t="str">
        <f t="shared" si="6"/>
        <v>Edgar and Elsa Prince Foundation_Leadership Institute200710000</v>
      </c>
      <c r="C140" t="s">
        <v>182</v>
      </c>
      <c r="D140" t="s">
        <v>5</v>
      </c>
      <c r="E140" s="15">
        <v>10000</v>
      </c>
      <c r="F140">
        <v>2007</v>
      </c>
      <c r="G140" t="s">
        <v>166</v>
      </c>
    </row>
    <row r="141" spans="1:8">
      <c r="A141">
        <v>990</v>
      </c>
      <c r="B141" t="str">
        <f t="shared" si="6"/>
        <v>Edgar and Elsa Prince Foundation_Leadership Institute200610000</v>
      </c>
      <c r="C141" t="s">
        <v>182</v>
      </c>
      <c r="D141" t="s">
        <v>5</v>
      </c>
      <c r="E141" s="15">
        <v>10000</v>
      </c>
      <c r="F141">
        <v>2006</v>
      </c>
      <c r="G141" t="s">
        <v>166</v>
      </c>
    </row>
    <row r="142" spans="1:8">
      <c r="A142">
        <v>990</v>
      </c>
      <c r="B142" t="str">
        <f t="shared" si="6"/>
        <v>Edgar and Elsa Prince Foundation_Leadership Institute20051000</v>
      </c>
      <c r="C142" t="s">
        <v>182</v>
      </c>
      <c r="D142" t="s">
        <v>5</v>
      </c>
      <c r="E142" s="15">
        <v>1000</v>
      </c>
      <c r="F142">
        <v>2005</v>
      </c>
      <c r="G142" t="s">
        <v>166</v>
      </c>
    </row>
    <row r="143" spans="1:8">
      <c r="A143">
        <v>990</v>
      </c>
      <c r="B143" t="str">
        <f t="shared" si="6"/>
        <v>Edgar and Elsa Prince Foundation_Leadership Institute200510000</v>
      </c>
      <c r="C143" t="s">
        <v>182</v>
      </c>
      <c r="D143" t="s">
        <v>5</v>
      </c>
      <c r="E143" s="15">
        <v>10000</v>
      </c>
      <c r="F143">
        <v>2005</v>
      </c>
      <c r="G143" t="s">
        <v>166</v>
      </c>
    </row>
    <row r="144" spans="1:8">
      <c r="A144">
        <v>990</v>
      </c>
      <c r="B144" t="str">
        <f t="shared" si="6"/>
        <v>Edgar and Elsa Prince Foundation_Leadership Institute200410000</v>
      </c>
      <c r="C144" t="s">
        <v>182</v>
      </c>
      <c r="D144" t="s">
        <v>5</v>
      </c>
      <c r="E144" s="15">
        <v>10000</v>
      </c>
      <c r="F144">
        <v>2004</v>
      </c>
      <c r="G144" t="s">
        <v>166</v>
      </c>
    </row>
    <row r="145" spans="1:8">
      <c r="A145">
        <v>990</v>
      </c>
      <c r="B145" t="str">
        <f t="shared" si="6"/>
        <v>Edgar and Elsa Prince Foundation_Leadership Institute20035000</v>
      </c>
      <c r="C145" t="s">
        <v>182</v>
      </c>
      <c r="D145" t="s">
        <v>5</v>
      </c>
      <c r="E145" s="15">
        <v>5000</v>
      </c>
      <c r="F145">
        <v>2003</v>
      </c>
      <c r="G145" t="s">
        <v>166</v>
      </c>
      <c r="H145" t="s">
        <v>179</v>
      </c>
    </row>
    <row r="146" spans="1:8">
      <c r="A146">
        <v>990</v>
      </c>
      <c r="B146" t="str">
        <f t="shared" si="6"/>
        <v>Edgar and Elsa Prince Foundation_Leadership Institute20021000</v>
      </c>
      <c r="C146" t="s">
        <v>182</v>
      </c>
      <c r="D146" t="s">
        <v>5</v>
      </c>
      <c r="E146" s="15">
        <v>1000</v>
      </c>
      <c r="F146">
        <v>2002</v>
      </c>
      <c r="G146" t="s">
        <v>166</v>
      </c>
      <c r="H146" t="s">
        <v>180</v>
      </c>
    </row>
    <row r="147" spans="1:8">
      <c r="A147">
        <v>990</v>
      </c>
      <c r="B147" t="str">
        <f t="shared" si="6"/>
        <v>Eric Javits Family Foundation_Leadership Institute2016500</v>
      </c>
      <c r="C147" t="s">
        <v>183</v>
      </c>
      <c r="D147" t="s">
        <v>5</v>
      </c>
      <c r="E147" s="15">
        <v>500</v>
      </c>
      <c r="F147">
        <v>2016</v>
      </c>
      <c r="G147" t="s">
        <v>166</v>
      </c>
    </row>
    <row r="148" spans="1:8">
      <c r="A148">
        <v>990</v>
      </c>
      <c r="B148" t="str">
        <f t="shared" si="6"/>
        <v>Eric Javits Family Foundation_Leadership Institute2015250</v>
      </c>
      <c r="C148" t="s">
        <v>183</v>
      </c>
      <c r="D148" t="s">
        <v>5</v>
      </c>
      <c r="E148" s="15">
        <v>250</v>
      </c>
      <c r="F148">
        <v>2015</v>
      </c>
      <c r="G148" t="s">
        <v>166</v>
      </c>
    </row>
    <row r="149" spans="1:8">
      <c r="A149">
        <v>990</v>
      </c>
      <c r="B149" t="str">
        <f t="shared" si="6"/>
        <v>Eric Javits Family Foundation_Leadership Institute2014250</v>
      </c>
      <c r="C149" t="s">
        <v>183</v>
      </c>
      <c r="D149" t="s">
        <v>5</v>
      </c>
      <c r="E149" s="15">
        <v>250</v>
      </c>
      <c r="F149">
        <v>2014</v>
      </c>
      <c r="G149" t="s">
        <v>166</v>
      </c>
    </row>
    <row r="150" spans="1:8">
      <c r="A150">
        <v>990</v>
      </c>
      <c r="B150" t="str">
        <f t="shared" si="6"/>
        <v>Eric Javits Family Foundation_Leadership Institute2013500</v>
      </c>
      <c r="C150" t="s">
        <v>183</v>
      </c>
      <c r="D150" t="s">
        <v>5</v>
      </c>
      <c r="E150" s="15">
        <v>500</v>
      </c>
      <c r="F150">
        <v>2013</v>
      </c>
      <c r="G150" t="s">
        <v>166</v>
      </c>
    </row>
    <row r="151" spans="1:8">
      <c r="A151">
        <v>990</v>
      </c>
      <c r="B151" t="str">
        <f t="shared" si="6"/>
        <v>Eric Javits Family Foundation_Leadership Institute2012500</v>
      </c>
      <c r="C151" t="s">
        <v>183</v>
      </c>
      <c r="D151" t="s">
        <v>5</v>
      </c>
      <c r="E151" s="15">
        <v>500</v>
      </c>
      <c r="F151">
        <v>2012</v>
      </c>
      <c r="G151" t="s">
        <v>166</v>
      </c>
    </row>
    <row r="152" spans="1:8">
      <c r="A152">
        <v>990</v>
      </c>
      <c r="B152" t="str">
        <f t="shared" si="6"/>
        <v>Eric Javits Family Foundation_Leadership Institute20111000</v>
      </c>
      <c r="C152" t="s">
        <v>183</v>
      </c>
      <c r="D152" t="s">
        <v>5</v>
      </c>
      <c r="E152" s="15">
        <v>1000</v>
      </c>
      <c r="F152">
        <v>2011</v>
      </c>
      <c r="G152" t="s">
        <v>166</v>
      </c>
    </row>
    <row r="153" spans="1:8">
      <c r="A153">
        <v>990</v>
      </c>
      <c r="B153" t="str">
        <f t="shared" si="6"/>
        <v>Eric Javits Family Foundation_Leadership Institute20101000</v>
      </c>
      <c r="C153" t="s">
        <v>183</v>
      </c>
      <c r="D153" t="s">
        <v>5</v>
      </c>
      <c r="E153" s="15">
        <v>1000</v>
      </c>
      <c r="F153">
        <v>2010</v>
      </c>
      <c r="G153" t="s">
        <v>166</v>
      </c>
    </row>
    <row r="154" spans="1:8">
      <c r="A154">
        <v>990</v>
      </c>
      <c r="B154" t="str">
        <f t="shared" si="6"/>
        <v>Eric Javits Family Foundation_Leadership Institute20091000</v>
      </c>
      <c r="C154" t="s">
        <v>183</v>
      </c>
      <c r="D154" t="s">
        <v>5</v>
      </c>
      <c r="E154" s="15">
        <v>1000</v>
      </c>
      <c r="F154">
        <v>2009</v>
      </c>
      <c r="G154" t="s">
        <v>166</v>
      </c>
    </row>
    <row r="155" spans="1:8">
      <c r="A155">
        <v>990</v>
      </c>
      <c r="B155" t="str">
        <f t="shared" si="6"/>
        <v>Eric Javits Family Foundation_Leadership Institute20082000</v>
      </c>
      <c r="C155" t="s">
        <v>183</v>
      </c>
      <c r="D155" t="s">
        <v>5</v>
      </c>
      <c r="E155" s="15">
        <v>2000</v>
      </c>
      <c r="F155">
        <v>2008</v>
      </c>
      <c r="G155" t="s">
        <v>166</v>
      </c>
    </row>
    <row r="156" spans="1:8">
      <c r="A156">
        <v>990</v>
      </c>
      <c r="B156" t="str">
        <f t="shared" si="6"/>
        <v>Eric Javits Family Foundation_Leadership Institute20071000</v>
      </c>
      <c r="C156" t="s">
        <v>183</v>
      </c>
      <c r="D156" t="s">
        <v>5</v>
      </c>
      <c r="E156" s="15">
        <v>1000</v>
      </c>
      <c r="F156">
        <v>2007</v>
      </c>
      <c r="G156" t="s">
        <v>166</v>
      </c>
    </row>
    <row r="157" spans="1:8">
      <c r="A157">
        <v>990</v>
      </c>
      <c r="B157" t="str">
        <f t="shared" si="6"/>
        <v>Eric Javits Family Foundation_Leadership Institute2006500</v>
      </c>
      <c r="C157" t="s">
        <v>183</v>
      </c>
      <c r="D157" t="s">
        <v>5</v>
      </c>
      <c r="E157" s="15">
        <v>500</v>
      </c>
      <c r="F157">
        <v>2006</v>
      </c>
      <c r="G157" t="s">
        <v>166</v>
      </c>
    </row>
    <row r="158" spans="1:8">
      <c r="A158">
        <v>990</v>
      </c>
      <c r="B158" t="str">
        <f t="shared" si="6"/>
        <v>Eric Javits Family Foundation_Leadership Institute2005500</v>
      </c>
      <c r="C158" t="s">
        <v>183</v>
      </c>
      <c r="D158" t="s">
        <v>5</v>
      </c>
      <c r="E158" s="15">
        <v>500</v>
      </c>
      <c r="F158">
        <v>2005</v>
      </c>
      <c r="G158" t="s">
        <v>166</v>
      </c>
    </row>
    <row r="159" spans="1:8">
      <c r="A159">
        <v>990</v>
      </c>
      <c r="B159" t="str">
        <f t="shared" si="6"/>
        <v>Eric Javits Family Foundation_Leadership Institute2004500</v>
      </c>
      <c r="C159" t="s">
        <v>183</v>
      </c>
      <c r="D159" t="s">
        <v>5</v>
      </c>
      <c r="E159" s="15">
        <v>500</v>
      </c>
      <c r="F159">
        <v>2004</v>
      </c>
      <c r="G159" t="s">
        <v>166</v>
      </c>
    </row>
    <row r="160" spans="1:8">
      <c r="A160">
        <v>990</v>
      </c>
      <c r="B160" t="str">
        <f t="shared" si="6"/>
        <v>F.M. Kirby Foundation_Leadership Institute201575000</v>
      </c>
      <c r="C160" t="s">
        <v>17</v>
      </c>
      <c r="D160" t="s">
        <v>5</v>
      </c>
      <c r="E160" s="15">
        <v>75000</v>
      </c>
      <c r="F160">
        <v>2015</v>
      </c>
      <c r="G160" t="s">
        <v>166</v>
      </c>
    </row>
    <row r="161" spans="1:7">
      <c r="A161">
        <v>990</v>
      </c>
      <c r="B161" t="str">
        <f t="shared" si="6"/>
        <v>F.M. Kirby Foundation_Leadership Institute201475000</v>
      </c>
      <c r="C161" t="s">
        <v>17</v>
      </c>
      <c r="D161" t="s">
        <v>5</v>
      </c>
      <c r="E161" s="15">
        <v>75000</v>
      </c>
      <c r="F161">
        <v>2014</v>
      </c>
      <c r="G161" t="s">
        <v>166</v>
      </c>
    </row>
    <row r="162" spans="1:7">
      <c r="A162">
        <v>990</v>
      </c>
      <c r="B162" t="str">
        <f t="shared" si="6"/>
        <v>F.M. Kirby Foundation_Leadership Institute201390000</v>
      </c>
      <c r="C162" t="s">
        <v>17</v>
      </c>
      <c r="D162" t="s">
        <v>5</v>
      </c>
      <c r="E162" s="15">
        <v>90000</v>
      </c>
      <c r="F162">
        <v>2013</v>
      </c>
      <c r="G162" t="s">
        <v>166</v>
      </c>
    </row>
    <row r="163" spans="1:7">
      <c r="A163" t="s">
        <v>113</v>
      </c>
      <c r="B163" t="str">
        <f t="shared" si="6"/>
        <v>F.M. Kirby Foundation_Leadership Institute201290000</v>
      </c>
      <c r="C163" t="s">
        <v>17</v>
      </c>
      <c r="D163" t="s">
        <v>5</v>
      </c>
      <c r="E163" s="15">
        <v>90000</v>
      </c>
      <c r="F163">
        <v>2012</v>
      </c>
    </row>
    <row r="164" spans="1:7">
      <c r="A164" t="s">
        <v>113</v>
      </c>
      <c r="B164" t="str">
        <f t="shared" si="6"/>
        <v>F.M. Kirby Foundation_Leadership Institute201190000</v>
      </c>
      <c r="C164" t="s">
        <v>17</v>
      </c>
      <c r="D164" t="s">
        <v>5</v>
      </c>
      <c r="E164" s="15">
        <v>90000</v>
      </c>
      <c r="F164">
        <v>2011</v>
      </c>
    </row>
    <row r="165" spans="1:7">
      <c r="A165" t="s">
        <v>113</v>
      </c>
      <c r="B165" t="str">
        <f t="shared" si="6"/>
        <v>F.M. Kirby Foundation_Leadership Institute201090000</v>
      </c>
      <c r="C165" t="s">
        <v>17</v>
      </c>
      <c r="D165" t="s">
        <v>5</v>
      </c>
      <c r="E165" s="15">
        <v>90000</v>
      </c>
      <c r="F165">
        <v>2010</v>
      </c>
    </row>
    <row r="166" spans="1:7">
      <c r="A166" t="s">
        <v>113</v>
      </c>
      <c r="B166" t="str">
        <f t="shared" si="6"/>
        <v>F.M. Kirby Foundation_Leadership Institute200980000</v>
      </c>
      <c r="C166" t="s">
        <v>17</v>
      </c>
      <c r="D166" t="s">
        <v>5</v>
      </c>
      <c r="E166" s="15">
        <v>80000</v>
      </c>
      <c r="F166">
        <v>2009</v>
      </c>
    </row>
    <row r="167" spans="1:7">
      <c r="A167" t="s">
        <v>113</v>
      </c>
      <c r="B167" t="str">
        <f t="shared" si="6"/>
        <v>F.M. Kirby Foundation_Leadership Institute200780000</v>
      </c>
      <c r="C167" t="s">
        <v>17</v>
      </c>
      <c r="D167" t="s">
        <v>5</v>
      </c>
      <c r="E167" s="15">
        <v>80000</v>
      </c>
      <c r="F167">
        <v>2007</v>
      </c>
    </row>
    <row r="168" spans="1:7">
      <c r="A168" t="s">
        <v>113</v>
      </c>
      <c r="B168" t="str">
        <f t="shared" si="6"/>
        <v>F.M. Kirby Foundation_Leadership Institute200680000</v>
      </c>
      <c r="C168" t="s">
        <v>17</v>
      </c>
      <c r="D168" t="s">
        <v>5</v>
      </c>
      <c r="E168" s="15">
        <v>80000</v>
      </c>
      <c r="F168">
        <v>2006</v>
      </c>
    </row>
    <row r="169" spans="1:7">
      <c r="A169" t="s">
        <v>113</v>
      </c>
      <c r="B169" t="str">
        <f t="shared" si="6"/>
        <v>F.M. Kirby Foundation_Leadership Institute200575000</v>
      </c>
      <c r="C169" t="s">
        <v>17</v>
      </c>
      <c r="D169" t="s">
        <v>5</v>
      </c>
      <c r="E169" s="15">
        <v>75000</v>
      </c>
      <c r="F169">
        <v>2005</v>
      </c>
    </row>
    <row r="170" spans="1:7">
      <c r="A170" t="s">
        <v>113</v>
      </c>
      <c r="B170" t="str">
        <f t="shared" si="6"/>
        <v>F.M. Kirby Foundation_Leadership Institute200475000</v>
      </c>
      <c r="C170" t="s">
        <v>17</v>
      </c>
      <c r="D170" t="s">
        <v>5</v>
      </c>
      <c r="E170" s="15">
        <v>75000</v>
      </c>
      <c r="F170">
        <v>2004</v>
      </c>
    </row>
    <row r="171" spans="1:7">
      <c r="A171" t="s">
        <v>113</v>
      </c>
      <c r="B171" t="str">
        <f t="shared" si="6"/>
        <v>F.M. Kirby Foundation_Leadership Institute200360000</v>
      </c>
      <c r="C171" t="s">
        <v>17</v>
      </c>
      <c r="D171" t="s">
        <v>5</v>
      </c>
      <c r="E171" s="15">
        <v>60000</v>
      </c>
      <c r="F171">
        <v>2003</v>
      </c>
    </row>
    <row r="172" spans="1:7">
      <c r="A172" t="s">
        <v>113</v>
      </c>
      <c r="B172" t="str">
        <f t="shared" si="6"/>
        <v>F.M. Kirby Foundation_Leadership Institute200260000</v>
      </c>
      <c r="C172" t="s">
        <v>17</v>
      </c>
      <c r="D172" t="s">
        <v>5</v>
      </c>
      <c r="E172" s="15">
        <v>60000</v>
      </c>
      <c r="F172">
        <v>2002</v>
      </c>
    </row>
    <row r="173" spans="1:7">
      <c r="A173" t="s">
        <v>113</v>
      </c>
      <c r="B173" t="str">
        <f t="shared" si="6"/>
        <v>F.M. Kirby Foundation_Leadership Institute200150000</v>
      </c>
      <c r="C173" t="s">
        <v>17</v>
      </c>
      <c r="D173" t="s">
        <v>5</v>
      </c>
      <c r="E173" s="15">
        <v>50000</v>
      </c>
      <c r="F173">
        <v>2001</v>
      </c>
    </row>
    <row r="174" spans="1:7">
      <c r="A174" t="s">
        <v>113</v>
      </c>
      <c r="B174" t="str">
        <f t="shared" si="6"/>
        <v>F.M. Kirby Foundation_Leadership Institute200050000</v>
      </c>
      <c r="C174" t="s">
        <v>17</v>
      </c>
      <c r="D174" t="s">
        <v>5</v>
      </c>
      <c r="E174" s="15">
        <v>50000</v>
      </c>
      <c r="F174">
        <v>2000</v>
      </c>
    </row>
    <row r="175" spans="1:7">
      <c r="A175" t="s">
        <v>113</v>
      </c>
      <c r="B175" t="str">
        <f t="shared" si="6"/>
        <v>F.M. Kirby Foundation_Leadership Institute199940000</v>
      </c>
      <c r="C175" t="s">
        <v>17</v>
      </c>
      <c r="D175" t="s">
        <v>5</v>
      </c>
      <c r="E175" s="15">
        <v>40000</v>
      </c>
      <c r="F175">
        <v>1999</v>
      </c>
    </row>
    <row r="176" spans="1:7">
      <c r="A176" t="s">
        <v>113</v>
      </c>
      <c r="B176" t="str">
        <f t="shared" si="6"/>
        <v>F.M. Kirby Foundation_Leadership Institute199840000</v>
      </c>
      <c r="C176" t="s">
        <v>17</v>
      </c>
      <c r="D176" t="s">
        <v>5</v>
      </c>
      <c r="E176" s="15">
        <v>40000</v>
      </c>
      <c r="F176">
        <v>1998</v>
      </c>
    </row>
    <row r="177" spans="1:7">
      <c r="A177">
        <v>990</v>
      </c>
      <c r="B177" t="str">
        <f t="shared" si="6"/>
        <v>George and Reva Graziadio Foundation_Leadership Institute2013100</v>
      </c>
      <c r="C177" t="s">
        <v>184</v>
      </c>
      <c r="D177" t="s">
        <v>5</v>
      </c>
      <c r="E177" s="15">
        <v>100</v>
      </c>
      <c r="F177">
        <v>2013</v>
      </c>
      <c r="G177" t="s">
        <v>166</v>
      </c>
    </row>
    <row r="178" spans="1:7">
      <c r="A178">
        <v>990</v>
      </c>
      <c r="B178" t="str">
        <f t="shared" si="6"/>
        <v>Heritage Foundation_Leadership Institute2002200</v>
      </c>
      <c r="C178" t="s">
        <v>185</v>
      </c>
      <c r="D178" t="s">
        <v>5</v>
      </c>
      <c r="E178" s="15">
        <v>200</v>
      </c>
      <c r="F178">
        <v>2002</v>
      </c>
      <c r="G178" t="s">
        <v>166</v>
      </c>
    </row>
    <row r="179" spans="1:7">
      <c r="A179" t="s">
        <v>113</v>
      </c>
      <c r="B179" t="str">
        <f t="shared" si="6"/>
        <v>Holman Foundation_Leadership Institute201415000</v>
      </c>
      <c r="C179" t="s">
        <v>7</v>
      </c>
      <c r="D179" t="s">
        <v>5</v>
      </c>
      <c r="E179" s="15">
        <v>15000</v>
      </c>
      <c r="F179">
        <v>2014</v>
      </c>
    </row>
    <row r="180" spans="1:7">
      <c r="A180" t="s">
        <v>113</v>
      </c>
      <c r="B180" t="str">
        <f t="shared" si="6"/>
        <v>Holman Foundation_Leadership Institute201315000</v>
      </c>
      <c r="C180" t="s">
        <v>7</v>
      </c>
      <c r="D180" t="s">
        <v>5</v>
      </c>
      <c r="E180" s="15">
        <v>15000</v>
      </c>
      <c r="F180">
        <v>2013</v>
      </c>
    </row>
    <row r="181" spans="1:7">
      <c r="A181">
        <v>990</v>
      </c>
      <c r="B181" t="str">
        <f t="shared" si="6"/>
        <v>Jewish Community Fund_Leadership Institute20081000</v>
      </c>
      <c r="C181" t="s">
        <v>186</v>
      </c>
      <c r="D181" t="s">
        <v>5</v>
      </c>
      <c r="E181" s="15">
        <v>1000</v>
      </c>
      <c r="F181">
        <v>2008</v>
      </c>
      <c r="G181" t="s">
        <v>166</v>
      </c>
    </row>
    <row r="182" spans="1:7">
      <c r="A182" t="s">
        <v>113</v>
      </c>
      <c r="B182" t="str">
        <f t="shared" si="6"/>
        <v>JM Foundation_Leadership Institute199918000</v>
      </c>
      <c r="C182" t="s">
        <v>97</v>
      </c>
      <c r="D182" t="s">
        <v>5</v>
      </c>
      <c r="E182" s="15">
        <v>18000</v>
      </c>
      <c r="F182">
        <v>1999</v>
      </c>
    </row>
    <row r="183" spans="1:7">
      <c r="A183" t="s">
        <v>113</v>
      </c>
      <c r="B183" t="str">
        <f t="shared" si="6"/>
        <v>JM Foundation_Leadership Institute199510000</v>
      </c>
      <c r="C183" t="s">
        <v>97</v>
      </c>
      <c r="D183" t="s">
        <v>5</v>
      </c>
      <c r="E183" s="15">
        <v>10000</v>
      </c>
      <c r="F183">
        <v>1995</v>
      </c>
    </row>
    <row r="184" spans="1:7">
      <c r="A184" t="s">
        <v>113</v>
      </c>
      <c r="B184" t="str">
        <f t="shared" si="6"/>
        <v>Joe R Lee Family Foundation_Leadership Institute201215000</v>
      </c>
      <c r="C184" t="s">
        <v>25</v>
      </c>
      <c r="D184" t="s">
        <v>5</v>
      </c>
      <c r="E184" s="15">
        <v>15000</v>
      </c>
      <c r="F184">
        <v>2012</v>
      </c>
    </row>
    <row r="185" spans="1:7">
      <c r="A185" t="s">
        <v>113</v>
      </c>
      <c r="B185" t="str">
        <f t="shared" si="6"/>
        <v>Joe R Lee Family Foundation_Leadership Institute201110000</v>
      </c>
      <c r="C185" t="s">
        <v>25</v>
      </c>
      <c r="D185" t="s">
        <v>5</v>
      </c>
      <c r="E185" s="15">
        <v>10000</v>
      </c>
      <c r="F185">
        <v>2011</v>
      </c>
    </row>
    <row r="186" spans="1:7">
      <c r="A186" t="s">
        <v>113</v>
      </c>
      <c r="B186" t="str">
        <f t="shared" si="6"/>
        <v>Joe R Lee Family Foundation_Leadership Institute201010000</v>
      </c>
      <c r="C186" t="s">
        <v>25</v>
      </c>
      <c r="D186" t="s">
        <v>5</v>
      </c>
      <c r="E186" s="15">
        <v>10000</v>
      </c>
      <c r="F186">
        <v>2010</v>
      </c>
    </row>
    <row r="187" spans="1:7">
      <c r="A187" t="s">
        <v>113</v>
      </c>
      <c r="B187" t="str">
        <f t="shared" si="6"/>
        <v>Joe R Lee Family Foundation_Leadership Institute200910000</v>
      </c>
      <c r="C187" t="s">
        <v>25</v>
      </c>
      <c r="D187" t="s">
        <v>5</v>
      </c>
      <c r="E187" s="15">
        <v>10000</v>
      </c>
      <c r="F187">
        <v>2009</v>
      </c>
    </row>
    <row r="188" spans="1:7">
      <c r="A188">
        <v>990</v>
      </c>
      <c r="B188" t="str">
        <f t="shared" si="6"/>
        <v>John P and Kathryn G Evans Foundation_Leadership Institute20171600</v>
      </c>
      <c r="C188" t="s">
        <v>187</v>
      </c>
      <c r="D188" t="s">
        <v>5</v>
      </c>
      <c r="E188" s="15">
        <v>1600</v>
      </c>
      <c r="F188">
        <v>2017</v>
      </c>
      <c r="G188" t="s">
        <v>166</v>
      </c>
    </row>
    <row r="189" spans="1:7">
      <c r="A189">
        <v>990</v>
      </c>
      <c r="B189" t="str">
        <f t="shared" si="6"/>
        <v>John P and Kathryn G Evans Foundation_Leadership Institute20161500</v>
      </c>
      <c r="C189" t="s">
        <v>187</v>
      </c>
      <c r="D189" t="s">
        <v>5</v>
      </c>
      <c r="E189" s="15">
        <v>1500</v>
      </c>
      <c r="F189">
        <v>2016</v>
      </c>
      <c r="G189" t="s">
        <v>166</v>
      </c>
    </row>
    <row r="190" spans="1:7">
      <c r="A190">
        <v>990</v>
      </c>
      <c r="B190" t="str">
        <f t="shared" si="6"/>
        <v>John P and Kathryn G Evans Foundation_Leadership Institute2012200</v>
      </c>
      <c r="C190" t="s">
        <v>187</v>
      </c>
      <c r="D190" t="s">
        <v>5</v>
      </c>
      <c r="E190" s="15">
        <v>200</v>
      </c>
      <c r="F190">
        <v>2012</v>
      </c>
      <c r="G190" t="s">
        <v>166</v>
      </c>
    </row>
    <row r="191" spans="1:7">
      <c r="A191">
        <v>990</v>
      </c>
      <c r="B191" t="str">
        <f t="shared" si="6"/>
        <v>John P and Kathryn G Evans Foundation_Leadership Institute2011250</v>
      </c>
      <c r="C191" t="s">
        <v>187</v>
      </c>
      <c r="D191" t="s">
        <v>5</v>
      </c>
      <c r="E191" s="15">
        <v>250</v>
      </c>
      <c r="F191">
        <v>2011</v>
      </c>
      <c r="G191" t="s">
        <v>166</v>
      </c>
    </row>
    <row r="192" spans="1:7">
      <c r="A192">
        <v>990</v>
      </c>
      <c r="B192" t="str">
        <f t="shared" si="6"/>
        <v>John P and Kathryn G Evans Foundation_Leadership Institute2009250</v>
      </c>
      <c r="C192" t="s">
        <v>187</v>
      </c>
      <c r="D192" t="s">
        <v>5</v>
      </c>
      <c r="E192" s="15">
        <v>250</v>
      </c>
      <c r="F192">
        <v>2009</v>
      </c>
      <c r="G192" t="s">
        <v>166</v>
      </c>
    </row>
    <row r="193" spans="1:7">
      <c r="A193" t="s">
        <v>113</v>
      </c>
      <c r="B193" t="str">
        <f t="shared" si="6"/>
        <v>John Templeton Foundation_Leadership Institute20102000</v>
      </c>
      <c r="C193" t="s">
        <v>39</v>
      </c>
      <c r="D193" t="s">
        <v>5</v>
      </c>
      <c r="E193" s="15">
        <v>2000</v>
      </c>
      <c r="F193">
        <v>2010</v>
      </c>
    </row>
    <row r="194" spans="1:7">
      <c r="A194" t="s">
        <v>113</v>
      </c>
      <c r="B194" t="str">
        <f t="shared" si="6"/>
        <v>John Templeton Foundation_Leadership Institute20092000</v>
      </c>
      <c r="C194" t="s">
        <v>39</v>
      </c>
      <c r="D194" t="s">
        <v>5</v>
      </c>
      <c r="E194" s="15">
        <v>2000</v>
      </c>
      <c r="F194">
        <v>2009</v>
      </c>
    </row>
    <row r="195" spans="1:7">
      <c r="A195" t="s">
        <v>113</v>
      </c>
      <c r="B195" t="str">
        <f t="shared" si="6"/>
        <v>John Templeton Foundation_Leadership Institute20072000</v>
      </c>
      <c r="C195" t="s">
        <v>39</v>
      </c>
      <c r="D195" t="s">
        <v>5</v>
      </c>
      <c r="E195" s="15">
        <v>2000</v>
      </c>
      <c r="F195">
        <v>2007</v>
      </c>
    </row>
    <row r="196" spans="1:7">
      <c r="A196" t="s">
        <v>113</v>
      </c>
      <c r="B196" t="str">
        <f t="shared" si="6"/>
        <v>John Templeton Foundation_Leadership Institute20062000</v>
      </c>
      <c r="C196" t="s">
        <v>39</v>
      </c>
      <c r="D196" t="s">
        <v>5</v>
      </c>
      <c r="E196" s="15">
        <v>2000</v>
      </c>
      <c r="F196">
        <v>2006</v>
      </c>
    </row>
    <row r="197" spans="1:7">
      <c r="A197" t="s">
        <v>113</v>
      </c>
      <c r="B197" t="str">
        <f t="shared" si="6"/>
        <v>John William Pope Foundation_Leadership Institute201025000</v>
      </c>
      <c r="C197" t="s">
        <v>41</v>
      </c>
      <c r="D197" t="s">
        <v>5</v>
      </c>
      <c r="E197" s="15">
        <v>25000</v>
      </c>
      <c r="F197">
        <v>2010</v>
      </c>
    </row>
    <row r="198" spans="1:7">
      <c r="A198" t="s">
        <v>113</v>
      </c>
      <c r="B198" t="str">
        <f t="shared" si="6"/>
        <v>John William Pope Foundation_Leadership Institute201025000</v>
      </c>
      <c r="C198" t="s">
        <v>41</v>
      </c>
      <c r="D198" t="s">
        <v>5</v>
      </c>
      <c r="E198" s="15">
        <v>25000</v>
      </c>
      <c r="F198">
        <v>2010</v>
      </c>
    </row>
    <row r="199" spans="1:7">
      <c r="A199" t="s">
        <v>113</v>
      </c>
      <c r="B199" t="str">
        <f t="shared" si="6"/>
        <v>Joyce and Donald Rumsfeld Foundation_Leadership Institute2012500</v>
      </c>
      <c r="C199" t="s">
        <v>21</v>
      </c>
      <c r="D199" t="s">
        <v>5</v>
      </c>
      <c r="E199" s="15">
        <v>500</v>
      </c>
      <c r="F199">
        <v>2012</v>
      </c>
    </row>
    <row r="200" spans="1:7">
      <c r="A200">
        <v>990</v>
      </c>
      <c r="B200" t="str">
        <f t="shared" ref="B200:B263" si="7">C200&amp;"_"&amp;D200&amp;F200&amp;E200</f>
        <v>Kickapoo Springs Foundation_Leadership Institute20162500</v>
      </c>
      <c r="C200" t="s">
        <v>188</v>
      </c>
      <c r="D200" t="s">
        <v>5</v>
      </c>
      <c r="E200" s="15">
        <v>2500</v>
      </c>
      <c r="F200">
        <v>2016</v>
      </c>
      <c r="G200" t="s">
        <v>166</v>
      </c>
    </row>
    <row r="201" spans="1:7">
      <c r="A201">
        <v>990</v>
      </c>
      <c r="B201" t="str">
        <f t="shared" si="7"/>
        <v>Kickapoo Springs Foundation_Leadership Institute20152500</v>
      </c>
      <c r="C201" t="s">
        <v>188</v>
      </c>
      <c r="D201" t="s">
        <v>5</v>
      </c>
      <c r="E201" s="15">
        <v>2500</v>
      </c>
      <c r="F201">
        <v>2015</v>
      </c>
      <c r="G201" t="s">
        <v>166</v>
      </c>
    </row>
    <row r="202" spans="1:7">
      <c r="A202">
        <v>990</v>
      </c>
      <c r="B202" t="str">
        <f t="shared" si="7"/>
        <v>Kickapoo Springs Foundation_Leadership Institute20142500</v>
      </c>
      <c r="C202" t="s">
        <v>188</v>
      </c>
      <c r="D202" t="s">
        <v>5</v>
      </c>
      <c r="E202" s="15">
        <v>2500</v>
      </c>
      <c r="F202">
        <v>2014</v>
      </c>
      <c r="G202" t="s">
        <v>166</v>
      </c>
    </row>
    <row r="203" spans="1:7">
      <c r="A203">
        <v>990</v>
      </c>
      <c r="B203" t="str">
        <f t="shared" si="7"/>
        <v>Kickapoo Springs Foundation_Leadership Institute20122500</v>
      </c>
      <c r="C203" t="s">
        <v>188</v>
      </c>
      <c r="D203" t="s">
        <v>5</v>
      </c>
      <c r="E203" s="15">
        <v>2500</v>
      </c>
      <c r="F203">
        <v>2012</v>
      </c>
      <c r="G203" t="s">
        <v>166</v>
      </c>
    </row>
    <row r="204" spans="1:7">
      <c r="A204">
        <v>990</v>
      </c>
      <c r="B204" t="str">
        <f t="shared" si="7"/>
        <v>Kickapoo Springs Foundation_Leadership Institute20105000</v>
      </c>
      <c r="C204" t="s">
        <v>188</v>
      </c>
      <c r="D204" t="s">
        <v>5</v>
      </c>
      <c r="E204" s="15">
        <v>5000</v>
      </c>
      <c r="F204">
        <v>2010</v>
      </c>
      <c r="G204" t="s">
        <v>166</v>
      </c>
    </row>
    <row r="205" spans="1:7">
      <c r="A205" t="s">
        <v>113</v>
      </c>
      <c r="B205" t="str">
        <f t="shared" si="7"/>
        <v>Leadership Institute_Alliance Defense Fund200918600</v>
      </c>
      <c r="C205" t="s">
        <v>5</v>
      </c>
      <c r="D205" t="s">
        <v>57</v>
      </c>
      <c r="E205" s="15">
        <v>18600</v>
      </c>
      <c r="F205">
        <v>2009</v>
      </c>
    </row>
    <row r="206" spans="1:7">
      <c r="A206" t="s">
        <v>113</v>
      </c>
      <c r="B206" t="str">
        <f t="shared" si="7"/>
        <v>Leadership Institute_Alliance Defense Fund200723835</v>
      </c>
      <c r="C206" t="s">
        <v>5</v>
      </c>
      <c r="D206" t="s">
        <v>57</v>
      </c>
      <c r="E206" s="15">
        <v>23835</v>
      </c>
      <c r="F206">
        <v>2007</v>
      </c>
    </row>
    <row r="207" spans="1:7">
      <c r="A207" t="s">
        <v>113</v>
      </c>
      <c r="B207" t="str">
        <f t="shared" si="7"/>
        <v>Leadership Institute_American Council on Science Health2007500</v>
      </c>
      <c r="C207" t="s">
        <v>5</v>
      </c>
      <c r="D207" t="s">
        <v>60</v>
      </c>
      <c r="E207" s="15">
        <v>500</v>
      </c>
      <c r="F207">
        <v>2007</v>
      </c>
    </row>
    <row r="208" spans="1:7">
      <c r="A208" t="s">
        <v>113</v>
      </c>
      <c r="B208" t="str">
        <f t="shared" si="7"/>
        <v>Leadership Institute_American Red Cross20071000</v>
      </c>
      <c r="C208" t="s">
        <v>5</v>
      </c>
      <c r="D208" t="s">
        <v>61</v>
      </c>
      <c r="E208" s="15">
        <v>1000</v>
      </c>
      <c r="F208">
        <v>2007</v>
      </c>
    </row>
    <row r="209" spans="1:6">
      <c r="A209" t="s">
        <v>113</v>
      </c>
      <c r="B209" t="str">
        <f t="shared" si="7"/>
        <v>Leadership Institute_Americans for Prosperity2007500</v>
      </c>
      <c r="C209" t="s">
        <v>5</v>
      </c>
      <c r="D209" t="s">
        <v>62</v>
      </c>
      <c r="E209" s="15">
        <v>500</v>
      </c>
      <c r="F209">
        <v>2007</v>
      </c>
    </row>
    <row r="210" spans="1:6">
      <c r="A210" t="s">
        <v>113</v>
      </c>
      <c r="B210" t="str">
        <f t="shared" si="7"/>
        <v>Leadership Institute_Bill of Rights Institute20072500</v>
      </c>
      <c r="C210" t="s">
        <v>5</v>
      </c>
      <c r="D210" t="s">
        <v>63</v>
      </c>
      <c r="E210" s="15">
        <v>2500</v>
      </c>
      <c r="F210">
        <v>2007</v>
      </c>
    </row>
    <row r="211" spans="1:6">
      <c r="A211" t="s">
        <v>113</v>
      </c>
      <c r="B211" t="str">
        <f t="shared" si="7"/>
        <v>Leadership Institute_Campus Crusade200918600</v>
      </c>
      <c r="C211" t="s">
        <v>5</v>
      </c>
      <c r="D211" t="s">
        <v>56</v>
      </c>
      <c r="E211" s="15">
        <v>18600</v>
      </c>
      <c r="F211">
        <v>2009</v>
      </c>
    </row>
    <row r="212" spans="1:6">
      <c r="A212" t="s">
        <v>113</v>
      </c>
      <c r="B212" t="str">
        <f t="shared" si="7"/>
        <v>Leadership Institute_Campus Crusade200723835</v>
      </c>
      <c r="C212" t="s">
        <v>5</v>
      </c>
      <c r="D212" t="s">
        <v>56</v>
      </c>
      <c r="E212" s="15">
        <v>23835</v>
      </c>
      <c r="F212">
        <v>2007</v>
      </c>
    </row>
    <row r="213" spans="1:6">
      <c r="A213" t="s">
        <v>113</v>
      </c>
      <c r="B213" t="str">
        <f t="shared" si="7"/>
        <v>Leadership Institute_Cato Institute20099300</v>
      </c>
      <c r="C213" t="s">
        <v>5</v>
      </c>
      <c r="D213" t="s">
        <v>55</v>
      </c>
      <c r="E213" s="15">
        <v>9300</v>
      </c>
      <c r="F213">
        <v>2009</v>
      </c>
    </row>
    <row r="214" spans="1:6">
      <c r="A214" t="s">
        <v>113</v>
      </c>
      <c r="B214" t="str">
        <f t="shared" si="7"/>
        <v>Leadership Institute_Cato Institute200711918</v>
      </c>
      <c r="C214" t="s">
        <v>5</v>
      </c>
      <c r="D214" t="s">
        <v>55</v>
      </c>
      <c r="E214" s="15">
        <v>11918</v>
      </c>
      <c r="F214">
        <v>2007</v>
      </c>
    </row>
    <row r="215" spans="1:6">
      <c r="A215" t="s">
        <v>113</v>
      </c>
      <c r="B215" t="str">
        <f t="shared" si="7"/>
        <v>Leadership Institute_Citizens Against Government Waste200918600</v>
      </c>
      <c r="C215" t="s">
        <v>5</v>
      </c>
      <c r="D215" t="s">
        <v>54</v>
      </c>
      <c r="E215" s="15">
        <v>18600</v>
      </c>
      <c r="F215">
        <v>2009</v>
      </c>
    </row>
    <row r="216" spans="1:6">
      <c r="A216" t="s">
        <v>113</v>
      </c>
      <c r="B216" t="str">
        <f t="shared" si="7"/>
        <v>Leadership Institute_Citizens Against Government Waste200711918</v>
      </c>
      <c r="C216" t="s">
        <v>5</v>
      </c>
      <c r="D216" t="s">
        <v>54</v>
      </c>
      <c r="E216" s="15">
        <v>11918</v>
      </c>
      <c r="F216">
        <v>2007</v>
      </c>
    </row>
    <row r="217" spans="1:6">
      <c r="A217" t="s">
        <v>113</v>
      </c>
      <c r="B217" t="str">
        <f t="shared" si="7"/>
        <v>Leadership Institute_Competitive Enterprise Institute2007500</v>
      </c>
      <c r="C217" t="s">
        <v>5</v>
      </c>
      <c r="D217" t="s">
        <v>64</v>
      </c>
      <c r="E217" s="15">
        <v>500</v>
      </c>
      <c r="F217">
        <v>2007</v>
      </c>
    </row>
    <row r="218" spans="1:6">
      <c r="A218" t="s">
        <v>113</v>
      </c>
      <c r="B218" t="str">
        <f t="shared" si="7"/>
        <v>Leadership Institute_Concerned Women for America20099300</v>
      </c>
      <c r="C218" t="s">
        <v>5</v>
      </c>
      <c r="D218" t="s">
        <v>53</v>
      </c>
      <c r="E218" s="15">
        <v>9300</v>
      </c>
      <c r="F218">
        <v>2009</v>
      </c>
    </row>
    <row r="219" spans="1:6">
      <c r="A219" t="s">
        <v>113</v>
      </c>
      <c r="B219" t="str">
        <f t="shared" si="7"/>
        <v>Leadership Institute_Concerned Women for America200711917</v>
      </c>
      <c r="C219" t="s">
        <v>5</v>
      </c>
      <c r="D219" t="s">
        <v>53</v>
      </c>
      <c r="E219" s="15">
        <v>11917</v>
      </c>
      <c r="F219">
        <v>2007</v>
      </c>
    </row>
    <row r="220" spans="1:6">
      <c r="A220" t="s">
        <v>113</v>
      </c>
      <c r="B220" t="str">
        <f t="shared" si="7"/>
        <v>Leadership Institute_David Horowitz Freedom Center20071000</v>
      </c>
      <c r="C220" t="s">
        <v>5</v>
      </c>
      <c r="D220" t="s">
        <v>65</v>
      </c>
      <c r="E220" s="15">
        <v>1000</v>
      </c>
      <c r="F220">
        <v>2007</v>
      </c>
    </row>
    <row r="221" spans="1:6">
      <c r="A221" t="s">
        <v>113</v>
      </c>
      <c r="B221" t="str">
        <f t="shared" si="7"/>
        <v>Leadership Institute_Free Congress Foundation200710000</v>
      </c>
      <c r="C221" t="s">
        <v>5</v>
      </c>
      <c r="D221" t="s">
        <v>66</v>
      </c>
      <c r="E221" s="15">
        <v>10000</v>
      </c>
      <c r="F221">
        <v>2007</v>
      </c>
    </row>
    <row r="222" spans="1:6">
      <c r="A222" t="s">
        <v>113</v>
      </c>
      <c r="B222" t="str">
        <f t="shared" si="7"/>
        <v>Leadership Institute_Freedom Works2007500</v>
      </c>
      <c r="C222" t="s">
        <v>5</v>
      </c>
      <c r="D222" t="s">
        <v>67</v>
      </c>
      <c r="E222" s="15">
        <v>500</v>
      </c>
      <c r="F222">
        <v>2007</v>
      </c>
    </row>
    <row r="223" spans="1:6">
      <c r="A223" t="s">
        <v>113</v>
      </c>
      <c r="B223" t="str">
        <f t="shared" si="7"/>
        <v>Leadership Institute_Gideons International200918600</v>
      </c>
      <c r="C223" t="s">
        <v>5</v>
      </c>
      <c r="D223" t="s">
        <v>48</v>
      </c>
      <c r="E223" s="15">
        <v>18600</v>
      </c>
      <c r="F223">
        <v>2009</v>
      </c>
    </row>
    <row r="224" spans="1:6">
      <c r="A224" t="s">
        <v>113</v>
      </c>
      <c r="B224" t="str">
        <f t="shared" si="7"/>
        <v>Leadership Institute_Gideons International200723835</v>
      </c>
      <c r="C224" t="s">
        <v>5</v>
      </c>
      <c r="D224" t="s">
        <v>48</v>
      </c>
      <c r="E224" s="15">
        <v>23835</v>
      </c>
      <c r="F224">
        <v>2007</v>
      </c>
    </row>
    <row r="225" spans="1:7">
      <c r="A225" t="s">
        <v>113</v>
      </c>
      <c r="B225" t="str">
        <f t="shared" si="7"/>
        <v>Leadership Institute_Hillsdale College20071000</v>
      </c>
      <c r="C225" t="s">
        <v>5</v>
      </c>
      <c r="D225" t="s">
        <v>68</v>
      </c>
      <c r="E225" s="15">
        <v>1000</v>
      </c>
      <c r="F225">
        <v>2007</v>
      </c>
    </row>
    <row r="226" spans="1:7">
      <c r="A226" t="s">
        <v>113</v>
      </c>
      <c r="B226" t="str">
        <f t="shared" si="7"/>
        <v>Leadership Institute_Hospice Education Institute2007500</v>
      </c>
      <c r="C226" t="s">
        <v>5</v>
      </c>
      <c r="D226" t="s">
        <v>69</v>
      </c>
      <c r="E226" s="15">
        <v>500</v>
      </c>
      <c r="F226">
        <v>2007</v>
      </c>
    </row>
    <row r="227" spans="1:7">
      <c r="A227" t="s">
        <v>113</v>
      </c>
      <c r="B227" t="str">
        <f t="shared" si="7"/>
        <v>Leadership Institute_Institute for Justice2007500</v>
      </c>
      <c r="C227" t="s">
        <v>5</v>
      </c>
      <c r="D227" t="s">
        <v>70</v>
      </c>
      <c r="E227" s="15">
        <v>500</v>
      </c>
      <c r="F227">
        <v>2007</v>
      </c>
    </row>
    <row r="228" spans="1:7">
      <c r="A228" t="s">
        <v>113</v>
      </c>
      <c r="B228" t="str">
        <f t="shared" si="7"/>
        <v>Leadership Institute_Intercollegiate Studies Institute20071000</v>
      </c>
      <c r="C228" t="s">
        <v>5</v>
      </c>
      <c r="D228" t="s">
        <v>71</v>
      </c>
      <c r="E228" s="15">
        <v>1000</v>
      </c>
      <c r="F228">
        <v>2007</v>
      </c>
    </row>
    <row r="229" spans="1:7">
      <c r="A229" t="s">
        <v>113</v>
      </c>
      <c r="B229" t="str">
        <f t="shared" si="7"/>
        <v>Leadership Institute_International Mission Board200918600</v>
      </c>
      <c r="C229" t="s">
        <v>5</v>
      </c>
      <c r="D229" t="s">
        <v>49</v>
      </c>
      <c r="E229" s="15">
        <v>18600</v>
      </c>
      <c r="F229">
        <v>2009</v>
      </c>
    </row>
    <row r="230" spans="1:7">
      <c r="A230" t="s">
        <v>113</v>
      </c>
      <c r="B230" t="str">
        <f t="shared" si="7"/>
        <v>Leadership Institute_International Mission Board200723835</v>
      </c>
      <c r="C230" t="s">
        <v>5</v>
      </c>
      <c r="D230" t="s">
        <v>49</v>
      </c>
      <c r="E230" s="15">
        <v>23835</v>
      </c>
      <c r="F230">
        <v>2007</v>
      </c>
    </row>
    <row r="231" spans="1:7">
      <c r="A231" t="s">
        <v>113</v>
      </c>
      <c r="B231" t="str">
        <f t="shared" si="7"/>
        <v>Leadership Institute_Langdon School201225000</v>
      </c>
      <c r="C231" t="s">
        <v>5</v>
      </c>
      <c r="D231" t="s">
        <v>34</v>
      </c>
      <c r="E231" s="15">
        <v>25000</v>
      </c>
      <c r="F231">
        <v>2012</v>
      </c>
    </row>
    <row r="232" spans="1:7">
      <c r="A232" t="s">
        <v>113</v>
      </c>
      <c r="B232" t="str">
        <f t="shared" si="7"/>
        <v>Leadership Institute_Longwood University201250000</v>
      </c>
      <c r="C232" t="s">
        <v>5</v>
      </c>
      <c r="D232" t="s">
        <v>33</v>
      </c>
      <c r="E232" s="15">
        <v>50000</v>
      </c>
      <c r="F232">
        <v>2012</v>
      </c>
    </row>
    <row r="233" spans="1:7">
      <c r="A233" t="s">
        <v>113</v>
      </c>
      <c r="B233" t="str">
        <f t="shared" si="7"/>
        <v>Leadership Institute_Mass Eye and Ear Institute20072500</v>
      </c>
      <c r="C233" t="s">
        <v>5</v>
      </c>
      <c r="D233" t="s">
        <v>72</v>
      </c>
      <c r="E233" s="15">
        <v>2500</v>
      </c>
      <c r="F233">
        <v>2007</v>
      </c>
    </row>
    <row r="234" spans="1:7">
      <c r="A234">
        <v>990</v>
      </c>
      <c r="B234" t="str">
        <f t="shared" si="7"/>
        <v>Leadership Institute_Media Research Center201581818</v>
      </c>
      <c r="C234" t="s">
        <v>5</v>
      </c>
      <c r="D234" t="s">
        <v>8</v>
      </c>
      <c r="E234" s="15">
        <v>81818</v>
      </c>
      <c r="F234">
        <v>2015</v>
      </c>
      <c r="G234" t="s">
        <v>166</v>
      </c>
    </row>
    <row r="235" spans="1:7">
      <c r="A235" t="s">
        <v>113</v>
      </c>
      <c r="B235" t="str">
        <f t="shared" si="7"/>
        <v>Leadership Institute_Media Research Center201410000</v>
      </c>
      <c r="C235" t="s">
        <v>5</v>
      </c>
      <c r="D235" t="s">
        <v>8</v>
      </c>
      <c r="E235" s="15">
        <v>10000</v>
      </c>
      <c r="F235">
        <v>2014</v>
      </c>
    </row>
    <row r="236" spans="1:7">
      <c r="A236" t="s">
        <v>113</v>
      </c>
      <c r="B236" t="str">
        <f t="shared" si="7"/>
        <v>Leadership Institute_Media Research Center20071000</v>
      </c>
      <c r="C236" t="s">
        <v>5</v>
      </c>
      <c r="D236" t="s">
        <v>8</v>
      </c>
      <c r="E236" s="15">
        <v>1000</v>
      </c>
      <c r="F236">
        <v>2007</v>
      </c>
    </row>
    <row r="237" spans="1:7">
      <c r="A237" t="s">
        <v>113</v>
      </c>
      <c r="B237" t="str">
        <f t="shared" si="7"/>
        <v>Leadership Institute_Mercatus Center20073500</v>
      </c>
      <c r="C237" t="s">
        <v>5</v>
      </c>
      <c r="D237" t="s">
        <v>73</v>
      </c>
      <c r="E237" s="15">
        <v>3500</v>
      </c>
      <c r="F237">
        <v>2007</v>
      </c>
    </row>
    <row r="238" spans="1:7">
      <c r="A238" t="s">
        <v>113</v>
      </c>
      <c r="B238" t="str">
        <f t="shared" si="7"/>
        <v>Leadership Institute_Milton Rose D Friedman Foundation20071500</v>
      </c>
      <c r="C238" t="s">
        <v>5</v>
      </c>
      <c r="D238" t="s">
        <v>74</v>
      </c>
      <c r="E238" s="15">
        <v>1500</v>
      </c>
      <c r="F238">
        <v>2007</v>
      </c>
    </row>
    <row r="239" spans="1:7">
      <c r="A239" t="s">
        <v>113</v>
      </c>
      <c r="B239" t="str">
        <f t="shared" si="7"/>
        <v>Leadership Institute_National Right To Work Legal Defense Fund200918600</v>
      </c>
      <c r="C239" t="s">
        <v>5</v>
      </c>
      <c r="D239" t="s">
        <v>50</v>
      </c>
      <c r="E239" s="15">
        <v>18600</v>
      </c>
      <c r="F239">
        <v>2009</v>
      </c>
    </row>
    <row r="240" spans="1:7">
      <c r="A240" t="s">
        <v>113</v>
      </c>
      <c r="B240" t="str">
        <f t="shared" si="7"/>
        <v>Leadership Institute_National Right To Work Legal Defense Fund200725835</v>
      </c>
      <c r="C240" t="s">
        <v>5</v>
      </c>
      <c r="D240" t="s">
        <v>50</v>
      </c>
      <c r="E240" s="15">
        <v>25835</v>
      </c>
      <c r="F240">
        <v>2007</v>
      </c>
    </row>
    <row r="241" spans="1:6">
      <c r="A241" t="s">
        <v>113</v>
      </c>
      <c r="B241" t="str">
        <f t="shared" si="7"/>
        <v>Leadership Institute_Pacific Legal Foundation200918600</v>
      </c>
      <c r="C241" t="s">
        <v>5</v>
      </c>
      <c r="D241" t="s">
        <v>51</v>
      </c>
      <c r="E241" s="15">
        <v>18600</v>
      </c>
      <c r="F241">
        <v>2009</v>
      </c>
    </row>
    <row r="242" spans="1:6">
      <c r="A242" t="s">
        <v>113</v>
      </c>
      <c r="B242" t="str">
        <f t="shared" si="7"/>
        <v>Leadership Institute_Pacific Legal Foundation200723835</v>
      </c>
      <c r="C242" t="s">
        <v>5</v>
      </c>
      <c r="D242" t="s">
        <v>51</v>
      </c>
      <c r="E242" s="15">
        <v>23835</v>
      </c>
      <c r="F242">
        <v>2007</v>
      </c>
    </row>
    <row r="243" spans="1:6">
      <c r="A243" t="s">
        <v>113</v>
      </c>
      <c r="B243" t="str">
        <f t="shared" si="7"/>
        <v>Leadership Institute_Parents TV Council20071000</v>
      </c>
      <c r="C243" t="s">
        <v>5</v>
      </c>
      <c r="D243" t="s">
        <v>75</v>
      </c>
      <c r="E243" s="15">
        <v>1000</v>
      </c>
      <c r="F243">
        <v>2007</v>
      </c>
    </row>
    <row r="244" spans="1:6">
      <c r="A244" t="s">
        <v>113</v>
      </c>
      <c r="B244" t="str">
        <f t="shared" si="7"/>
        <v>Leadership Institute_Princeton University20071500</v>
      </c>
      <c r="C244" t="s">
        <v>5</v>
      </c>
      <c r="D244" t="s">
        <v>76</v>
      </c>
      <c r="E244" s="15">
        <v>1500</v>
      </c>
      <c r="F244">
        <v>2007</v>
      </c>
    </row>
    <row r="245" spans="1:6">
      <c r="A245" t="s">
        <v>113</v>
      </c>
      <c r="B245" t="str">
        <f t="shared" si="7"/>
        <v>Leadership Institute_ProEnglish2007500</v>
      </c>
      <c r="C245" t="s">
        <v>5</v>
      </c>
      <c r="D245" t="s">
        <v>77</v>
      </c>
      <c r="E245" s="15">
        <v>500</v>
      </c>
      <c r="F245">
        <v>2007</v>
      </c>
    </row>
    <row r="246" spans="1:6">
      <c r="A246" t="s">
        <v>113</v>
      </c>
      <c r="B246" t="str">
        <f t="shared" si="7"/>
        <v>Leadership Institute_Ronald Reagan Presidential Library2007500</v>
      </c>
      <c r="C246" t="s">
        <v>5</v>
      </c>
      <c r="D246" t="s">
        <v>78</v>
      </c>
      <c r="E246" s="15">
        <v>500</v>
      </c>
      <c r="F246">
        <v>2007</v>
      </c>
    </row>
    <row r="247" spans="1:6">
      <c r="A247" t="s">
        <v>113</v>
      </c>
      <c r="B247" t="str">
        <f t="shared" si="7"/>
        <v>Leadership Institute_Salvation Army20071000</v>
      </c>
      <c r="C247" t="s">
        <v>5</v>
      </c>
      <c r="D247" t="s">
        <v>79</v>
      </c>
      <c r="E247" s="15">
        <v>1000</v>
      </c>
      <c r="F247">
        <v>2007</v>
      </c>
    </row>
    <row r="248" spans="1:6">
      <c r="A248" t="s">
        <v>113</v>
      </c>
      <c r="B248" t="str">
        <f t="shared" si="7"/>
        <v>Leadership Institute_St. Andrews Episcopal School201250000</v>
      </c>
      <c r="C248" t="s">
        <v>5</v>
      </c>
      <c r="D248" t="s">
        <v>32</v>
      </c>
      <c r="E248" s="15">
        <v>50000</v>
      </c>
      <c r="F248">
        <v>2012</v>
      </c>
    </row>
    <row r="249" spans="1:6">
      <c r="A249" t="s">
        <v>113</v>
      </c>
      <c r="B249" t="str">
        <f t="shared" si="7"/>
        <v>Leadership Institute_Tax Foundation20071500</v>
      </c>
      <c r="C249" t="s">
        <v>5</v>
      </c>
      <c r="D249" t="s">
        <v>80</v>
      </c>
      <c r="E249" s="15">
        <v>1500</v>
      </c>
      <c r="F249">
        <v>2007</v>
      </c>
    </row>
    <row r="250" spans="1:6">
      <c r="A250" t="s">
        <v>113</v>
      </c>
      <c r="B250" t="str">
        <f t="shared" si="7"/>
        <v>Leadership Institute_The Claremont Institute20071000</v>
      </c>
      <c r="C250" t="s">
        <v>5</v>
      </c>
      <c r="D250" t="s">
        <v>81</v>
      </c>
      <c r="E250" s="15">
        <v>1000</v>
      </c>
      <c r="F250">
        <v>2007</v>
      </c>
    </row>
    <row r="251" spans="1:6">
      <c r="A251" t="s">
        <v>113</v>
      </c>
      <c r="B251" t="str">
        <f t="shared" si="7"/>
        <v>Leadership Institute_The Fund for American Studies20071000</v>
      </c>
      <c r="C251" t="s">
        <v>5</v>
      </c>
      <c r="D251" t="s">
        <v>82</v>
      </c>
      <c r="E251" s="15">
        <v>1000</v>
      </c>
      <c r="F251">
        <v>2007</v>
      </c>
    </row>
    <row r="252" spans="1:6">
      <c r="A252" t="s">
        <v>113</v>
      </c>
      <c r="B252" t="str">
        <f t="shared" si="7"/>
        <v>Leadership Institute_The Heritage Foundation200918600</v>
      </c>
      <c r="C252" t="s">
        <v>5</v>
      </c>
      <c r="D252" t="s">
        <v>52</v>
      </c>
      <c r="E252" s="15">
        <v>18600</v>
      </c>
      <c r="F252">
        <v>2009</v>
      </c>
    </row>
    <row r="253" spans="1:6">
      <c r="A253" t="s">
        <v>113</v>
      </c>
      <c r="B253" t="str">
        <f t="shared" si="7"/>
        <v>Leadership Institute_The Heritage Foundation200727335</v>
      </c>
      <c r="C253" t="s">
        <v>5</v>
      </c>
      <c r="D253" t="s">
        <v>52</v>
      </c>
      <c r="E253" s="15">
        <v>27335</v>
      </c>
      <c r="F253">
        <v>2007</v>
      </c>
    </row>
    <row r="254" spans="1:6">
      <c r="A254" t="s">
        <v>113</v>
      </c>
      <c r="B254" t="str">
        <f t="shared" si="7"/>
        <v>Leadership Institute_The James Madison Institute20071000</v>
      </c>
      <c r="C254" t="s">
        <v>5</v>
      </c>
      <c r="D254" t="s">
        <v>83</v>
      </c>
      <c r="E254" s="15">
        <v>1000</v>
      </c>
      <c r="F254">
        <v>2007</v>
      </c>
    </row>
    <row r="255" spans="1:6">
      <c r="A255" t="s">
        <v>113</v>
      </c>
      <c r="B255" t="str">
        <f t="shared" si="7"/>
        <v>Leadership Institute_The National Center for Public Policy20071000</v>
      </c>
      <c r="C255" t="s">
        <v>5</v>
      </c>
      <c r="D255" t="s">
        <v>84</v>
      </c>
      <c r="E255" s="15">
        <v>1000</v>
      </c>
      <c r="F255">
        <v>2007</v>
      </c>
    </row>
    <row r="256" spans="1:6">
      <c r="A256" t="s">
        <v>113</v>
      </c>
      <c r="B256" t="str">
        <f t="shared" si="7"/>
        <v>Leadership Institute_The Objectivist Center20071000</v>
      </c>
      <c r="C256" t="s">
        <v>5</v>
      </c>
      <c r="D256" t="s">
        <v>85</v>
      </c>
      <c r="E256" s="15">
        <v>1000</v>
      </c>
      <c r="F256">
        <v>2007</v>
      </c>
    </row>
    <row r="257" spans="1:8">
      <c r="A257" t="s">
        <v>113</v>
      </c>
      <c r="B257" t="str">
        <f t="shared" si="7"/>
        <v>Leadership Institute_US English Foundation20071000</v>
      </c>
      <c r="C257" t="s">
        <v>5</v>
      </c>
      <c r="D257" t="s">
        <v>86</v>
      </c>
      <c r="E257" s="15">
        <v>1000</v>
      </c>
      <c r="F257">
        <v>2007</v>
      </c>
    </row>
    <row r="258" spans="1:8">
      <c r="A258" t="s">
        <v>113</v>
      </c>
      <c r="B258" t="str">
        <f t="shared" si="7"/>
        <v>Leadership Institute_US Naval Academy Foundation2007500</v>
      </c>
      <c r="C258" t="s">
        <v>5</v>
      </c>
      <c r="D258" t="s">
        <v>87</v>
      </c>
      <c r="E258" s="15">
        <v>500</v>
      </c>
      <c r="F258">
        <v>2007</v>
      </c>
    </row>
    <row r="259" spans="1:8">
      <c r="A259" t="s">
        <v>113</v>
      </c>
      <c r="B259" t="str">
        <f t="shared" si="7"/>
        <v>Leadership Institute_Young America's Foundation20071000</v>
      </c>
      <c r="C259" t="s">
        <v>5</v>
      </c>
      <c r="D259" t="s">
        <v>88</v>
      </c>
      <c r="E259" s="15">
        <v>1000</v>
      </c>
      <c r="F259">
        <v>2007</v>
      </c>
    </row>
    <row r="260" spans="1:8">
      <c r="A260">
        <v>990</v>
      </c>
      <c r="B260" t="str">
        <f t="shared" si="7"/>
        <v>Legett Foundation_Leadership Institute20172500</v>
      </c>
      <c r="C260" t="s">
        <v>212</v>
      </c>
      <c r="D260" t="s">
        <v>5</v>
      </c>
      <c r="E260" s="15">
        <v>2500</v>
      </c>
      <c r="F260">
        <v>2017</v>
      </c>
      <c r="G260" t="s">
        <v>166</v>
      </c>
    </row>
    <row r="261" spans="1:8">
      <c r="A261">
        <v>990</v>
      </c>
      <c r="B261" t="str">
        <f t="shared" si="7"/>
        <v>Legett Foundation_Leadership Institute20162500</v>
      </c>
      <c r="C261" t="s">
        <v>212</v>
      </c>
      <c r="D261" t="s">
        <v>5</v>
      </c>
      <c r="E261" s="15">
        <v>2500</v>
      </c>
      <c r="F261">
        <v>2016</v>
      </c>
      <c r="G261" t="s">
        <v>166</v>
      </c>
    </row>
    <row r="262" spans="1:8">
      <c r="A262">
        <v>990</v>
      </c>
      <c r="B262" t="str">
        <f t="shared" si="7"/>
        <v>Legett Foundation_Leadership Institute20152500</v>
      </c>
      <c r="C262" t="s">
        <v>212</v>
      </c>
      <c r="D262" t="s">
        <v>5</v>
      </c>
      <c r="E262" s="15">
        <v>2500</v>
      </c>
      <c r="F262">
        <v>2015</v>
      </c>
      <c r="G262" t="s">
        <v>166</v>
      </c>
    </row>
    <row r="263" spans="1:8">
      <c r="A263">
        <v>990</v>
      </c>
      <c r="B263" t="str">
        <f t="shared" si="7"/>
        <v>Legett Foundation_Leadership Institute20142500</v>
      </c>
      <c r="C263" t="s">
        <v>212</v>
      </c>
      <c r="D263" t="s">
        <v>5</v>
      </c>
      <c r="E263" s="15">
        <v>2500</v>
      </c>
      <c r="F263">
        <v>2014</v>
      </c>
      <c r="G263" t="s">
        <v>166</v>
      </c>
    </row>
    <row r="264" spans="1:8">
      <c r="A264">
        <v>990</v>
      </c>
      <c r="B264" t="str">
        <f t="shared" ref="B264:B327" si="8">C264&amp;"_"&amp;D264&amp;F264&amp;E264</f>
        <v>Legett Foundation_Leadership Institute20122500</v>
      </c>
      <c r="C264" t="s">
        <v>212</v>
      </c>
      <c r="D264" t="s">
        <v>5</v>
      </c>
      <c r="E264" s="15">
        <v>2500</v>
      </c>
      <c r="F264">
        <v>2012</v>
      </c>
      <c r="G264" t="s">
        <v>166</v>
      </c>
    </row>
    <row r="265" spans="1:8">
      <c r="A265">
        <v>990</v>
      </c>
      <c r="B265" t="str">
        <f t="shared" si="8"/>
        <v>Legett Foundation_Leadership Institute20105000</v>
      </c>
      <c r="C265" t="s">
        <v>212</v>
      </c>
      <c r="D265" t="s">
        <v>5</v>
      </c>
      <c r="E265" s="15">
        <v>5000</v>
      </c>
      <c r="F265">
        <v>2010</v>
      </c>
      <c r="G265" t="s">
        <v>166</v>
      </c>
    </row>
    <row r="266" spans="1:8">
      <c r="A266" t="s">
        <v>113</v>
      </c>
      <c r="B266" t="str">
        <f t="shared" si="8"/>
        <v>Lowndes Foundation_Leadership Institute20125000</v>
      </c>
      <c r="C266" t="s">
        <v>16</v>
      </c>
      <c r="D266" t="s">
        <v>5</v>
      </c>
      <c r="E266" s="15">
        <v>5000</v>
      </c>
      <c r="F266">
        <v>2012</v>
      </c>
    </row>
    <row r="267" spans="1:8">
      <c r="A267" t="s">
        <v>113</v>
      </c>
      <c r="B267" t="str">
        <f t="shared" si="8"/>
        <v>Lowndes Foundation_Leadership Institute20091000</v>
      </c>
      <c r="C267" t="s">
        <v>16</v>
      </c>
      <c r="D267" t="s">
        <v>5</v>
      </c>
      <c r="E267" s="15">
        <v>1000</v>
      </c>
      <c r="F267">
        <v>2009</v>
      </c>
    </row>
    <row r="268" spans="1:8">
      <c r="A268">
        <v>990</v>
      </c>
      <c r="B268" t="str">
        <f t="shared" si="8"/>
        <v>National Christian Charitable Foundation_Leadership Institute201544400</v>
      </c>
      <c r="C268" t="s">
        <v>11</v>
      </c>
      <c r="D268" t="s">
        <v>5</v>
      </c>
      <c r="E268" s="15">
        <v>44400</v>
      </c>
      <c r="F268">
        <v>2015</v>
      </c>
      <c r="G268" t="s">
        <v>166</v>
      </c>
      <c r="H268" t="s">
        <v>213</v>
      </c>
    </row>
    <row r="269" spans="1:8">
      <c r="A269" t="s">
        <v>113</v>
      </c>
      <c r="B269" t="str">
        <f t="shared" si="8"/>
        <v>National Christian Charitable Foundation_Leadership Institute201431200</v>
      </c>
      <c r="C269" t="s">
        <v>11</v>
      </c>
      <c r="D269" t="s">
        <v>5</v>
      </c>
      <c r="E269" s="15">
        <v>31200</v>
      </c>
      <c r="F269">
        <v>2014</v>
      </c>
    </row>
    <row r="270" spans="1:8">
      <c r="A270">
        <v>990</v>
      </c>
      <c r="B270" t="str">
        <f t="shared" si="8"/>
        <v>National Christian Charitable Foundation_Leadership Institute201332550</v>
      </c>
      <c r="C270" t="s">
        <v>11</v>
      </c>
      <c r="D270" t="s">
        <v>5</v>
      </c>
      <c r="E270" s="15">
        <v>32550</v>
      </c>
      <c r="F270">
        <v>2013</v>
      </c>
      <c r="G270" t="s">
        <v>166</v>
      </c>
    </row>
    <row r="271" spans="1:8">
      <c r="A271" t="s">
        <v>113</v>
      </c>
      <c r="B271" t="str">
        <f t="shared" si="8"/>
        <v>National Christian Charitable Foundation_Leadership Institute201214250</v>
      </c>
      <c r="C271" t="s">
        <v>11</v>
      </c>
      <c r="D271" t="s">
        <v>5</v>
      </c>
      <c r="E271" s="15">
        <v>14250</v>
      </c>
      <c r="F271">
        <v>2012</v>
      </c>
    </row>
    <row r="272" spans="1:8">
      <c r="A272">
        <v>990</v>
      </c>
      <c r="B272" t="str">
        <f t="shared" si="8"/>
        <v>National Christian Charitable Foundation_Leadership Institute20093500</v>
      </c>
      <c r="C272" t="s">
        <v>11</v>
      </c>
      <c r="D272" t="s">
        <v>5</v>
      </c>
      <c r="E272" s="15">
        <v>3500</v>
      </c>
      <c r="F272">
        <v>2009</v>
      </c>
      <c r="G272" t="s">
        <v>166</v>
      </c>
    </row>
    <row r="273" spans="1:7">
      <c r="A273">
        <v>990</v>
      </c>
      <c r="B273" t="str">
        <f t="shared" si="8"/>
        <v>National Christian Charitable Foundation_Leadership Institute20083275</v>
      </c>
      <c r="C273" t="s">
        <v>11</v>
      </c>
      <c r="D273" t="s">
        <v>5</v>
      </c>
      <c r="E273" s="15">
        <v>3275</v>
      </c>
      <c r="F273">
        <v>2008</v>
      </c>
      <c r="G273" t="s">
        <v>166</v>
      </c>
    </row>
    <row r="274" spans="1:7">
      <c r="A274">
        <v>990</v>
      </c>
      <c r="B274" t="str">
        <f t="shared" si="8"/>
        <v>National Philanthropic Trust_Leadership Institute20131000</v>
      </c>
      <c r="C274" t="s">
        <v>190</v>
      </c>
      <c r="D274" t="s">
        <v>5</v>
      </c>
      <c r="E274" s="15">
        <v>1000</v>
      </c>
      <c r="F274">
        <v>2013</v>
      </c>
      <c r="G274" t="s">
        <v>166</v>
      </c>
    </row>
    <row r="275" spans="1:7">
      <c r="A275">
        <v>990</v>
      </c>
      <c r="B275" t="str">
        <f t="shared" si="8"/>
        <v>National Philanthropic Trust_Leadership Institute2013250</v>
      </c>
      <c r="C275" t="s">
        <v>190</v>
      </c>
      <c r="D275" t="s">
        <v>5</v>
      </c>
      <c r="E275" s="15">
        <v>250</v>
      </c>
      <c r="F275">
        <v>2013</v>
      </c>
      <c r="G275" t="s">
        <v>166</v>
      </c>
    </row>
    <row r="276" spans="1:7">
      <c r="A276">
        <v>990</v>
      </c>
      <c r="B276" t="str">
        <f t="shared" si="8"/>
        <v>National Philanthropic Trust_Leadership Institute20121000</v>
      </c>
      <c r="C276" t="s">
        <v>190</v>
      </c>
      <c r="D276" t="s">
        <v>5</v>
      </c>
      <c r="E276" s="15">
        <v>1000</v>
      </c>
      <c r="F276">
        <v>2012</v>
      </c>
      <c r="G276" t="s">
        <v>166</v>
      </c>
    </row>
    <row r="277" spans="1:7">
      <c r="A277">
        <v>990</v>
      </c>
      <c r="B277" t="str">
        <f t="shared" si="8"/>
        <v>National Philanthropic Trust_Leadership Institute20121000</v>
      </c>
      <c r="C277" t="s">
        <v>190</v>
      </c>
      <c r="D277" t="s">
        <v>5</v>
      </c>
      <c r="E277" s="15">
        <v>1000</v>
      </c>
      <c r="F277">
        <v>2012</v>
      </c>
      <c r="G277" t="s">
        <v>166</v>
      </c>
    </row>
    <row r="278" spans="1:7">
      <c r="A278">
        <v>990</v>
      </c>
      <c r="B278" t="str">
        <f t="shared" si="8"/>
        <v>National Philanthropic Trust_Leadership Institute2012500</v>
      </c>
      <c r="C278" t="s">
        <v>190</v>
      </c>
      <c r="D278" t="s">
        <v>5</v>
      </c>
      <c r="E278" s="15">
        <v>500</v>
      </c>
      <c r="F278">
        <v>2012</v>
      </c>
      <c r="G278" t="s">
        <v>166</v>
      </c>
    </row>
    <row r="279" spans="1:7">
      <c r="A279">
        <v>990</v>
      </c>
      <c r="B279" t="str">
        <f t="shared" si="8"/>
        <v>National Philanthropic Trust_Leadership Institute20111000</v>
      </c>
      <c r="C279" t="s">
        <v>190</v>
      </c>
      <c r="D279" t="s">
        <v>5</v>
      </c>
      <c r="E279" s="15">
        <v>1000</v>
      </c>
      <c r="F279">
        <v>2011</v>
      </c>
      <c r="G279" t="s">
        <v>166</v>
      </c>
    </row>
    <row r="280" spans="1:7">
      <c r="A280">
        <v>990</v>
      </c>
      <c r="B280" t="str">
        <f t="shared" si="8"/>
        <v>National Philanthropic Trust_Leadership Institute20111000</v>
      </c>
      <c r="C280" t="s">
        <v>190</v>
      </c>
      <c r="D280" t="s">
        <v>5</v>
      </c>
      <c r="E280" s="15">
        <v>1000</v>
      </c>
      <c r="F280">
        <v>2011</v>
      </c>
      <c r="G280" t="s">
        <v>166</v>
      </c>
    </row>
    <row r="281" spans="1:7">
      <c r="A281">
        <v>990</v>
      </c>
      <c r="B281" t="str">
        <f t="shared" si="8"/>
        <v>National Philanthropic Trust_Leadership Institute2010400</v>
      </c>
      <c r="C281" t="s">
        <v>190</v>
      </c>
      <c r="D281" t="s">
        <v>5</v>
      </c>
      <c r="E281" s="15">
        <v>400</v>
      </c>
      <c r="F281">
        <v>2010</v>
      </c>
      <c r="G281" t="s">
        <v>166</v>
      </c>
    </row>
    <row r="282" spans="1:7">
      <c r="A282">
        <v>990</v>
      </c>
      <c r="B282" t="str">
        <f t="shared" si="8"/>
        <v>National Philanthropic Trust_Leadership Institute20101000</v>
      </c>
      <c r="C282" t="s">
        <v>190</v>
      </c>
      <c r="D282" t="s">
        <v>5</v>
      </c>
      <c r="E282" s="15">
        <v>1000</v>
      </c>
      <c r="F282">
        <v>2010</v>
      </c>
      <c r="G282" t="s">
        <v>166</v>
      </c>
    </row>
    <row r="283" spans="1:7">
      <c r="A283">
        <v>990</v>
      </c>
      <c r="B283" t="str">
        <f t="shared" si="8"/>
        <v>National Philanthropic Trust_Leadership Institute20101000</v>
      </c>
      <c r="C283" t="s">
        <v>190</v>
      </c>
      <c r="D283" t="s">
        <v>5</v>
      </c>
      <c r="E283" s="15">
        <v>1000</v>
      </c>
      <c r="F283">
        <v>2010</v>
      </c>
      <c r="G283" t="s">
        <v>166</v>
      </c>
    </row>
    <row r="284" spans="1:7">
      <c r="A284">
        <v>990</v>
      </c>
      <c r="B284" t="str">
        <f t="shared" si="8"/>
        <v>National Philanthropic Trust_Leadership Institute20091000</v>
      </c>
      <c r="C284" t="s">
        <v>190</v>
      </c>
      <c r="D284" t="s">
        <v>5</v>
      </c>
      <c r="E284" s="15">
        <v>1000</v>
      </c>
      <c r="F284">
        <v>2009</v>
      </c>
      <c r="G284" t="s">
        <v>166</v>
      </c>
    </row>
    <row r="285" spans="1:7">
      <c r="A285">
        <v>990</v>
      </c>
      <c r="B285" t="str">
        <f t="shared" si="8"/>
        <v>National Philanthropic Trust_Leadership Institute20091000</v>
      </c>
      <c r="C285" t="s">
        <v>190</v>
      </c>
      <c r="D285" t="s">
        <v>5</v>
      </c>
      <c r="E285" s="15">
        <v>1000</v>
      </c>
      <c r="F285">
        <v>2009</v>
      </c>
      <c r="G285" t="s">
        <v>166</v>
      </c>
    </row>
    <row r="286" spans="1:7">
      <c r="A286">
        <v>990</v>
      </c>
      <c r="B286" t="str">
        <f t="shared" si="8"/>
        <v>National Philanthropic Trust_Leadership Institute20091000</v>
      </c>
      <c r="C286" t="s">
        <v>190</v>
      </c>
      <c r="D286" t="s">
        <v>5</v>
      </c>
      <c r="E286" s="15">
        <v>1000</v>
      </c>
      <c r="F286">
        <v>2009</v>
      </c>
      <c r="G286" t="s">
        <v>166</v>
      </c>
    </row>
    <row r="287" spans="1:7">
      <c r="A287">
        <v>990</v>
      </c>
      <c r="B287" t="str">
        <f t="shared" si="8"/>
        <v>National Philanthropic Trust_Leadership Institute20072500</v>
      </c>
      <c r="C287" t="s">
        <v>190</v>
      </c>
      <c r="D287" t="s">
        <v>5</v>
      </c>
      <c r="E287" s="15">
        <v>2500</v>
      </c>
      <c r="F287">
        <v>2007</v>
      </c>
      <c r="G287" t="s">
        <v>166</v>
      </c>
    </row>
    <row r="288" spans="1:7">
      <c r="A288">
        <v>990</v>
      </c>
      <c r="B288" t="str">
        <f t="shared" si="8"/>
        <v>National Philanthropic Trust_Leadership Institute20071000</v>
      </c>
      <c r="C288" t="s">
        <v>190</v>
      </c>
      <c r="D288" t="s">
        <v>5</v>
      </c>
      <c r="E288" s="15">
        <v>1000</v>
      </c>
      <c r="F288">
        <v>2007</v>
      </c>
      <c r="G288" t="s">
        <v>166</v>
      </c>
    </row>
    <row r="289" spans="1:7">
      <c r="A289">
        <v>990</v>
      </c>
      <c r="B289" t="str">
        <f t="shared" si="8"/>
        <v>National Philanthropic Trust_Leadership Institute20061000</v>
      </c>
      <c r="C289" t="s">
        <v>190</v>
      </c>
      <c r="D289" t="s">
        <v>5</v>
      </c>
      <c r="E289" s="15">
        <v>1000</v>
      </c>
      <c r="F289">
        <v>2006</v>
      </c>
      <c r="G289" t="s">
        <v>166</v>
      </c>
    </row>
    <row r="290" spans="1:7">
      <c r="A290">
        <v>990</v>
      </c>
      <c r="B290" t="str">
        <f t="shared" si="8"/>
        <v>National Philanthropic Trust_Leadership Institute200615000</v>
      </c>
      <c r="C290" t="s">
        <v>190</v>
      </c>
      <c r="D290" t="s">
        <v>5</v>
      </c>
      <c r="E290" s="15">
        <v>15000</v>
      </c>
      <c r="F290">
        <v>2006</v>
      </c>
      <c r="G290" t="s">
        <v>166</v>
      </c>
    </row>
    <row r="291" spans="1:7">
      <c r="A291">
        <v>990</v>
      </c>
      <c r="B291" t="str">
        <f t="shared" si="8"/>
        <v>National Philanthropic Trust_Leadership Institute20051000</v>
      </c>
      <c r="C291" t="s">
        <v>190</v>
      </c>
      <c r="D291" t="s">
        <v>5</v>
      </c>
      <c r="E291" s="15">
        <v>1000</v>
      </c>
      <c r="F291">
        <v>2005</v>
      </c>
      <c r="G291" t="s">
        <v>166</v>
      </c>
    </row>
    <row r="292" spans="1:7">
      <c r="A292">
        <v>990</v>
      </c>
      <c r="B292" t="str">
        <f t="shared" si="8"/>
        <v>National Philanthropic Trust_Leadership Institute2005500</v>
      </c>
      <c r="C292" t="s">
        <v>190</v>
      </c>
      <c r="D292" t="s">
        <v>5</v>
      </c>
      <c r="E292" s="15">
        <v>500</v>
      </c>
      <c r="F292">
        <v>2005</v>
      </c>
      <c r="G292" t="s">
        <v>166</v>
      </c>
    </row>
    <row r="293" spans="1:7">
      <c r="A293">
        <v>990</v>
      </c>
      <c r="B293" t="str">
        <f t="shared" si="8"/>
        <v>National Philanthropic Trust_Leadership Institute2005500</v>
      </c>
      <c r="C293" t="s">
        <v>190</v>
      </c>
      <c r="D293" t="s">
        <v>5</v>
      </c>
      <c r="E293" s="15">
        <v>500</v>
      </c>
      <c r="F293">
        <v>2005</v>
      </c>
      <c r="G293" t="s">
        <v>166</v>
      </c>
    </row>
    <row r="294" spans="1:7">
      <c r="A294">
        <v>990</v>
      </c>
      <c r="B294" t="str">
        <f t="shared" si="8"/>
        <v>National Philanthropic Trust_Leadership Institute2004500</v>
      </c>
      <c r="C294" t="s">
        <v>190</v>
      </c>
      <c r="D294" t="s">
        <v>5</v>
      </c>
      <c r="E294" s="15">
        <v>500</v>
      </c>
      <c r="F294">
        <v>2004</v>
      </c>
      <c r="G294" t="s">
        <v>166</v>
      </c>
    </row>
    <row r="295" spans="1:7">
      <c r="A295">
        <v>990</v>
      </c>
      <c r="B295" t="str">
        <f t="shared" si="8"/>
        <v>National Philanthropic Trust_Leadership Institute2003500</v>
      </c>
      <c r="C295" t="s">
        <v>190</v>
      </c>
      <c r="D295" t="s">
        <v>5</v>
      </c>
      <c r="E295" s="15">
        <v>500</v>
      </c>
      <c r="F295">
        <v>2003</v>
      </c>
      <c r="G295" t="s">
        <v>166</v>
      </c>
    </row>
    <row r="296" spans="1:7">
      <c r="A296" t="s">
        <v>113</v>
      </c>
      <c r="B296" t="str">
        <f t="shared" si="8"/>
        <v>Orville D. and Ruth A. Merillat Foundation_Leadership Institute20052000</v>
      </c>
      <c r="C296" t="s">
        <v>90</v>
      </c>
      <c r="D296" t="s">
        <v>5</v>
      </c>
      <c r="E296" s="15">
        <v>2000</v>
      </c>
      <c r="F296">
        <v>2005</v>
      </c>
    </row>
    <row r="297" spans="1:7">
      <c r="A297" t="s">
        <v>113</v>
      </c>
      <c r="B297" t="str">
        <f t="shared" si="8"/>
        <v>Orville D. and Ruth A. Merillat Foundation_Leadership Institute200350000</v>
      </c>
      <c r="C297" t="s">
        <v>90</v>
      </c>
      <c r="D297" t="s">
        <v>5</v>
      </c>
      <c r="E297" s="15">
        <v>50000</v>
      </c>
      <c r="F297">
        <v>2003</v>
      </c>
    </row>
    <row r="298" spans="1:7">
      <c r="A298" t="s">
        <v>113</v>
      </c>
      <c r="B298" t="str">
        <f t="shared" si="8"/>
        <v>Orville D. and Ruth A. Merillat Foundation_Leadership Institute199950000</v>
      </c>
      <c r="C298" t="s">
        <v>90</v>
      </c>
      <c r="D298" t="s">
        <v>5</v>
      </c>
      <c r="E298" s="15">
        <v>50000</v>
      </c>
      <c r="F298">
        <v>1999</v>
      </c>
    </row>
    <row r="299" spans="1:7">
      <c r="A299">
        <v>990</v>
      </c>
      <c r="B299" t="str">
        <f t="shared" si="8"/>
        <v>Richard Seth Staley Educational Foundation_Leadership Institute201610000</v>
      </c>
      <c r="C299" t="s">
        <v>191</v>
      </c>
      <c r="D299" t="s">
        <v>5</v>
      </c>
      <c r="E299" s="15">
        <v>10000</v>
      </c>
      <c r="F299">
        <v>2016</v>
      </c>
      <c r="G299" t="s">
        <v>166</v>
      </c>
    </row>
    <row r="300" spans="1:7">
      <c r="A300" t="s">
        <v>113</v>
      </c>
      <c r="B300" t="str">
        <f t="shared" si="8"/>
        <v>Robert and Marie Hansen Foundation_Leadership Institute20051000</v>
      </c>
      <c r="C300" t="s">
        <v>89</v>
      </c>
      <c r="D300" t="s">
        <v>5</v>
      </c>
      <c r="E300" s="15">
        <v>1000</v>
      </c>
      <c r="F300">
        <v>2005</v>
      </c>
    </row>
    <row r="301" spans="1:7">
      <c r="A301" t="s">
        <v>113</v>
      </c>
      <c r="B301" t="str">
        <f t="shared" si="8"/>
        <v>Robert and Marie Hansen Foundation_Leadership Institute20041000</v>
      </c>
      <c r="C301" t="s">
        <v>89</v>
      </c>
      <c r="D301" t="s">
        <v>5</v>
      </c>
      <c r="E301" s="15">
        <v>1000</v>
      </c>
      <c r="F301">
        <v>2004</v>
      </c>
    </row>
    <row r="302" spans="1:7">
      <c r="A302" t="s">
        <v>113</v>
      </c>
      <c r="B302" t="str">
        <f t="shared" si="8"/>
        <v>Robert and Marie Hansen Foundation_Leadership Institute20031000</v>
      </c>
      <c r="C302" t="s">
        <v>89</v>
      </c>
      <c r="D302" t="s">
        <v>5</v>
      </c>
      <c r="E302" s="15">
        <v>1000</v>
      </c>
      <c r="F302">
        <v>2003</v>
      </c>
    </row>
    <row r="303" spans="1:7">
      <c r="A303">
        <v>990</v>
      </c>
      <c r="B303" t="str">
        <f t="shared" si="8"/>
        <v>Schwab Charitable Fund_Leadership Institute2013231183</v>
      </c>
      <c r="C303" t="s">
        <v>192</v>
      </c>
      <c r="D303" t="s">
        <v>5</v>
      </c>
      <c r="E303" s="15">
        <v>231183</v>
      </c>
      <c r="F303">
        <v>2013</v>
      </c>
      <c r="G303" t="s">
        <v>166</v>
      </c>
    </row>
    <row r="304" spans="1:7">
      <c r="A304">
        <v>990</v>
      </c>
      <c r="B304" t="str">
        <f t="shared" si="8"/>
        <v>Schwab Charitable Fund_Leadership Institute2012165878</v>
      </c>
      <c r="C304" t="s">
        <v>192</v>
      </c>
      <c r="D304" t="s">
        <v>5</v>
      </c>
      <c r="E304" s="15">
        <v>165878</v>
      </c>
      <c r="F304">
        <v>2012</v>
      </c>
      <c r="G304" t="s">
        <v>166</v>
      </c>
    </row>
    <row r="305" spans="1:8">
      <c r="A305">
        <v>990</v>
      </c>
      <c r="B305" t="str">
        <f t="shared" si="8"/>
        <v>Schwab Charitable Fund_Leadership Institute2011116008</v>
      </c>
      <c r="C305" t="s">
        <v>192</v>
      </c>
      <c r="D305" t="s">
        <v>5</v>
      </c>
      <c r="E305" s="15">
        <v>116008</v>
      </c>
      <c r="F305">
        <v>2011</v>
      </c>
      <c r="G305" t="s">
        <v>166</v>
      </c>
    </row>
    <row r="306" spans="1:8">
      <c r="A306">
        <v>990</v>
      </c>
      <c r="B306" t="str">
        <f t="shared" si="8"/>
        <v>Schwab Charitable Fund_Leadership Institute201099350</v>
      </c>
      <c r="C306" t="s">
        <v>192</v>
      </c>
      <c r="D306" t="s">
        <v>5</v>
      </c>
      <c r="E306" s="15">
        <v>99350</v>
      </c>
      <c r="F306">
        <v>2010</v>
      </c>
      <c r="G306" t="s">
        <v>166</v>
      </c>
    </row>
    <row r="307" spans="1:8">
      <c r="A307">
        <v>990</v>
      </c>
      <c r="B307" t="str">
        <f t="shared" si="8"/>
        <v>Schwab Charitable Fund_Leadership Institute200919658</v>
      </c>
      <c r="C307" t="s">
        <v>192</v>
      </c>
      <c r="D307" t="s">
        <v>5</v>
      </c>
      <c r="E307" s="15">
        <v>19658</v>
      </c>
      <c r="F307">
        <v>2009</v>
      </c>
      <c r="G307" t="s">
        <v>166</v>
      </c>
    </row>
    <row r="308" spans="1:8">
      <c r="A308">
        <v>990</v>
      </c>
      <c r="B308" t="str">
        <f t="shared" si="8"/>
        <v>Schwab Charitable Fund_Leadership Institute200815358</v>
      </c>
      <c r="C308" t="s">
        <v>192</v>
      </c>
      <c r="D308" t="s">
        <v>5</v>
      </c>
      <c r="E308" s="15">
        <v>15358</v>
      </c>
      <c r="F308">
        <v>2008</v>
      </c>
      <c r="G308" t="s">
        <v>166</v>
      </c>
    </row>
    <row r="309" spans="1:8">
      <c r="A309">
        <v>990</v>
      </c>
      <c r="B309" t="str">
        <f t="shared" si="8"/>
        <v>Schwab Charitable Fund_Leadership Institute2007500</v>
      </c>
      <c r="C309" t="s">
        <v>192</v>
      </c>
      <c r="D309" t="s">
        <v>5</v>
      </c>
      <c r="E309" s="15">
        <v>500</v>
      </c>
      <c r="F309">
        <v>2007</v>
      </c>
      <c r="G309" t="s">
        <v>166</v>
      </c>
      <c r="H309" t="s">
        <v>193</v>
      </c>
    </row>
    <row r="310" spans="1:8">
      <c r="A310">
        <v>990</v>
      </c>
      <c r="B310" t="str">
        <f t="shared" si="8"/>
        <v>Schwab Charitable Fund_Leadership Institute2007500</v>
      </c>
      <c r="C310" t="s">
        <v>192</v>
      </c>
      <c r="D310" t="s">
        <v>5</v>
      </c>
      <c r="E310" s="15">
        <v>500</v>
      </c>
      <c r="F310">
        <v>2007</v>
      </c>
      <c r="G310" t="s">
        <v>166</v>
      </c>
    </row>
    <row r="311" spans="1:8">
      <c r="A311">
        <v>990</v>
      </c>
      <c r="B311" t="str">
        <f t="shared" si="8"/>
        <v>Schwab Charitable Fund_Leadership Institute20073500</v>
      </c>
      <c r="C311" t="s">
        <v>192</v>
      </c>
      <c r="D311" t="s">
        <v>5</v>
      </c>
      <c r="E311" s="15">
        <v>3500</v>
      </c>
      <c r="F311">
        <v>2007</v>
      </c>
      <c r="G311" t="s">
        <v>166</v>
      </c>
    </row>
    <row r="312" spans="1:8">
      <c r="A312">
        <v>990</v>
      </c>
      <c r="B312" t="str">
        <f t="shared" si="8"/>
        <v>Schwab Charitable Fund_Leadership Institute2007500</v>
      </c>
      <c r="C312" t="s">
        <v>192</v>
      </c>
      <c r="D312" t="s">
        <v>5</v>
      </c>
      <c r="E312" s="15">
        <v>500</v>
      </c>
      <c r="F312">
        <v>2007</v>
      </c>
      <c r="G312" t="s">
        <v>166</v>
      </c>
    </row>
    <row r="313" spans="1:8">
      <c r="A313">
        <v>990</v>
      </c>
      <c r="B313" t="str">
        <f t="shared" si="8"/>
        <v>Schwab Charitable Fund_Leadership Institute2007100</v>
      </c>
      <c r="C313" t="s">
        <v>192</v>
      </c>
      <c r="D313" t="s">
        <v>5</v>
      </c>
      <c r="E313" s="15">
        <v>100</v>
      </c>
      <c r="F313">
        <v>2007</v>
      </c>
      <c r="G313" t="s">
        <v>166</v>
      </c>
    </row>
    <row r="314" spans="1:8">
      <c r="A314">
        <v>990</v>
      </c>
      <c r="B314" t="str">
        <f t="shared" si="8"/>
        <v>Schwab Charitable Fund_Leadership Institute2007500</v>
      </c>
      <c r="C314" t="s">
        <v>192</v>
      </c>
      <c r="D314" t="s">
        <v>5</v>
      </c>
      <c r="E314" s="15">
        <v>500</v>
      </c>
      <c r="F314">
        <v>2007</v>
      </c>
      <c r="G314" t="s">
        <v>166</v>
      </c>
    </row>
    <row r="315" spans="1:8">
      <c r="A315">
        <v>990</v>
      </c>
      <c r="B315" t="str">
        <f t="shared" si="8"/>
        <v>Schwab Charitable Fund_Leadership Institute2007750</v>
      </c>
      <c r="C315" t="s">
        <v>192</v>
      </c>
      <c r="D315" t="s">
        <v>5</v>
      </c>
      <c r="E315" s="15">
        <v>750</v>
      </c>
      <c r="F315">
        <v>2007</v>
      </c>
      <c r="G315" t="s">
        <v>166</v>
      </c>
    </row>
    <row r="316" spans="1:8">
      <c r="A316">
        <v>990</v>
      </c>
      <c r="B316" t="str">
        <f t="shared" si="8"/>
        <v>Schwab Charitable Fund_Leadership Institute2007100</v>
      </c>
      <c r="C316" t="s">
        <v>192</v>
      </c>
      <c r="D316" t="s">
        <v>5</v>
      </c>
      <c r="E316" s="15">
        <v>100</v>
      </c>
      <c r="F316">
        <v>2007</v>
      </c>
      <c r="G316" t="s">
        <v>166</v>
      </c>
    </row>
    <row r="317" spans="1:8">
      <c r="A317">
        <v>990</v>
      </c>
      <c r="B317" t="str">
        <f t="shared" si="8"/>
        <v>Schwab Charitable Fund_Leadership Institute2007208</v>
      </c>
      <c r="C317" t="s">
        <v>192</v>
      </c>
      <c r="D317" t="s">
        <v>5</v>
      </c>
      <c r="E317" s="15">
        <v>208</v>
      </c>
      <c r="F317">
        <v>2007</v>
      </c>
      <c r="G317" t="s">
        <v>166</v>
      </c>
    </row>
    <row r="318" spans="1:8">
      <c r="A318">
        <v>990</v>
      </c>
      <c r="B318" t="str">
        <f t="shared" si="8"/>
        <v>Schwab Charitable Fund_Leadership Institute2007250</v>
      </c>
      <c r="C318" t="s">
        <v>192</v>
      </c>
      <c r="D318" t="s">
        <v>5</v>
      </c>
      <c r="E318" s="15">
        <v>250</v>
      </c>
      <c r="F318">
        <v>2007</v>
      </c>
      <c r="G318" t="s">
        <v>166</v>
      </c>
    </row>
    <row r="319" spans="1:8">
      <c r="A319">
        <v>990</v>
      </c>
      <c r="B319" t="str">
        <f t="shared" si="8"/>
        <v>Schwab Charitable Fund_Leadership Institute20075000</v>
      </c>
      <c r="C319" t="s">
        <v>192</v>
      </c>
      <c r="D319" t="s">
        <v>5</v>
      </c>
      <c r="E319" s="15">
        <v>5000</v>
      </c>
      <c r="F319">
        <v>2007</v>
      </c>
      <c r="G319" t="s">
        <v>166</v>
      </c>
    </row>
    <row r="320" spans="1:8">
      <c r="A320">
        <v>990</v>
      </c>
      <c r="B320" t="str">
        <f t="shared" si="8"/>
        <v>Schwab Charitable Fund_Leadership Institute2007100</v>
      </c>
      <c r="C320" t="s">
        <v>192</v>
      </c>
      <c r="D320" t="s">
        <v>5</v>
      </c>
      <c r="E320" s="15">
        <v>100</v>
      </c>
      <c r="F320">
        <v>2007</v>
      </c>
      <c r="G320" t="s">
        <v>166</v>
      </c>
    </row>
    <row r="321" spans="1:7">
      <c r="A321">
        <v>990</v>
      </c>
      <c r="B321" t="str">
        <f t="shared" si="8"/>
        <v>Schwab Charitable Fund_Leadership Institute2007100</v>
      </c>
      <c r="C321" t="s">
        <v>192</v>
      </c>
      <c r="D321" t="s">
        <v>5</v>
      </c>
      <c r="E321" s="15">
        <v>100</v>
      </c>
      <c r="F321">
        <v>2007</v>
      </c>
      <c r="G321" t="s">
        <v>166</v>
      </c>
    </row>
    <row r="322" spans="1:7">
      <c r="A322">
        <v>990</v>
      </c>
      <c r="B322" t="str">
        <f t="shared" si="8"/>
        <v>Schwab Charitable Fund_Leadership Institute2007250</v>
      </c>
      <c r="C322" t="s">
        <v>192</v>
      </c>
      <c r="D322" t="s">
        <v>5</v>
      </c>
      <c r="E322" s="15">
        <v>250</v>
      </c>
      <c r="F322">
        <v>2007</v>
      </c>
      <c r="G322" t="s">
        <v>166</v>
      </c>
    </row>
    <row r="323" spans="1:7">
      <c r="A323">
        <v>990</v>
      </c>
      <c r="B323" t="str">
        <f t="shared" si="8"/>
        <v>Schwab Charitable Fund_Leadership Institute200710000</v>
      </c>
      <c r="C323" t="s">
        <v>192</v>
      </c>
      <c r="D323" t="s">
        <v>5</v>
      </c>
      <c r="E323" s="15">
        <v>10000</v>
      </c>
      <c r="F323">
        <v>2007</v>
      </c>
      <c r="G323" t="s">
        <v>166</v>
      </c>
    </row>
    <row r="324" spans="1:7">
      <c r="A324">
        <v>990</v>
      </c>
      <c r="B324" t="str">
        <f t="shared" si="8"/>
        <v>Schwab Charitable Fund_Leadership Institute2007100</v>
      </c>
      <c r="C324" t="s">
        <v>192</v>
      </c>
      <c r="D324" t="s">
        <v>5</v>
      </c>
      <c r="E324" s="15">
        <v>100</v>
      </c>
      <c r="F324">
        <v>2007</v>
      </c>
      <c r="G324" t="s">
        <v>166</v>
      </c>
    </row>
    <row r="325" spans="1:7">
      <c r="A325">
        <v>990</v>
      </c>
      <c r="B325" t="str">
        <f t="shared" si="8"/>
        <v>Schwab Charitable Fund_Leadership Institute2007400</v>
      </c>
      <c r="C325" t="s">
        <v>192</v>
      </c>
      <c r="D325" t="s">
        <v>5</v>
      </c>
      <c r="E325" s="15">
        <v>400</v>
      </c>
      <c r="F325">
        <v>2007</v>
      </c>
      <c r="G325" t="s">
        <v>166</v>
      </c>
    </row>
    <row r="326" spans="1:7">
      <c r="A326">
        <v>990</v>
      </c>
      <c r="B326" t="str">
        <f t="shared" si="8"/>
        <v>Schwab Charitable Fund_Leadership Institute20074000</v>
      </c>
      <c r="C326" t="s">
        <v>192</v>
      </c>
      <c r="D326" t="s">
        <v>5</v>
      </c>
      <c r="E326" s="15">
        <v>4000</v>
      </c>
      <c r="F326">
        <v>2007</v>
      </c>
      <c r="G326" t="s">
        <v>166</v>
      </c>
    </row>
    <row r="327" spans="1:7">
      <c r="A327">
        <v>990</v>
      </c>
      <c r="B327" t="str">
        <f t="shared" si="8"/>
        <v>Schwab Charitable Fund_Leadership Institute2007250</v>
      </c>
      <c r="C327" t="s">
        <v>192</v>
      </c>
      <c r="D327" t="s">
        <v>5</v>
      </c>
      <c r="E327" s="15">
        <v>250</v>
      </c>
      <c r="F327">
        <v>2007</v>
      </c>
      <c r="G327" t="s">
        <v>166</v>
      </c>
    </row>
    <row r="328" spans="1:7">
      <c r="A328">
        <v>990</v>
      </c>
      <c r="B328" t="str">
        <f t="shared" ref="B328:B391" si="9">C328&amp;"_"&amp;D328&amp;F328&amp;E328</f>
        <v>Schwab Charitable Fund_Leadership Institute20071000</v>
      </c>
      <c r="C328" t="s">
        <v>192</v>
      </c>
      <c r="D328" t="s">
        <v>5</v>
      </c>
      <c r="E328" s="15">
        <v>1000</v>
      </c>
      <c r="F328">
        <v>2007</v>
      </c>
      <c r="G328" t="s">
        <v>166</v>
      </c>
    </row>
    <row r="329" spans="1:7">
      <c r="A329">
        <v>990</v>
      </c>
      <c r="B329" t="str">
        <f t="shared" si="9"/>
        <v>Schwab Charitable Fund_Leadership Institute20062500</v>
      </c>
      <c r="C329" t="s">
        <v>192</v>
      </c>
      <c r="D329" t="s">
        <v>5</v>
      </c>
      <c r="E329" s="15">
        <v>2500</v>
      </c>
      <c r="F329">
        <v>2006</v>
      </c>
      <c r="G329" t="s">
        <v>166</v>
      </c>
    </row>
    <row r="330" spans="1:7">
      <c r="A330">
        <v>990</v>
      </c>
      <c r="B330" t="str">
        <f t="shared" si="9"/>
        <v>Schwab Charitable Fund_Leadership Institute2006500</v>
      </c>
      <c r="C330" t="s">
        <v>192</v>
      </c>
      <c r="D330" t="s">
        <v>5</v>
      </c>
      <c r="E330" s="15">
        <v>500</v>
      </c>
      <c r="F330">
        <v>2006</v>
      </c>
      <c r="G330" t="s">
        <v>166</v>
      </c>
    </row>
    <row r="331" spans="1:7">
      <c r="A331">
        <v>990</v>
      </c>
      <c r="B331" t="str">
        <f t="shared" si="9"/>
        <v>Schwab Charitable Fund_Leadership Institute200610000</v>
      </c>
      <c r="C331" t="s">
        <v>192</v>
      </c>
      <c r="D331" t="s">
        <v>5</v>
      </c>
      <c r="E331" s="15">
        <v>10000</v>
      </c>
      <c r="F331">
        <v>2006</v>
      </c>
      <c r="G331" t="s">
        <v>166</v>
      </c>
    </row>
    <row r="332" spans="1:7">
      <c r="A332">
        <v>990</v>
      </c>
      <c r="B332" t="str">
        <f t="shared" si="9"/>
        <v>Schwab Charitable Fund_Leadership Institute20062500</v>
      </c>
      <c r="C332" t="s">
        <v>192</v>
      </c>
      <c r="D332" t="s">
        <v>5</v>
      </c>
      <c r="E332" s="15">
        <v>2500</v>
      </c>
      <c r="F332">
        <v>2006</v>
      </c>
      <c r="G332" t="s">
        <v>166</v>
      </c>
    </row>
    <row r="333" spans="1:7">
      <c r="A333">
        <v>990</v>
      </c>
      <c r="B333" t="str">
        <f t="shared" si="9"/>
        <v>Schwab Charitable Fund_Leadership Institute20061000</v>
      </c>
      <c r="C333" t="s">
        <v>192</v>
      </c>
      <c r="D333" t="s">
        <v>5</v>
      </c>
      <c r="E333" s="15">
        <v>1000</v>
      </c>
      <c r="F333">
        <v>2006</v>
      </c>
      <c r="G333" t="s">
        <v>166</v>
      </c>
    </row>
    <row r="334" spans="1:7">
      <c r="A334">
        <v>990</v>
      </c>
      <c r="B334" t="str">
        <f t="shared" si="9"/>
        <v>Schwab Charitable Fund_Leadership Institute20062500</v>
      </c>
      <c r="C334" t="s">
        <v>192</v>
      </c>
      <c r="D334" t="s">
        <v>5</v>
      </c>
      <c r="E334" s="15">
        <v>2500</v>
      </c>
      <c r="F334">
        <v>2006</v>
      </c>
      <c r="G334" t="s">
        <v>166</v>
      </c>
    </row>
    <row r="335" spans="1:7">
      <c r="A335">
        <v>990</v>
      </c>
      <c r="B335" t="str">
        <f t="shared" si="9"/>
        <v>Schwab Charitable Fund_Leadership Institute20065000</v>
      </c>
      <c r="C335" t="s">
        <v>192</v>
      </c>
      <c r="D335" t="s">
        <v>5</v>
      </c>
      <c r="E335" s="15">
        <v>5000</v>
      </c>
      <c r="F335">
        <v>2006</v>
      </c>
      <c r="G335" t="s">
        <v>166</v>
      </c>
    </row>
    <row r="336" spans="1:7">
      <c r="A336">
        <v>990</v>
      </c>
      <c r="B336" t="str">
        <f t="shared" si="9"/>
        <v>Schwab Charitable Fund_Leadership Institute2006500</v>
      </c>
      <c r="C336" t="s">
        <v>192</v>
      </c>
      <c r="D336" t="s">
        <v>5</v>
      </c>
      <c r="E336" s="15">
        <v>500</v>
      </c>
      <c r="F336">
        <v>2006</v>
      </c>
      <c r="G336" t="s">
        <v>166</v>
      </c>
    </row>
    <row r="337" spans="1:8">
      <c r="A337">
        <v>990</v>
      </c>
      <c r="B337" t="str">
        <f t="shared" si="9"/>
        <v>Schwab Charitable Fund_Leadership Institute200610000</v>
      </c>
      <c r="C337" t="s">
        <v>192</v>
      </c>
      <c r="D337" t="s">
        <v>5</v>
      </c>
      <c r="E337" s="15">
        <v>10000</v>
      </c>
      <c r="F337">
        <v>2006</v>
      </c>
      <c r="G337" t="s">
        <v>166</v>
      </c>
    </row>
    <row r="338" spans="1:8">
      <c r="A338">
        <v>990</v>
      </c>
      <c r="B338" t="str">
        <f t="shared" si="9"/>
        <v>Schwab Charitable Fund_Leadership Institute20061000</v>
      </c>
      <c r="C338" t="s">
        <v>192</v>
      </c>
      <c r="D338" t="s">
        <v>5</v>
      </c>
      <c r="E338" s="15">
        <v>1000</v>
      </c>
      <c r="F338">
        <v>2006</v>
      </c>
      <c r="G338" t="s">
        <v>166</v>
      </c>
    </row>
    <row r="339" spans="1:8">
      <c r="A339">
        <v>990</v>
      </c>
      <c r="B339" t="str">
        <f t="shared" si="9"/>
        <v>Schwab Charitable Fund_Leadership Institute20063000</v>
      </c>
      <c r="C339" t="s">
        <v>192</v>
      </c>
      <c r="D339" t="s">
        <v>5</v>
      </c>
      <c r="E339" s="15">
        <v>3000</v>
      </c>
      <c r="F339">
        <v>2006</v>
      </c>
      <c r="G339" t="s">
        <v>166</v>
      </c>
    </row>
    <row r="340" spans="1:8">
      <c r="A340">
        <v>990</v>
      </c>
      <c r="B340" t="str">
        <f t="shared" si="9"/>
        <v>Schwab Charitable Fund_Leadership Institute2006750</v>
      </c>
      <c r="C340" t="s">
        <v>192</v>
      </c>
      <c r="D340" t="s">
        <v>5</v>
      </c>
      <c r="E340" s="15">
        <v>750</v>
      </c>
      <c r="F340">
        <v>2006</v>
      </c>
      <c r="G340" t="s">
        <v>166</v>
      </c>
    </row>
    <row r="341" spans="1:8">
      <c r="A341">
        <v>990</v>
      </c>
      <c r="B341" t="str">
        <f t="shared" si="9"/>
        <v>Schwab Charitable Fund_Leadership Institute20061000</v>
      </c>
      <c r="C341" t="s">
        <v>192</v>
      </c>
      <c r="D341" t="s">
        <v>5</v>
      </c>
      <c r="E341" s="15">
        <v>1000</v>
      </c>
      <c r="F341">
        <v>2006</v>
      </c>
      <c r="G341" t="s">
        <v>166</v>
      </c>
    </row>
    <row r="342" spans="1:8">
      <c r="A342">
        <v>990</v>
      </c>
      <c r="B342" t="str">
        <f t="shared" si="9"/>
        <v>Schwab Charitable Fund_Leadership Institute2006250</v>
      </c>
      <c r="C342" t="s">
        <v>192</v>
      </c>
      <c r="D342" t="s">
        <v>5</v>
      </c>
      <c r="E342" s="15">
        <v>250</v>
      </c>
      <c r="F342">
        <v>2006</v>
      </c>
      <c r="G342" t="s">
        <v>166</v>
      </c>
    </row>
    <row r="343" spans="1:8">
      <c r="A343">
        <v>990</v>
      </c>
      <c r="B343" t="str">
        <f t="shared" si="9"/>
        <v>Schwab Charitable Fund_Leadership Institute20032000</v>
      </c>
      <c r="C343" t="s">
        <v>192</v>
      </c>
      <c r="D343" t="s">
        <v>5</v>
      </c>
      <c r="E343" s="15">
        <v>2000</v>
      </c>
      <c r="F343">
        <v>2003</v>
      </c>
      <c r="G343" t="s">
        <v>166</v>
      </c>
    </row>
    <row r="344" spans="1:8">
      <c r="A344">
        <v>990</v>
      </c>
      <c r="B344" t="str">
        <f t="shared" si="9"/>
        <v>Schwab Charitable Fund_Leadership Institute20031000</v>
      </c>
      <c r="C344" t="s">
        <v>192</v>
      </c>
      <c r="D344" t="s">
        <v>5</v>
      </c>
      <c r="E344" s="15">
        <v>1000</v>
      </c>
      <c r="F344">
        <v>2003</v>
      </c>
      <c r="G344" t="s">
        <v>166</v>
      </c>
    </row>
    <row r="345" spans="1:8">
      <c r="A345">
        <v>990</v>
      </c>
      <c r="B345" t="str">
        <f t="shared" si="9"/>
        <v>Schwab Charitable Fund_Leadership Institute20031000</v>
      </c>
      <c r="C345" t="s">
        <v>192</v>
      </c>
      <c r="D345" t="s">
        <v>5</v>
      </c>
      <c r="E345" s="15">
        <v>1000</v>
      </c>
      <c r="F345">
        <v>2003</v>
      </c>
      <c r="G345" t="s">
        <v>166</v>
      </c>
    </row>
    <row r="346" spans="1:8">
      <c r="A346">
        <v>990</v>
      </c>
      <c r="B346" t="str">
        <f t="shared" si="9"/>
        <v>Schwab Charitable Fund_Leadership Institute2002250</v>
      </c>
      <c r="C346" t="s">
        <v>192</v>
      </c>
      <c r="D346" t="s">
        <v>5</v>
      </c>
      <c r="E346" s="15">
        <v>250</v>
      </c>
      <c r="F346">
        <v>2002</v>
      </c>
      <c r="G346" t="s">
        <v>166</v>
      </c>
    </row>
    <row r="347" spans="1:8">
      <c r="A347">
        <v>990</v>
      </c>
      <c r="B347" t="str">
        <f t="shared" si="9"/>
        <v>Schwab Charitable Fund_Leadership Institute20012000</v>
      </c>
      <c r="C347" t="s">
        <v>192</v>
      </c>
      <c r="D347" t="s">
        <v>5</v>
      </c>
      <c r="E347" s="15">
        <v>2000</v>
      </c>
      <c r="F347">
        <v>2001</v>
      </c>
      <c r="G347" t="s">
        <v>166</v>
      </c>
    </row>
    <row r="348" spans="1:8">
      <c r="A348">
        <v>990</v>
      </c>
      <c r="B348" t="str">
        <f t="shared" si="9"/>
        <v>Schwab Charitable Fund_Leadership Institute20011400</v>
      </c>
      <c r="C348" t="s">
        <v>192</v>
      </c>
      <c r="D348" t="s">
        <v>5</v>
      </c>
      <c r="E348" s="15">
        <v>1400</v>
      </c>
      <c r="F348">
        <v>2001</v>
      </c>
      <c r="G348" t="s">
        <v>166</v>
      </c>
    </row>
    <row r="349" spans="1:8">
      <c r="A349">
        <v>990</v>
      </c>
      <c r="B349" t="str">
        <f t="shared" si="9"/>
        <v>Schwab Charitable Fund_Leadership Institute20015000</v>
      </c>
      <c r="C349" t="s">
        <v>192</v>
      </c>
      <c r="D349" t="s">
        <v>5</v>
      </c>
      <c r="E349" s="15">
        <v>5000</v>
      </c>
      <c r="F349">
        <v>2001</v>
      </c>
      <c r="G349" t="s">
        <v>166</v>
      </c>
    </row>
    <row r="350" spans="1:8">
      <c r="A350">
        <v>990</v>
      </c>
      <c r="B350" t="str">
        <f t="shared" si="9"/>
        <v>Schwab Charitable Fund_Leadership Institute20015628</v>
      </c>
      <c r="C350" t="s">
        <v>192</v>
      </c>
      <c r="D350" t="s">
        <v>5</v>
      </c>
      <c r="E350" s="15">
        <v>5628</v>
      </c>
      <c r="F350">
        <v>2001</v>
      </c>
      <c r="G350" t="s">
        <v>166</v>
      </c>
      <c r="H350" t="s">
        <v>194</v>
      </c>
    </row>
    <row r="351" spans="1:8">
      <c r="A351">
        <v>990</v>
      </c>
      <c r="B351" t="str">
        <f t="shared" si="9"/>
        <v>Schwab Charitable Fund_Leadership Institute20015000</v>
      </c>
      <c r="C351" t="s">
        <v>192</v>
      </c>
      <c r="D351" t="s">
        <v>5</v>
      </c>
      <c r="E351" s="15">
        <v>5000</v>
      </c>
      <c r="F351">
        <v>2001</v>
      </c>
      <c r="G351" t="s">
        <v>166</v>
      </c>
      <c r="H351" t="s">
        <v>194</v>
      </c>
    </row>
    <row r="352" spans="1:8">
      <c r="A352" t="s">
        <v>113</v>
      </c>
      <c r="B352" t="str">
        <f t="shared" si="9"/>
        <v>Stuart Family Foundation_Leadership Institute200850000</v>
      </c>
      <c r="C352" t="s">
        <v>28</v>
      </c>
      <c r="D352" t="s">
        <v>5</v>
      </c>
      <c r="E352" s="15">
        <v>50000</v>
      </c>
      <c r="F352">
        <v>2008</v>
      </c>
    </row>
    <row r="353" spans="1:7">
      <c r="A353" t="s">
        <v>113</v>
      </c>
      <c r="B353" t="str">
        <f t="shared" si="9"/>
        <v>Stuart Family Foundation_Leadership Institute2007100000</v>
      </c>
      <c r="C353" t="s">
        <v>28</v>
      </c>
      <c r="D353" t="s">
        <v>5</v>
      </c>
      <c r="E353" s="15">
        <v>100000</v>
      </c>
      <c r="F353">
        <v>2007</v>
      </c>
    </row>
    <row r="354" spans="1:7">
      <c r="A354" t="s">
        <v>113</v>
      </c>
      <c r="B354" t="str">
        <f t="shared" si="9"/>
        <v>Stuart Family Foundation_Leadership Institute200665000</v>
      </c>
      <c r="C354" t="s">
        <v>28</v>
      </c>
      <c r="D354" t="s">
        <v>5</v>
      </c>
      <c r="E354" s="15">
        <v>65000</v>
      </c>
      <c r="F354">
        <v>2006</v>
      </c>
    </row>
    <row r="355" spans="1:7">
      <c r="A355" t="s">
        <v>113</v>
      </c>
      <c r="B355" t="str">
        <f t="shared" si="9"/>
        <v>Stuart Family Foundation_Leadership Institute200442000</v>
      </c>
      <c r="C355" t="s">
        <v>28</v>
      </c>
      <c r="D355" t="s">
        <v>5</v>
      </c>
      <c r="E355" s="15">
        <v>42000</v>
      </c>
      <c r="F355">
        <v>2004</v>
      </c>
    </row>
    <row r="356" spans="1:7">
      <c r="A356" t="s">
        <v>113</v>
      </c>
      <c r="B356" t="str">
        <f t="shared" si="9"/>
        <v>Stuart Family Foundation_Leadership Institute200420000</v>
      </c>
      <c r="C356" t="s">
        <v>28</v>
      </c>
      <c r="D356" t="s">
        <v>5</v>
      </c>
      <c r="E356" s="15">
        <v>20000</v>
      </c>
      <c r="F356">
        <v>2004</v>
      </c>
    </row>
    <row r="357" spans="1:7">
      <c r="A357">
        <v>990</v>
      </c>
      <c r="B357" t="str">
        <f t="shared" si="9"/>
        <v>The A William and Eileen Pratt Foundation_Leadership Institute2004500</v>
      </c>
      <c r="C357" t="s">
        <v>195</v>
      </c>
      <c r="D357" t="s">
        <v>5</v>
      </c>
      <c r="E357" s="15">
        <v>500</v>
      </c>
      <c r="F357">
        <v>2004</v>
      </c>
      <c r="G357" t="s">
        <v>166</v>
      </c>
    </row>
    <row r="358" spans="1:7">
      <c r="A358">
        <v>990</v>
      </c>
      <c r="B358" t="str">
        <f t="shared" si="9"/>
        <v>The A William and Eileen Pratt Foundation_Leadership Institute2003500</v>
      </c>
      <c r="C358" t="s">
        <v>195</v>
      </c>
      <c r="D358" t="s">
        <v>5</v>
      </c>
      <c r="E358" s="15">
        <v>500</v>
      </c>
      <c r="F358">
        <v>2003</v>
      </c>
      <c r="G358" t="s">
        <v>166</v>
      </c>
    </row>
    <row r="359" spans="1:7">
      <c r="A359">
        <v>990</v>
      </c>
      <c r="B359" t="str">
        <f t="shared" si="9"/>
        <v>The A William and Eileen Pratt Foundation_Leadership Institute20021000</v>
      </c>
      <c r="C359" t="s">
        <v>195</v>
      </c>
      <c r="D359" t="s">
        <v>5</v>
      </c>
      <c r="E359" s="15">
        <v>1000</v>
      </c>
      <c r="F359">
        <v>2002</v>
      </c>
      <c r="G359" t="s">
        <v>166</v>
      </c>
    </row>
    <row r="360" spans="1:7">
      <c r="A360">
        <v>990</v>
      </c>
      <c r="B360" t="str">
        <f t="shared" si="9"/>
        <v>The A William and Eileen Pratt Foundation_Leadership Institute2001300</v>
      </c>
      <c r="C360" t="s">
        <v>195</v>
      </c>
      <c r="D360" t="s">
        <v>5</v>
      </c>
      <c r="E360" s="15">
        <v>300</v>
      </c>
      <c r="F360">
        <v>2001</v>
      </c>
      <c r="G360" t="s">
        <v>166</v>
      </c>
    </row>
    <row r="361" spans="1:7">
      <c r="A361" t="s">
        <v>113</v>
      </c>
      <c r="B361" t="str">
        <f t="shared" si="9"/>
        <v>The Challenge Foundation_Leadership Institute20115000</v>
      </c>
      <c r="C361" t="s">
        <v>35</v>
      </c>
      <c r="D361" t="s">
        <v>5</v>
      </c>
      <c r="E361" s="15">
        <v>5000</v>
      </c>
      <c r="F361">
        <v>2011</v>
      </c>
    </row>
    <row r="362" spans="1:7">
      <c r="A362" t="s">
        <v>113</v>
      </c>
      <c r="B362" t="str">
        <f t="shared" si="9"/>
        <v>The Challenge Foundation_Leadership Institute20105000</v>
      </c>
      <c r="C362" t="s">
        <v>35</v>
      </c>
      <c r="D362" t="s">
        <v>5</v>
      </c>
      <c r="E362" s="15">
        <v>5000</v>
      </c>
      <c r="F362">
        <v>2010</v>
      </c>
    </row>
    <row r="363" spans="1:7">
      <c r="A363" t="s">
        <v>113</v>
      </c>
      <c r="B363" t="str">
        <f t="shared" si="9"/>
        <v>The Challenge Foundation_Leadership Institute20095000</v>
      </c>
      <c r="C363" t="s">
        <v>35</v>
      </c>
      <c r="D363" t="s">
        <v>5</v>
      </c>
      <c r="E363" s="15">
        <v>5000</v>
      </c>
      <c r="F363">
        <v>2009</v>
      </c>
    </row>
    <row r="364" spans="1:7">
      <c r="A364" t="s">
        <v>113</v>
      </c>
      <c r="B364" t="str">
        <f t="shared" si="9"/>
        <v>The Challenge Foundation_Leadership Institute20085000</v>
      </c>
      <c r="C364" t="s">
        <v>35</v>
      </c>
      <c r="D364" t="s">
        <v>5</v>
      </c>
      <c r="E364" s="15">
        <v>5000</v>
      </c>
      <c r="F364">
        <v>2008</v>
      </c>
    </row>
    <row r="365" spans="1:7">
      <c r="A365" t="s">
        <v>113</v>
      </c>
      <c r="B365" t="str">
        <f t="shared" si="9"/>
        <v>The Challenge Foundation_Leadership Institute20072500</v>
      </c>
      <c r="C365" t="s">
        <v>35</v>
      </c>
      <c r="D365" t="s">
        <v>5</v>
      </c>
      <c r="E365" s="15">
        <v>2500</v>
      </c>
      <c r="F365">
        <v>2007</v>
      </c>
    </row>
    <row r="366" spans="1:7">
      <c r="A366" t="s">
        <v>113</v>
      </c>
      <c r="B366" t="str">
        <f t="shared" si="9"/>
        <v>The Gordon and Mary Cain Foundation_Leadership Institute20005000</v>
      </c>
      <c r="C366" t="s">
        <v>96</v>
      </c>
      <c r="D366" t="s">
        <v>5</v>
      </c>
      <c r="E366" s="15">
        <v>5000</v>
      </c>
      <c r="F366">
        <v>2000</v>
      </c>
    </row>
    <row r="367" spans="1:7">
      <c r="A367">
        <v>990</v>
      </c>
      <c r="B367" t="str">
        <f t="shared" si="9"/>
        <v>The Howell Foundation_Leadership Institute20071000</v>
      </c>
      <c r="C367" t="s">
        <v>196</v>
      </c>
      <c r="D367" t="s">
        <v>5</v>
      </c>
      <c r="E367" s="15">
        <v>1000</v>
      </c>
      <c r="F367">
        <v>2007</v>
      </c>
      <c r="G367" t="s">
        <v>166</v>
      </c>
    </row>
    <row r="368" spans="1:7">
      <c r="A368">
        <v>990</v>
      </c>
      <c r="B368" t="str">
        <f t="shared" si="9"/>
        <v>The Howell Foundation_Leadership Institute20061000</v>
      </c>
      <c r="C368" t="s">
        <v>196</v>
      </c>
      <c r="D368" t="s">
        <v>5</v>
      </c>
      <c r="E368" s="15">
        <v>1000</v>
      </c>
      <c r="F368">
        <v>2006</v>
      </c>
      <c r="G368" t="s">
        <v>166</v>
      </c>
    </row>
    <row r="369" spans="1:7">
      <c r="A369">
        <v>990</v>
      </c>
      <c r="B369" t="str">
        <f t="shared" si="9"/>
        <v>The Howell Foundation_Leadership Institute20051000</v>
      </c>
      <c r="C369" t="s">
        <v>196</v>
      </c>
      <c r="D369" t="s">
        <v>5</v>
      </c>
      <c r="E369" s="15">
        <v>1000</v>
      </c>
      <c r="F369">
        <v>2005</v>
      </c>
      <c r="G369" t="s">
        <v>166</v>
      </c>
    </row>
    <row r="370" spans="1:7">
      <c r="A370">
        <v>990</v>
      </c>
      <c r="B370" t="str">
        <f t="shared" si="9"/>
        <v>The Howell Foundation_Leadership Institute20041000</v>
      </c>
      <c r="C370" t="s">
        <v>196</v>
      </c>
      <c r="D370" t="s">
        <v>5</v>
      </c>
      <c r="E370" s="15">
        <v>1000</v>
      </c>
      <c r="F370">
        <v>2004</v>
      </c>
      <c r="G370" t="s">
        <v>166</v>
      </c>
    </row>
    <row r="371" spans="1:7">
      <c r="A371">
        <v>990</v>
      </c>
      <c r="B371" t="str">
        <f t="shared" si="9"/>
        <v>The Howell Foundation_Leadership Institute2003500</v>
      </c>
      <c r="C371" t="s">
        <v>196</v>
      </c>
      <c r="D371" t="s">
        <v>5</v>
      </c>
      <c r="E371" s="15">
        <v>500</v>
      </c>
      <c r="F371">
        <v>2003</v>
      </c>
      <c r="G371" t="s">
        <v>166</v>
      </c>
    </row>
    <row r="372" spans="1:7">
      <c r="A372">
        <v>990</v>
      </c>
      <c r="B372" t="str">
        <f t="shared" si="9"/>
        <v>The Howell Foundation_Leadership Institute20021000</v>
      </c>
      <c r="C372" t="s">
        <v>196</v>
      </c>
      <c r="D372" t="s">
        <v>5</v>
      </c>
      <c r="E372" s="15">
        <v>1000</v>
      </c>
      <c r="F372">
        <v>2002</v>
      </c>
      <c r="G372" t="s">
        <v>166</v>
      </c>
    </row>
    <row r="373" spans="1:7">
      <c r="A373">
        <v>990</v>
      </c>
      <c r="B373" t="str">
        <f t="shared" si="9"/>
        <v>The Lynde and Harry Bradley Foundation_Leadership Institute201675000</v>
      </c>
      <c r="C373" t="s">
        <v>31</v>
      </c>
      <c r="D373" t="s">
        <v>5</v>
      </c>
      <c r="E373" s="15">
        <v>75000</v>
      </c>
      <c r="F373">
        <v>2016</v>
      </c>
      <c r="G373" t="s">
        <v>166</v>
      </c>
    </row>
    <row r="374" spans="1:7">
      <c r="A374" t="s">
        <v>113</v>
      </c>
      <c r="B374" t="str">
        <f t="shared" si="9"/>
        <v>The Lynde and Harry Bradley Foundation_Leadership Institute201225000</v>
      </c>
      <c r="C374" t="s">
        <v>31</v>
      </c>
      <c r="D374" t="s">
        <v>5</v>
      </c>
      <c r="E374" s="15">
        <v>25000</v>
      </c>
      <c r="F374">
        <v>2012</v>
      </c>
    </row>
    <row r="375" spans="1:7">
      <c r="A375" t="s">
        <v>113</v>
      </c>
      <c r="B375" t="str">
        <f t="shared" si="9"/>
        <v>The Lynde and Harry Bradley Foundation_Leadership Institute201125000</v>
      </c>
      <c r="C375" t="s">
        <v>31</v>
      </c>
      <c r="D375" t="s">
        <v>5</v>
      </c>
      <c r="E375" s="15">
        <v>25000</v>
      </c>
      <c r="F375">
        <v>2011</v>
      </c>
    </row>
    <row r="376" spans="1:7">
      <c r="A376" t="s">
        <v>113</v>
      </c>
      <c r="B376" t="str">
        <f t="shared" si="9"/>
        <v>The Lynde and Harry Bradley Foundation_Leadership Institute201010000</v>
      </c>
      <c r="C376" t="s">
        <v>31</v>
      </c>
      <c r="D376" t="s">
        <v>5</v>
      </c>
      <c r="E376" s="15">
        <v>10000</v>
      </c>
      <c r="F376">
        <v>2010</v>
      </c>
    </row>
    <row r="377" spans="1:7">
      <c r="A377" t="s">
        <v>113</v>
      </c>
      <c r="B377" t="str">
        <f t="shared" si="9"/>
        <v>The Lynde and Harry Bradley Foundation_Leadership Institute200910000</v>
      </c>
      <c r="C377" t="s">
        <v>31</v>
      </c>
      <c r="D377" t="s">
        <v>5</v>
      </c>
      <c r="E377" s="15">
        <v>10000</v>
      </c>
      <c r="F377">
        <v>2009</v>
      </c>
    </row>
    <row r="378" spans="1:7">
      <c r="A378" t="s">
        <v>113</v>
      </c>
      <c r="B378" t="str">
        <f t="shared" si="9"/>
        <v>The Lynde and Harry Bradley Foundation_Leadership Institute200825000</v>
      </c>
      <c r="C378" t="s">
        <v>31</v>
      </c>
      <c r="D378" t="s">
        <v>5</v>
      </c>
      <c r="E378" s="15">
        <v>25000</v>
      </c>
      <c r="F378">
        <v>2008</v>
      </c>
    </row>
    <row r="379" spans="1:7">
      <c r="A379" t="s">
        <v>113</v>
      </c>
      <c r="B379" t="str">
        <f t="shared" si="9"/>
        <v>The Lynde and Harry Bradley Foundation_Leadership Institute200725000</v>
      </c>
      <c r="C379" t="s">
        <v>31</v>
      </c>
      <c r="D379" t="s">
        <v>5</v>
      </c>
      <c r="E379" s="15">
        <v>25000</v>
      </c>
      <c r="F379">
        <v>2007</v>
      </c>
    </row>
    <row r="380" spans="1:7">
      <c r="A380" t="s">
        <v>113</v>
      </c>
      <c r="B380" t="str">
        <f t="shared" si="9"/>
        <v>The Lynde and Harry Bradley Foundation_Leadership Institute200750000</v>
      </c>
      <c r="C380" t="s">
        <v>31</v>
      </c>
      <c r="D380" t="s">
        <v>5</v>
      </c>
      <c r="E380" s="15">
        <v>50000</v>
      </c>
      <c r="F380">
        <v>2007</v>
      </c>
    </row>
    <row r="381" spans="1:7">
      <c r="A381" t="s">
        <v>113</v>
      </c>
      <c r="B381" t="str">
        <f t="shared" si="9"/>
        <v>The Lynde and Harry Bradley Foundation_Leadership Institute200625000</v>
      </c>
      <c r="C381" t="s">
        <v>31</v>
      </c>
      <c r="D381" t="s">
        <v>5</v>
      </c>
      <c r="E381" s="15">
        <v>25000</v>
      </c>
      <c r="F381">
        <v>2006</v>
      </c>
    </row>
    <row r="382" spans="1:7">
      <c r="A382" t="s">
        <v>113</v>
      </c>
      <c r="B382" t="str">
        <f t="shared" si="9"/>
        <v>The Lynde and Harry Bradley Foundation_Leadership Institute200650000</v>
      </c>
      <c r="C382" t="s">
        <v>31</v>
      </c>
      <c r="D382" t="s">
        <v>5</v>
      </c>
      <c r="E382" s="15">
        <v>50000</v>
      </c>
      <c r="F382">
        <v>2006</v>
      </c>
    </row>
    <row r="383" spans="1:7">
      <c r="A383" t="s">
        <v>113</v>
      </c>
      <c r="B383" t="str">
        <f t="shared" si="9"/>
        <v>The Lynde and Harry Bradley Foundation_Leadership Institute200550000</v>
      </c>
      <c r="C383" t="s">
        <v>31</v>
      </c>
      <c r="D383" t="s">
        <v>5</v>
      </c>
      <c r="E383" s="15">
        <v>50000</v>
      </c>
      <c r="F383">
        <v>2005</v>
      </c>
    </row>
    <row r="384" spans="1:7">
      <c r="A384" t="s">
        <v>113</v>
      </c>
      <c r="B384" t="str">
        <f t="shared" si="9"/>
        <v>The Lynde and Harry Bradley Foundation_Leadership Institute200535000</v>
      </c>
      <c r="C384" t="s">
        <v>31</v>
      </c>
      <c r="D384" t="s">
        <v>5</v>
      </c>
      <c r="E384" s="15">
        <v>35000</v>
      </c>
      <c r="F384">
        <v>2005</v>
      </c>
    </row>
    <row r="385" spans="1:7">
      <c r="A385" t="s">
        <v>113</v>
      </c>
      <c r="B385" t="str">
        <f t="shared" si="9"/>
        <v>The Lynde and Harry Bradley Foundation_Leadership Institute200430000</v>
      </c>
      <c r="C385" t="s">
        <v>31</v>
      </c>
      <c r="D385" t="s">
        <v>5</v>
      </c>
      <c r="E385" s="15">
        <v>30000</v>
      </c>
      <c r="F385">
        <v>2004</v>
      </c>
    </row>
    <row r="386" spans="1:7">
      <c r="A386" t="s">
        <v>113</v>
      </c>
      <c r="B386" t="str">
        <f t="shared" si="9"/>
        <v>The Lynde and Harry Bradley Foundation_Leadership Institute200425000</v>
      </c>
      <c r="C386" t="s">
        <v>31</v>
      </c>
      <c r="D386" t="s">
        <v>5</v>
      </c>
      <c r="E386" s="15">
        <v>25000</v>
      </c>
      <c r="F386">
        <v>2004</v>
      </c>
    </row>
    <row r="387" spans="1:7">
      <c r="A387" t="s">
        <v>113</v>
      </c>
      <c r="B387" t="str">
        <f t="shared" si="9"/>
        <v>The Lynde and Harry Bradley Foundation_Leadership Institute200325000</v>
      </c>
      <c r="C387" t="s">
        <v>31</v>
      </c>
      <c r="D387" t="s">
        <v>5</v>
      </c>
      <c r="E387" s="15">
        <v>25000</v>
      </c>
      <c r="F387">
        <v>2003</v>
      </c>
    </row>
    <row r="388" spans="1:7">
      <c r="A388" t="s">
        <v>113</v>
      </c>
      <c r="B388" t="str">
        <f t="shared" si="9"/>
        <v>The Lynde and Harry Bradley Foundation_Leadership Institute200330000</v>
      </c>
      <c r="C388" t="s">
        <v>31</v>
      </c>
      <c r="D388" t="s">
        <v>5</v>
      </c>
      <c r="E388" s="15">
        <v>30000</v>
      </c>
      <c r="F388">
        <v>2003</v>
      </c>
    </row>
    <row r="389" spans="1:7">
      <c r="A389" t="s">
        <v>113</v>
      </c>
      <c r="B389" t="str">
        <f t="shared" si="9"/>
        <v>The Lynde and Harry Bradley Foundation_Leadership Institute200225000</v>
      </c>
      <c r="C389" t="s">
        <v>31</v>
      </c>
      <c r="D389" t="s">
        <v>5</v>
      </c>
      <c r="E389" s="15">
        <v>25000</v>
      </c>
      <c r="F389">
        <v>2002</v>
      </c>
    </row>
    <row r="390" spans="1:7">
      <c r="A390" t="s">
        <v>113</v>
      </c>
      <c r="B390" t="str">
        <f t="shared" si="9"/>
        <v>The Lynde and Harry Bradley Foundation_Leadership Institute199525000</v>
      </c>
      <c r="C390" t="s">
        <v>31</v>
      </c>
      <c r="D390" t="s">
        <v>5</v>
      </c>
      <c r="E390" s="15">
        <v>25000</v>
      </c>
      <c r="F390">
        <v>1995</v>
      </c>
    </row>
    <row r="391" spans="1:7">
      <c r="A391" t="s">
        <v>113</v>
      </c>
      <c r="B391" t="str">
        <f t="shared" si="9"/>
        <v>The Lynde and Harry Bradley Foundation_Leadership Institute199435000</v>
      </c>
      <c r="C391" t="s">
        <v>31</v>
      </c>
      <c r="D391" t="s">
        <v>5</v>
      </c>
      <c r="E391" s="15">
        <v>35000</v>
      </c>
      <c r="F391">
        <v>1994</v>
      </c>
    </row>
    <row r="392" spans="1:7">
      <c r="A392" t="s">
        <v>113</v>
      </c>
      <c r="B392" t="str">
        <f t="shared" ref="B392:B455" si="10">C392&amp;"_"&amp;D392&amp;F392&amp;E392</f>
        <v>The Lynde and Harry Bradley Foundation_Leadership Institute199340000</v>
      </c>
      <c r="C392" t="s">
        <v>31</v>
      </c>
      <c r="D392" t="s">
        <v>5</v>
      </c>
      <c r="E392" s="15">
        <v>40000</v>
      </c>
      <c r="F392">
        <v>1993</v>
      </c>
    </row>
    <row r="393" spans="1:7">
      <c r="A393" t="s">
        <v>113</v>
      </c>
      <c r="B393" t="str">
        <f t="shared" si="10"/>
        <v>The Lynde and Harry Bradley Foundation_Leadership Institute199145000</v>
      </c>
      <c r="C393" t="s">
        <v>31</v>
      </c>
      <c r="D393" t="s">
        <v>5</v>
      </c>
      <c r="E393" s="15">
        <v>45000</v>
      </c>
      <c r="F393">
        <v>1991</v>
      </c>
    </row>
    <row r="394" spans="1:7">
      <c r="A394" t="s">
        <v>113</v>
      </c>
      <c r="B394" t="str">
        <f t="shared" si="10"/>
        <v>The Lynde and Harry Bradley Foundation_Leadership Institute199150000</v>
      </c>
      <c r="C394" t="s">
        <v>31</v>
      </c>
      <c r="D394" t="s">
        <v>5</v>
      </c>
      <c r="E394" s="15">
        <v>50000</v>
      </c>
      <c r="F394">
        <v>1991</v>
      </c>
    </row>
    <row r="395" spans="1:7">
      <c r="A395" t="s">
        <v>113</v>
      </c>
      <c r="B395" t="str">
        <f t="shared" si="10"/>
        <v>The Lynde and Harry Bradley Foundation_Leadership Institute199150000</v>
      </c>
      <c r="C395" t="s">
        <v>31</v>
      </c>
      <c r="D395" t="s">
        <v>5</v>
      </c>
      <c r="E395" s="15">
        <v>50000</v>
      </c>
      <c r="F395">
        <v>1991</v>
      </c>
    </row>
    <row r="396" spans="1:7">
      <c r="A396" t="s">
        <v>113</v>
      </c>
      <c r="B396" t="str">
        <f t="shared" si="10"/>
        <v>The Lynde and Harry Bradley Foundation_Leadership Institute198945000</v>
      </c>
      <c r="C396" t="s">
        <v>31</v>
      </c>
      <c r="D396" t="s">
        <v>5</v>
      </c>
      <c r="E396" s="15">
        <v>45000</v>
      </c>
      <c r="F396">
        <v>1989</v>
      </c>
    </row>
    <row r="397" spans="1:7">
      <c r="A397" t="s">
        <v>113</v>
      </c>
      <c r="B397" t="str">
        <f t="shared" si="10"/>
        <v>The Lynde and Harry Bradley Foundation_Leadership Institute198845000</v>
      </c>
      <c r="C397" t="s">
        <v>31</v>
      </c>
      <c r="D397" t="s">
        <v>5</v>
      </c>
      <c r="E397" s="15">
        <v>45000</v>
      </c>
      <c r="F397">
        <v>1988</v>
      </c>
    </row>
    <row r="398" spans="1:7">
      <c r="A398" t="s">
        <v>113</v>
      </c>
      <c r="B398" t="str">
        <f t="shared" si="10"/>
        <v>The Lynde and Harry Bradley Foundation_Leadership Institute198745000</v>
      </c>
      <c r="C398" t="s">
        <v>31</v>
      </c>
      <c r="D398" t="s">
        <v>5</v>
      </c>
      <c r="E398" s="15">
        <v>45000</v>
      </c>
      <c r="F398">
        <v>1987</v>
      </c>
    </row>
    <row r="399" spans="1:7">
      <c r="A399" t="s">
        <v>113</v>
      </c>
      <c r="B399" t="str">
        <f t="shared" si="10"/>
        <v>The Lynde and Harry Bradley Foundation_Leadership Institute198630000</v>
      </c>
      <c r="C399" t="s">
        <v>31</v>
      </c>
      <c r="D399" t="s">
        <v>5</v>
      </c>
      <c r="E399" s="15">
        <v>30000</v>
      </c>
      <c r="F399">
        <v>1986</v>
      </c>
    </row>
    <row r="400" spans="1:7">
      <c r="A400">
        <v>990</v>
      </c>
      <c r="B400" t="str">
        <f t="shared" si="10"/>
        <v>The Randolph Foundation_Leadership Institute20151000</v>
      </c>
      <c r="C400" t="s">
        <v>197</v>
      </c>
      <c r="D400" t="s">
        <v>5</v>
      </c>
      <c r="E400" s="15">
        <v>1000</v>
      </c>
      <c r="F400">
        <v>2015</v>
      </c>
      <c r="G400" t="s">
        <v>166</v>
      </c>
    </row>
    <row r="401" spans="1:7">
      <c r="A401">
        <v>990</v>
      </c>
      <c r="B401" t="str">
        <f t="shared" si="10"/>
        <v>The Randolph Foundation_Leadership Institute20142000</v>
      </c>
      <c r="C401" t="s">
        <v>197</v>
      </c>
      <c r="D401" t="s">
        <v>5</v>
      </c>
      <c r="E401" s="15">
        <v>2000</v>
      </c>
      <c r="F401">
        <v>2014</v>
      </c>
      <c r="G401" t="s">
        <v>166</v>
      </c>
    </row>
    <row r="402" spans="1:7">
      <c r="A402">
        <v>990</v>
      </c>
      <c r="B402" t="str">
        <f t="shared" si="10"/>
        <v>The Rodney Fund_Leadership Institute201610000</v>
      </c>
      <c r="C402" t="s">
        <v>14</v>
      </c>
      <c r="D402" t="s">
        <v>5</v>
      </c>
      <c r="E402" s="15">
        <v>10000</v>
      </c>
      <c r="F402">
        <v>2016</v>
      </c>
      <c r="G402" t="s">
        <v>166</v>
      </c>
    </row>
    <row r="403" spans="1:7">
      <c r="A403">
        <v>990</v>
      </c>
      <c r="B403" t="str">
        <f t="shared" si="10"/>
        <v>The Rodney Fund_Leadership Institute20154000</v>
      </c>
      <c r="C403" t="s">
        <v>14</v>
      </c>
      <c r="D403" t="s">
        <v>5</v>
      </c>
      <c r="E403" s="15">
        <v>4000</v>
      </c>
      <c r="F403">
        <v>2015</v>
      </c>
      <c r="G403" t="s">
        <v>166</v>
      </c>
    </row>
    <row r="404" spans="1:7">
      <c r="A404">
        <v>990</v>
      </c>
      <c r="B404" t="str">
        <f t="shared" si="10"/>
        <v>The Rodney Fund_Leadership Institute20144000</v>
      </c>
      <c r="C404" t="s">
        <v>14</v>
      </c>
      <c r="D404" t="s">
        <v>5</v>
      </c>
      <c r="E404" s="15">
        <v>4000</v>
      </c>
      <c r="F404">
        <v>2014</v>
      </c>
      <c r="G404" t="s">
        <v>166</v>
      </c>
    </row>
    <row r="405" spans="1:7">
      <c r="A405" t="s">
        <v>113</v>
      </c>
      <c r="B405" t="str">
        <f t="shared" si="10"/>
        <v>The Rodney Fund_Leadership Institute20137000</v>
      </c>
      <c r="C405" t="s">
        <v>14</v>
      </c>
      <c r="D405" t="s">
        <v>5</v>
      </c>
      <c r="E405" s="15">
        <v>7000</v>
      </c>
      <c r="F405">
        <v>2013</v>
      </c>
    </row>
    <row r="406" spans="1:7">
      <c r="A406" t="s">
        <v>113</v>
      </c>
      <c r="B406" t="str">
        <f t="shared" si="10"/>
        <v>The Rodney Fund_Leadership Institute20124000</v>
      </c>
      <c r="C406" t="s">
        <v>14</v>
      </c>
      <c r="D406" t="s">
        <v>5</v>
      </c>
      <c r="E406" s="15">
        <v>4000</v>
      </c>
      <c r="F406">
        <v>2012</v>
      </c>
    </row>
    <row r="407" spans="1:7">
      <c r="A407" t="s">
        <v>113</v>
      </c>
      <c r="B407" t="str">
        <f t="shared" si="10"/>
        <v>The Rodney Fund_Leadership Institute20114000</v>
      </c>
      <c r="C407" t="s">
        <v>14</v>
      </c>
      <c r="D407" t="s">
        <v>5</v>
      </c>
      <c r="E407" s="15">
        <v>4000</v>
      </c>
      <c r="F407">
        <v>2011</v>
      </c>
    </row>
    <row r="408" spans="1:7">
      <c r="A408" t="s">
        <v>113</v>
      </c>
      <c r="B408" t="str">
        <f t="shared" si="10"/>
        <v>The Rodney Fund_Leadership Institute20095000</v>
      </c>
      <c r="C408" t="s">
        <v>14</v>
      </c>
      <c r="D408" t="s">
        <v>5</v>
      </c>
      <c r="E408" s="15">
        <v>5000</v>
      </c>
      <c r="F408">
        <v>2009</v>
      </c>
    </row>
    <row r="409" spans="1:7">
      <c r="A409" t="s">
        <v>113</v>
      </c>
      <c r="B409" t="str">
        <f t="shared" si="10"/>
        <v>The Rodney Fund_Leadership Institute20087000</v>
      </c>
      <c r="C409" t="s">
        <v>14</v>
      </c>
      <c r="D409" t="s">
        <v>5</v>
      </c>
      <c r="E409" s="15">
        <v>7000</v>
      </c>
      <c r="F409">
        <v>2008</v>
      </c>
    </row>
    <row r="410" spans="1:7">
      <c r="A410" t="s">
        <v>113</v>
      </c>
      <c r="B410" t="str">
        <f t="shared" si="10"/>
        <v>The Rodney Fund_Leadership Institute20079000</v>
      </c>
      <c r="C410" t="s">
        <v>14</v>
      </c>
      <c r="D410" t="s">
        <v>5</v>
      </c>
      <c r="E410" s="15">
        <v>9000</v>
      </c>
      <c r="F410">
        <v>2007</v>
      </c>
    </row>
    <row r="411" spans="1:7">
      <c r="A411" t="s">
        <v>113</v>
      </c>
      <c r="B411" t="str">
        <f t="shared" si="10"/>
        <v>The Rodney Fund_Leadership Institute200617000</v>
      </c>
      <c r="C411" t="s">
        <v>14</v>
      </c>
      <c r="D411" t="s">
        <v>5</v>
      </c>
      <c r="E411" s="15">
        <v>17000</v>
      </c>
      <c r="F411">
        <v>2006</v>
      </c>
    </row>
    <row r="412" spans="1:7">
      <c r="A412" t="s">
        <v>113</v>
      </c>
      <c r="B412" t="str">
        <f t="shared" si="10"/>
        <v>The Rodney Fund_Leadership Institute200525000</v>
      </c>
      <c r="C412" t="s">
        <v>14</v>
      </c>
      <c r="D412" t="s">
        <v>5</v>
      </c>
      <c r="E412" s="15">
        <v>25000</v>
      </c>
      <c r="F412">
        <v>2005</v>
      </c>
    </row>
    <row r="413" spans="1:7">
      <c r="A413" t="s">
        <v>113</v>
      </c>
      <c r="B413" t="str">
        <f t="shared" si="10"/>
        <v>The Rodney Fund_Leadership Institute200410000</v>
      </c>
      <c r="C413" t="s">
        <v>14</v>
      </c>
      <c r="D413" t="s">
        <v>5</v>
      </c>
      <c r="E413" s="15">
        <v>10000</v>
      </c>
      <c r="F413">
        <v>2004</v>
      </c>
    </row>
    <row r="414" spans="1:7">
      <c r="A414" t="s">
        <v>113</v>
      </c>
      <c r="B414" t="str">
        <f t="shared" si="10"/>
        <v>The Rodney Fund_Leadership Institute200317000</v>
      </c>
      <c r="C414" t="s">
        <v>14</v>
      </c>
      <c r="D414" t="s">
        <v>5</v>
      </c>
      <c r="E414" s="15">
        <v>17000</v>
      </c>
      <c r="F414">
        <v>2003</v>
      </c>
    </row>
    <row r="415" spans="1:7">
      <c r="A415" t="s">
        <v>113</v>
      </c>
      <c r="B415" t="str">
        <f t="shared" si="10"/>
        <v>The Rodney Fund_Leadership Institute200218000</v>
      </c>
      <c r="C415" t="s">
        <v>14</v>
      </c>
      <c r="D415" t="s">
        <v>5</v>
      </c>
      <c r="E415" s="15">
        <v>18000</v>
      </c>
      <c r="F415">
        <v>2002</v>
      </c>
    </row>
    <row r="416" spans="1:7">
      <c r="A416" t="s">
        <v>113</v>
      </c>
      <c r="B416" t="str">
        <f t="shared" si="10"/>
        <v>The Rodney Fund_Leadership Institute200119000</v>
      </c>
      <c r="C416" t="s">
        <v>14</v>
      </c>
      <c r="D416" t="s">
        <v>5</v>
      </c>
      <c r="E416" s="15">
        <v>19000</v>
      </c>
      <c r="F416">
        <v>2001</v>
      </c>
    </row>
    <row r="417" spans="1:7">
      <c r="A417" t="s">
        <v>113</v>
      </c>
      <c r="B417" t="str">
        <f t="shared" si="10"/>
        <v>The Rodney Fund_Leadership Institute200014000</v>
      </c>
      <c r="C417" t="s">
        <v>14</v>
      </c>
      <c r="D417" t="s">
        <v>5</v>
      </c>
      <c r="E417" s="15">
        <v>14000</v>
      </c>
      <c r="F417">
        <v>2000</v>
      </c>
    </row>
    <row r="418" spans="1:7">
      <c r="A418" t="s">
        <v>113</v>
      </c>
      <c r="B418" t="str">
        <f t="shared" si="10"/>
        <v>The Rodney Fund_Leadership Institute199913000</v>
      </c>
      <c r="C418" t="s">
        <v>14</v>
      </c>
      <c r="D418" t="s">
        <v>5</v>
      </c>
      <c r="E418" s="15">
        <v>13000</v>
      </c>
      <c r="F418">
        <v>1999</v>
      </c>
    </row>
    <row r="419" spans="1:7">
      <c r="A419" t="s">
        <v>113</v>
      </c>
      <c r="B419" t="str">
        <f t="shared" si="10"/>
        <v>The Rodney Fund_Leadership Institute199820000</v>
      </c>
      <c r="C419" t="s">
        <v>14</v>
      </c>
      <c r="D419" t="s">
        <v>5</v>
      </c>
      <c r="E419" s="15">
        <v>20000</v>
      </c>
      <c r="F419">
        <v>1998</v>
      </c>
    </row>
    <row r="420" spans="1:7">
      <c r="A420" t="s">
        <v>113</v>
      </c>
      <c r="B420" t="str">
        <f t="shared" si="10"/>
        <v>The Roe Foundation_Leadership Institute20091000</v>
      </c>
      <c r="C420" t="s">
        <v>47</v>
      </c>
      <c r="D420" t="s">
        <v>5</v>
      </c>
      <c r="E420" s="15">
        <v>1000</v>
      </c>
      <c r="F420">
        <v>2009</v>
      </c>
    </row>
    <row r="421" spans="1:7">
      <c r="A421" t="s">
        <v>113</v>
      </c>
      <c r="B421" t="str">
        <f t="shared" si="10"/>
        <v>The Roe Foundation_Leadership Institute20082500</v>
      </c>
      <c r="C421" t="s">
        <v>47</v>
      </c>
      <c r="D421" t="s">
        <v>5</v>
      </c>
      <c r="E421" s="15">
        <v>2500</v>
      </c>
      <c r="F421">
        <v>2008</v>
      </c>
    </row>
    <row r="422" spans="1:7">
      <c r="A422" t="s">
        <v>113</v>
      </c>
      <c r="B422" t="str">
        <f t="shared" si="10"/>
        <v>The Roe Foundation_Leadership Institute20072500</v>
      </c>
      <c r="C422" t="s">
        <v>47</v>
      </c>
      <c r="D422" t="s">
        <v>5</v>
      </c>
      <c r="E422" s="15">
        <v>2500</v>
      </c>
      <c r="F422">
        <v>2007</v>
      </c>
    </row>
    <row r="423" spans="1:7">
      <c r="A423" t="s">
        <v>113</v>
      </c>
      <c r="B423" t="str">
        <f t="shared" si="10"/>
        <v>The Roe Foundation_Leadership Institute20062500</v>
      </c>
      <c r="C423" t="s">
        <v>47</v>
      </c>
      <c r="D423" t="s">
        <v>5</v>
      </c>
      <c r="E423" s="15">
        <v>2500</v>
      </c>
      <c r="F423">
        <v>2006</v>
      </c>
    </row>
    <row r="424" spans="1:7">
      <c r="A424" t="s">
        <v>113</v>
      </c>
      <c r="B424" t="str">
        <f t="shared" si="10"/>
        <v>The Roe Foundation_Leadership Institute20052500</v>
      </c>
      <c r="C424" t="s">
        <v>47</v>
      </c>
      <c r="D424" t="s">
        <v>5</v>
      </c>
      <c r="E424" s="15">
        <v>2500</v>
      </c>
      <c r="F424">
        <v>2005</v>
      </c>
    </row>
    <row r="425" spans="1:7">
      <c r="A425" t="s">
        <v>113</v>
      </c>
      <c r="B425" t="str">
        <f t="shared" si="10"/>
        <v>The Roe Foundation_Leadership Institute20042500</v>
      </c>
      <c r="C425" t="s">
        <v>47</v>
      </c>
      <c r="D425" t="s">
        <v>5</v>
      </c>
      <c r="E425" s="15">
        <v>2500</v>
      </c>
      <c r="F425">
        <v>2004</v>
      </c>
    </row>
    <row r="426" spans="1:7">
      <c r="A426" t="s">
        <v>113</v>
      </c>
      <c r="B426" t="str">
        <f t="shared" si="10"/>
        <v>The Roe Foundation_Leadership Institute20032500</v>
      </c>
      <c r="C426" t="s">
        <v>47</v>
      </c>
      <c r="D426" t="s">
        <v>5</v>
      </c>
      <c r="E426" s="15">
        <v>2500</v>
      </c>
      <c r="F426">
        <v>2003</v>
      </c>
    </row>
    <row r="427" spans="1:7">
      <c r="A427" t="s">
        <v>113</v>
      </c>
      <c r="B427" t="str">
        <f t="shared" si="10"/>
        <v>The Roe Foundation_Leadership Institute20012500</v>
      </c>
      <c r="C427" t="s">
        <v>47</v>
      </c>
      <c r="D427" t="s">
        <v>5</v>
      </c>
      <c r="E427" s="15">
        <v>2500</v>
      </c>
      <c r="F427">
        <v>2001</v>
      </c>
    </row>
    <row r="428" spans="1:7">
      <c r="A428" t="s">
        <v>113</v>
      </c>
      <c r="B428" t="str">
        <f t="shared" si="10"/>
        <v>The Roe Foundation_Leadership Institute20002500</v>
      </c>
      <c r="C428" t="s">
        <v>47</v>
      </c>
      <c r="D428" t="s">
        <v>5</v>
      </c>
      <c r="E428" s="15">
        <v>2500</v>
      </c>
      <c r="F428">
        <v>2000</v>
      </c>
    </row>
    <row r="429" spans="1:7">
      <c r="A429" t="s">
        <v>113</v>
      </c>
      <c r="B429" t="str">
        <f t="shared" si="10"/>
        <v>The Roe Foundation_Leadership Institute19992500</v>
      </c>
      <c r="C429" t="s">
        <v>47</v>
      </c>
      <c r="D429" t="s">
        <v>5</v>
      </c>
      <c r="E429" s="15">
        <v>2500</v>
      </c>
      <c r="F429">
        <v>1999</v>
      </c>
    </row>
    <row r="430" spans="1:7">
      <c r="A430" t="s">
        <v>113</v>
      </c>
      <c r="B430" t="str">
        <f t="shared" si="10"/>
        <v>The Roe Foundation_Leadership Institute19982500</v>
      </c>
      <c r="C430" t="s">
        <v>47</v>
      </c>
      <c r="D430" t="s">
        <v>5</v>
      </c>
      <c r="E430" s="15">
        <v>2500</v>
      </c>
      <c r="F430">
        <v>1998</v>
      </c>
    </row>
    <row r="431" spans="1:7">
      <c r="A431">
        <v>990</v>
      </c>
      <c r="B431" t="str">
        <f t="shared" si="10"/>
        <v>The Samuel Roberts Noble Foundation_Leadership Institute20145000</v>
      </c>
      <c r="C431" t="s">
        <v>40</v>
      </c>
      <c r="D431" t="s">
        <v>5</v>
      </c>
      <c r="E431" s="15">
        <v>5000</v>
      </c>
      <c r="F431">
        <v>2014</v>
      </c>
      <c r="G431" t="s">
        <v>166</v>
      </c>
    </row>
    <row r="432" spans="1:7">
      <c r="A432">
        <v>990</v>
      </c>
      <c r="B432" t="str">
        <f t="shared" si="10"/>
        <v>The Samuel Roberts Noble Foundation_Leadership Institute20135000</v>
      </c>
      <c r="C432" t="s">
        <v>40</v>
      </c>
      <c r="D432" t="s">
        <v>5</v>
      </c>
      <c r="E432" s="15">
        <v>5000</v>
      </c>
      <c r="F432">
        <v>2013</v>
      </c>
      <c r="G432" t="s">
        <v>166</v>
      </c>
    </row>
    <row r="433" spans="1:7">
      <c r="A433">
        <v>990</v>
      </c>
      <c r="B433" t="str">
        <f t="shared" si="10"/>
        <v>The Samuel Roberts Noble Foundation_Leadership Institute20125000</v>
      </c>
      <c r="C433" t="s">
        <v>40</v>
      </c>
      <c r="D433" t="s">
        <v>5</v>
      </c>
      <c r="E433" s="15">
        <v>5000</v>
      </c>
      <c r="F433">
        <v>2012</v>
      </c>
      <c r="G433" t="s">
        <v>166</v>
      </c>
    </row>
    <row r="434" spans="1:7">
      <c r="A434" t="s">
        <v>113</v>
      </c>
      <c r="B434" t="str">
        <f t="shared" si="10"/>
        <v>The Samuel Roberts Noble Foundation_Leadership Institute20105000</v>
      </c>
      <c r="C434" t="s">
        <v>40</v>
      </c>
      <c r="D434" t="s">
        <v>5</v>
      </c>
      <c r="E434" s="15">
        <v>5000</v>
      </c>
      <c r="F434">
        <v>2010</v>
      </c>
    </row>
    <row r="435" spans="1:7">
      <c r="A435" t="s">
        <v>113</v>
      </c>
      <c r="B435" t="str">
        <f t="shared" si="10"/>
        <v>The Samuel Roberts Noble Foundation_Leadership Institute20095000</v>
      </c>
      <c r="C435" t="s">
        <v>40</v>
      </c>
      <c r="D435" t="s">
        <v>5</v>
      </c>
      <c r="E435" s="15">
        <v>5000</v>
      </c>
      <c r="F435">
        <v>2009</v>
      </c>
    </row>
    <row r="436" spans="1:7">
      <c r="A436" t="s">
        <v>113</v>
      </c>
      <c r="B436" t="str">
        <f t="shared" si="10"/>
        <v>The Samuel Roberts Noble Foundation_Leadership Institute200820000</v>
      </c>
      <c r="C436" t="s">
        <v>40</v>
      </c>
      <c r="D436" t="s">
        <v>5</v>
      </c>
      <c r="E436" s="15">
        <v>20000</v>
      </c>
      <c r="F436">
        <v>2008</v>
      </c>
    </row>
    <row r="437" spans="1:7">
      <c r="A437" t="s">
        <v>113</v>
      </c>
      <c r="B437" t="str">
        <f t="shared" si="10"/>
        <v>The Samuel Roberts Noble Foundation_Leadership Institute200720000</v>
      </c>
      <c r="C437" t="s">
        <v>40</v>
      </c>
      <c r="D437" t="s">
        <v>5</v>
      </c>
      <c r="E437" s="15">
        <v>20000</v>
      </c>
      <c r="F437">
        <v>2007</v>
      </c>
    </row>
    <row r="438" spans="1:7">
      <c r="A438" t="s">
        <v>113</v>
      </c>
      <c r="B438" t="str">
        <f t="shared" si="10"/>
        <v>The Samuel Roberts Noble Foundation_Leadership Institute20065000</v>
      </c>
      <c r="C438" t="s">
        <v>40</v>
      </c>
      <c r="D438" t="s">
        <v>5</v>
      </c>
      <c r="E438" s="15">
        <v>5000</v>
      </c>
      <c r="F438">
        <v>2006</v>
      </c>
    </row>
    <row r="439" spans="1:7">
      <c r="A439" t="s">
        <v>113</v>
      </c>
      <c r="B439" t="str">
        <f t="shared" si="10"/>
        <v>The Samuel Roberts Noble Foundation_Leadership Institute200520000</v>
      </c>
      <c r="C439" t="s">
        <v>40</v>
      </c>
      <c r="D439" t="s">
        <v>5</v>
      </c>
      <c r="E439" s="15">
        <v>20000</v>
      </c>
      <c r="F439">
        <v>2005</v>
      </c>
    </row>
    <row r="440" spans="1:7">
      <c r="A440" t="s">
        <v>113</v>
      </c>
      <c r="B440" t="str">
        <f t="shared" si="10"/>
        <v>The Samuel Roberts Noble Foundation_Leadership Institute200440000</v>
      </c>
      <c r="C440" t="s">
        <v>40</v>
      </c>
      <c r="D440" t="s">
        <v>5</v>
      </c>
      <c r="E440" s="15">
        <v>40000</v>
      </c>
      <c r="F440">
        <v>2004</v>
      </c>
    </row>
    <row r="441" spans="1:7">
      <c r="A441" t="s">
        <v>113</v>
      </c>
      <c r="B441" t="str">
        <f t="shared" si="10"/>
        <v>The Samuel Roberts Noble Foundation_Leadership Institute200315000</v>
      </c>
      <c r="C441" t="s">
        <v>40</v>
      </c>
      <c r="D441" t="s">
        <v>5</v>
      </c>
      <c r="E441" s="15">
        <v>15000</v>
      </c>
      <c r="F441">
        <v>2003</v>
      </c>
    </row>
    <row r="442" spans="1:7">
      <c r="A442" t="s">
        <v>113</v>
      </c>
      <c r="B442" t="str">
        <f t="shared" si="10"/>
        <v>The Samuel Roberts Noble Foundation_Leadership Institute200215000</v>
      </c>
      <c r="C442" t="s">
        <v>40</v>
      </c>
      <c r="D442" t="s">
        <v>5</v>
      </c>
      <c r="E442" s="15">
        <v>15000</v>
      </c>
      <c r="F442">
        <v>2002</v>
      </c>
    </row>
    <row r="443" spans="1:7">
      <c r="A443" t="s">
        <v>113</v>
      </c>
      <c r="B443" t="str">
        <f t="shared" si="10"/>
        <v>The Samuel Roberts Noble Foundation_Leadership Institute200115000</v>
      </c>
      <c r="C443" t="s">
        <v>40</v>
      </c>
      <c r="D443" t="s">
        <v>5</v>
      </c>
      <c r="E443" s="15">
        <v>15000</v>
      </c>
      <c r="F443">
        <v>2001</v>
      </c>
    </row>
    <row r="444" spans="1:7">
      <c r="A444" t="s">
        <v>113</v>
      </c>
      <c r="B444" t="str">
        <f t="shared" si="10"/>
        <v>The Samuel Roberts Noble Foundation_Leadership Institute200015000</v>
      </c>
      <c r="C444" t="s">
        <v>40</v>
      </c>
      <c r="D444" t="s">
        <v>5</v>
      </c>
      <c r="E444" s="15">
        <v>15000</v>
      </c>
      <c r="F444">
        <v>2000</v>
      </c>
    </row>
    <row r="445" spans="1:7">
      <c r="A445" t="s">
        <v>113</v>
      </c>
      <c r="B445" t="str">
        <f t="shared" si="10"/>
        <v>The Samuel Roberts Noble Foundation_Leadership Institute199915000</v>
      </c>
      <c r="C445" t="s">
        <v>40</v>
      </c>
      <c r="D445" t="s">
        <v>5</v>
      </c>
      <c r="E445" s="15">
        <v>15000</v>
      </c>
      <c r="F445">
        <v>1999</v>
      </c>
    </row>
    <row r="446" spans="1:7">
      <c r="A446" t="s">
        <v>113</v>
      </c>
      <c r="B446" t="str">
        <f t="shared" si="10"/>
        <v>The Samuel Roberts Noble Foundation_Leadership Institute199815000</v>
      </c>
      <c r="C446" t="s">
        <v>40</v>
      </c>
      <c r="D446" t="s">
        <v>5</v>
      </c>
      <c r="E446" s="15">
        <v>15000</v>
      </c>
      <c r="F446">
        <v>1998</v>
      </c>
    </row>
    <row r="447" spans="1:7">
      <c r="A447" t="s">
        <v>113</v>
      </c>
      <c r="B447" t="str">
        <f t="shared" si="10"/>
        <v>The Shelby Cullom Davis Foundation_Leadership Institute200730000</v>
      </c>
      <c r="C447" t="s">
        <v>59</v>
      </c>
      <c r="D447" t="s">
        <v>5</v>
      </c>
      <c r="E447" s="15">
        <v>30000</v>
      </c>
      <c r="F447">
        <v>2007</v>
      </c>
    </row>
    <row r="448" spans="1:7">
      <c r="A448" t="s">
        <v>113</v>
      </c>
      <c r="B448" t="str">
        <f t="shared" si="10"/>
        <v>The Shelby Cullom Davis Foundation_Leadership Institute200635000</v>
      </c>
      <c r="C448" t="s">
        <v>59</v>
      </c>
      <c r="D448" t="s">
        <v>5</v>
      </c>
      <c r="E448" s="15">
        <v>35000</v>
      </c>
      <c r="F448">
        <v>2006</v>
      </c>
    </row>
    <row r="449" spans="1:7">
      <c r="A449" t="s">
        <v>113</v>
      </c>
      <c r="B449" t="str">
        <f t="shared" si="10"/>
        <v>The Shelby Cullom Davis Foundation_Leadership Institute200535000</v>
      </c>
      <c r="C449" t="s">
        <v>59</v>
      </c>
      <c r="D449" t="s">
        <v>5</v>
      </c>
      <c r="E449" s="15">
        <v>35000</v>
      </c>
      <c r="F449">
        <v>2005</v>
      </c>
    </row>
    <row r="450" spans="1:7">
      <c r="A450" t="s">
        <v>113</v>
      </c>
      <c r="B450" t="str">
        <f t="shared" si="10"/>
        <v>The Shelby Cullom Davis Foundation_Leadership Institute200435000</v>
      </c>
      <c r="C450" t="s">
        <v>59</v>
      </c>
      <c r="D450" t="s">
        <v>5</v>
      </c>
      <c r="E450" s="15">
        <v>35000</v>
      </c>
      <c r="F450">
        <v>2004</v>
      </c>
    </row>
    <row r="451" spans="1:7">
      <c r="A451" t="s">
        <v>113</v>
      </c>
      <c r="B451" t="str">
        <f t="shared" si="10"/>
        <v>The Shelby Cullom Davis Foundation_Leadership Institute200335000</v>
      </c>
      <c r="C451" t="s">
        <v>59</v>
      </c>
      <c r="D451" t="s">
        <v>5</v>
      </c>
      <c r="E451" s="15">
        <v>35000</v>
      </c>
      <c r="F451">
        <v>2003</v>
      </c>
    </row>
    <row r="452" spans="1:7">
      <c r="A452" t="s">
        <v>113</v>
      </c>
      <c r="B452" t="str">
        <f t="shared" si="10"/>
        <v>The Shelby Cullom Davis Foundation_Leadership Institute200245000</v>
      </c>
      <c r="C452" t="s">
        <v>59</v>
      </c>
      <c r="D452" t="s">
        <v>5</v>
      </c>
      <c r="E452" s="15">
        <v>45000</v>
      </c>
      <c r="F452">
        <v>2002</v>
      </c>
    </row>
    <row r="453" spans="1:7">
      <c r="A453" t="s">
        <v>113</v>
      </c>
      <c r="B453" t="str">
        <f t="shared" si="10"/>
        <v>The Shelby Cullom Davis Foundation_Leadership Institute200150000</v>
      </c>
      <c r="C453" t="s">
        <v>59</v>
      </c>
      <c r="D453" t="s">
        <v>5</v>
      </c>
      <c r="E453" s="15">
        <v>50000</v>
      </c>
      <c r="F453">
        <v>2001</v>
      </c>
    </row>
    <row r="454" spans="1:7">
      <c r="A454" t="s">
        <v>113</v>
      </c>
      <c r="B454" t="str">
        <f t="shared" si="10"/>
        <v>The Shelby Cullom Davis Foundation_Leadership Institute200050000</v>
      </c>
      <c r="C454" t="s">
        <v>59</v>
      </c>
      <c r="D454" t="s">
        <v>5</v>
      </c>
      <c r="E454" s="15">
        <v>50000</v>
      </c>
      <c r="F454">
        <v>2000</v>
      </c>
    </row>
    <row r="455" spans="1:7">
      <c r="A455" t="s">
        <v>113</v>
      </c>
      <c r="B455" t="str">
        <f t="shared" si="10"/>
        <v>The Shelby Cullom Davis Foundation_Leadership Institute199975000</v>
      </c>
      <c r="C455" t="s">
        <v>59</v>
      </c>
      <c r="D455" t="s">
        <v>5</v>
      </c>
      <c r="E455" s="15">
        <v>75000</v>
      </c>
      <c r="F455">
        <v>1999</v>
      </c>
    </row>
    <row r="456" spans="1:7">
      <c r="A456" t="s">
        <v>113</v>
      </c>
      <c r="B456" t="str">
        <f t="shared" ref="B456:B486" si="11">C456&amp;"_"&amp;D456&amp;F456&amp;E456</f>
        <v>The Shelby Cullom Davis Foundation_Leadership Institute199835000</v>
      </c>
      <c r="C456" t="s">
        <v>59</v>
      </c>
      <c r="D456" t="s">
        <v>5</v>
      </c>
      <c r="E456" s="15">
        <v>35000</v>
      </c>
      <c r="F456">
        <v>1998</v>
      </c>
    </row>
    <row r="457" spans="1:7">
      <c r="A457">
        <v>990</v>
      </c>
      <c r="B457" t="str">
        <f t="shared" si="11"/>
        <v>The Vernon K. Krieble Foundation_Leadership Institute20136000</v>
      </c>
      <c r="C457" t="s">
        <v>23</v>
      </c>
      <c r="D457" t="s">
        <v>5</v>
      </c>
      <c r="E457" s="15">
        <v>6000</v>
      </c>
      <c r="F457">
        <v>2013</v>
      </c>
      <c r="G457" t="s">
        <v>166</v>
      </c>
    </row>
    <row r="458" spans="1:7">
      <c r="A458" t="s">
        <v>113</v>
      </c>
      <c r="B458" t="str">
        <f t="shared" si="11"/>
        <v>The Vernon K. Krieble Foundation_Leadership Institute20122500</v>
      </c>
      <c r="C458" t="s">
        <v>23</v>
      </c>
      <c r="D458" t="s">
        <v>5</v>
      </c>
      <c r="E458" s="15">
        <v>2500</v>
      </c>
      <c r="F458">
        <v>2012</v>
      </c>
    </row>
    <row r="459" spans="1:7">
      <c r="A459" t="s">
        <v>113</v>
      </c>
      <c r="B459" t="str">
        <f t="shared" si="11"/>
        <v>The Vernon K. Krieble Foundation_Leadership Institute20081000</v>
      </c>
      <c r="C459" t="s">
        <v>23</v>
      </c>
      <c r="D459" t="s">
        <v>5</v>
      </c>
      <c r="E459" s="15">
        <v>1000</v>
      </c>
      <c r="F459">
        <v>2008</v>
      </c>
    </row>
    <row r="460" spans="1:7">
      <c r="A460" t="s">
        <v>113</v>
      </c>
      <c r="B460" t="str">
        <f t="shared" si="11"/>
        <v>The Vernon K. Krieble Foundation_Leadership Institute20071000</v>
      </c>
      <c r="C460" t="s">
        <v>23</v>
      </c>
      <c r="D460" t="s">
        <v>5</v>
      </c>
      <c r="E460" s="15">
        <v>1000</v>
      </c>
      <c r="F460">
        <v>2007</v>
      </c>
    </row>
    <row r="461" spans="1:7">
      <c r="A461" t="s">
        <v>113</v>
      </c>
      <c r="B461" t="str">
        <f t="shared" si="11"/>
        <v>The Vernon K. Krieble Foundation_Leadership Institute20061000</v>
      </c>
      <c r="C461" t="s">
        <v>23</v>
      </c>
      <c r="D461" t="s">
        <v>5</v>
      </c>
      <c r="E461" s="15">
        <v>1000</v>
      </c>
      <c r="F461">
        <v>2006</v>
      </c>
    </row>
    <row r="462" spans="1:7">
      <c r="A462" t="s">
        <v>113</v>
      </c>
      <c r="B462" t="str">
        <f t="shared" si="11"/>
        <v>The Vernon K. Krieble Foundation_Leadership Institute20052500</v>
      </c>
      <c r="C462" t="s">
        <v>23</v>
      </c>
      <c r="D462" t="s">
        <v>5</v>
      </c>
      <c r="E462" s="15">
        <v>2500</v>
      </c>
      <c r="F462">
        <v>2005</v>
      </c>
    </row>
    <row r="463" spans="1:7">
      <c r="A463" t="s">
        <v>113</v>
      </c>
      <c r="B463" t="str">
        <f t="shared" si="11"/>
        <v>The Vernon K. Krieble Foundation_Leadership Institute20042500</v>
      </c>
      <c r="C463" t="s">
        <v>23</v>
      </c>
      <c r="D463" t="s">
        <v>5</v>
      </c>
      <c r="E463" s="15">
        <v>2500</v>
      </c>
      <c r="F463">
        <v>2004</v>
      </c>
    </row>
    <row r="464" spans="1:7">
      <c r="A464" t="s">
        <v>113</v>
      </c>
      <c r="B464" t="str">
        <f t="shared" si="11"/>
        <v>The Vernon K. Krieble Foundation_Leadership Institute20035000</v>
      </c>
      <c r="C464" t="s">
        <v>23</v>
      </c>
      <c r="D464" t="s">
        <v>5</v>
      </c>
      <c r="E464" s="15">
        <v>5000</v>
      </c>
      <c r="F464">
        <v>2003</v>
      </c>
    </row>
    <row r="465" spans="1:6">
      <c r="A465" t="s">
        <v>113</v>
      </c>
      <c r="B465" t="str">
        <f t="shared" si="11"/>
        <v>The Vernon K. Krieble Foundation_Leadership Institute20025000</v>
      </c>
      <c r="C465" t="s">
        <v>23</v>
      </c>
      <c r="D465" t="s">
        <v>5</v>
      </c>
      <c r="E465" s="15">
        <v>5000</v>
      </c>
      <c r="F465">
        <v>2002</v>
      </c>
    </row>
    <row r="466" spans="1:6">
      <c r="A466" t="s">
        <v>113</v>
      </c>
      <c r="B466" t="str">
        <f t="shared" si="11"/>
        <v>The Vernon K. Krieble Foundation_Leadership Institute20015000</v>
      </c>
      <c r="C466" t="s">
        <v>23</v>
      </c>
      <c r="D466" t="s">
        <v>5</v>
      </c>
      <c r="E466" s="15">
        <v>5000</v>
      </c>
      <c r="F466">
        <v>2001</v>
      </c>
    </row>
    <row r="467" spans="1:6">
      <c r="A467" t="s">
        <v>113</v>
      </c>
      <c r="B467" t="str">
        <f t="shared" si="11"/>
        <v>The Whitcomb Charitable Foundation_Leadership Institute20135000</v>
      </c>
      <c r="C467" t="s">
        <v>15</v>
      </c>
      <c r="D467" t="s">
        <v>5</v>
      </c>
      <c r="E467" s="15">
        <v>5000</v>
      </c>
      <c r="F467">
        <v>2013</v>
      </c>
    </row>
    <row r="468" spans="1:6">
      <c r="A468" t="s">
        <v>113</v>
      </c>
      <c r="B468" t="str">
        <f t="shared" si="11"/>
        <v>The Whitcomb Charitable Foundation_Leadership Institute20125000</v>
      </c>
      <c r="C468" t="s">
        <v>15</v>
      </c>
      <c r="D468" t="s">
        <v>5</v>
      </c>
      <c r="E468" s="15">
        <v>5000</v>
      </c>
      <c r="F468">
        <v>2012</v>
      </c>
    </row>
    <row r="469" spans="1:6">
      <c r="A469" t="s">
        <v>113</v>
      </c>
      <c r="B469" t="str">
        <f t="shared" si="11"/>
        <v>The Whitcomb Charitable Foundation_Leadership Institute201110000</v>
      </c>
      <c r="C469" t="s">
        <v>15</v>
      </c>
      <c r="D469" t="s">
        <v>5</v>
      </c>
      <c r="E469" s="15">
        <v>10000</v>
      </c>
      <c r="F469">
        <v>2011</v>
      </c>
    </row>
    <row r="470" spans="1:6">
      <c r="A470" t="s">
        <v>113</v>
      </c>
      <c r="B470" t="str">
        <f t="shared" si="11"/>
        <v>The Whitcomb Charitable Foundation_Leadership Institute20105000</v>
      </c>
      <c r="C470" t="s">
        <v>15</v>
      </c>
      <c r="D470" t="s">
        <v>5</v>
      </c>
      <c r="E470" s="15">
        <v>5000</v>
      </c>
      <c r="F470">
        <v>2010</v>
      </c>
    </row>
    <row r="471" spans="1:6">
      <c r="A471" t="s">
        <v>113</v>
      </c>
      <c r="B471" t="str">
        <f t="shared" si="11"/>
        <v>The Whitcomb Charitable Foundation_Leadership Institute20094000</v>
      </c>
      <c r="C471" t="s">
        <v>15</v>
      </c>
      <c r="D471" t="s">
        <v>5</v>
      </c>
      <c r="E471" s="15">
        <v>4000</v>
      </c>
      <c r="F471">
        <v>2009</v>
      </c>
    </row>
    <row r="472" spans="1:6">
      <c r="A472" t="s">
        <v>113</v>
      </c>
      <c r="B472" t="str">
        <f t="shared" si="11"/>
        <v>The Whitcomb Charitable Foundation_Leadership Institute20084000</v>
      </c>
      <c r="C472" t="s">
        <v>15</v>
      </c>
      <c r="D472" t="s">
        <v>5</v>
      </c>
      <c r="E472" s="15">
        <v>4000</v>
      </c>
      <c r="F472">
        <v>2008</v>
      </c>
    </row>
    <row r="473" spans="1:6">
      <c r="A473" t="s">
        <v>113</v>
      </c>
      <c r="B473" t="str">
        <f t="shared" si="11"/>
        <v>The Whitcomb Charitable Foundation_Leadership Institute20074000</v>
      </c>
      <c r="C473" t="s">
        <v>15</v>
      </c>
      <c r="D473" t="s">
        <v>5</v>
      </c>
      <c r="E473" s="15">
        <v>4000</v>
      </c>
      <c r="F473">
        <v>2007</v>
      </c>
    </row>
    <row r="474" spans="1:6">
      <c r="A474" t="s">
        <v>113</v>
      </c>
      <c r="B474" t="str">
        <f t="shared" si="11"/>
        <v>The Whitcomb Charitable Foundation_Leadership Institute20065000</v>
      </c>
      <c r="C474" t="s">
        <v>15</v>
      </c>
      <c r="D474" t="s">
        <v>5</v>
      </c>
      <c r="E474" s="15">
        <v>5000</v>
      </c>
      <c r="F474">
        <v>2006</v>
      </c>
    </row>
    <row r="475" spans="1:6">
      <c r="A475" t="s">
        <v>113</v>
      </c>
      <c r="B475" t="str">
        <f t="shared" si="11"/>
        <v>The Whitcomb Charitable Foundation_Leadership Institute20055000</v>
      </c>
      <c r="C475" t="s">
        <v>15</v>
      </c>
      <c r="D475" t="s">
        <v>5</v>
      </c>
      <c r="E475" s="15">
        <v>5000</v>
      </c>
      <c r="F475">
        <v>2005</v>
      </c>
    </row>
    <row r="476" spans="1:6">
      <c r="A476" t="s">
        <v>113</v>
      </c>
      <c r="B476" t="str">
        <f t="shared" si="11"/>
        <v>The Whitcomb Charitable Foundation_Leadership Institute20045000</v>
      </c>
      <c r="C476" t="s">
        <v>15</v>
      </c>
      <c r="D476" t="s">
        <v>5</v>
      </c>
      <c r="E476" s="15">
        <v>5000</v>
      </c>
      <c r="F476">
        <v>2004</v>
      </c>
    </row>
    <row r="477" spans="1:6">
      <c r="A477" t="s">
        <v>113</v>
      </c>
      <c r="B477" t="str">
        <f t="shared" si="11"/>
        <v>True Foundation_Leadership Institute20111000</v>
      </c>
      <c r="C477" t="s">
        <v>36</v>
      </c>
      <c r="D477" t="s">
        <v>5</v>
      </c>
      <c r="E477" s="15">
        <v>1000</v>
      </c>
      <c r="F477">
        <v>2011</v>
      </c>
    </row>
    <row r="478" spans="1:6">
      <c r="A478" t="s">
        <v>113</v>
      </c>
      <c r="B478" t="str">
        <f t="shared" si="11"/>
        <v>True Foundation_Leadership Institute20101000</v>
      </c>
      <c r="C478" t="s">
        <v>36</v>
      </c>
      <c r="D478" t="s">
        <v>5</v>
      </c>
      <c r="E478" s="15">
        <v>1000</v>
      </c>
      <c r="F478">
        <v>2010</v>
      </c>
    </row>
    <row r="479" spans="1:6">
      <c r="A479" t="s">
        <v>113</v>
      </c>
      <c r="B479" t="str">
        <f t="shared" si="11"/>
        <v>True Foundation_Leadership Institute20091000</v>
      </c>
      <c r="C479" t="s">
        <v>36</v>
      </c>
      <c r="D479" t="s">
        <v>5</v>
      </c>
      <c r="E479" s="15">
        <v>1000</v>
      </c>
      <c r="F479">
        <v>2009</v>
      </c>
    </row>
    <row r="480" spans="1:6">
      <c r="A480" t="s">
        <v>113</v>
      </c>
      <c r="B480" t="str">
        <f t="shared" si="11"/>
        <v>True Foundation_Leadership Institute20081000</v>
      </c>
      <c r="C480" t="s">
        <v>36</v>
      </c>
      <c r="D480" t="s">
        <v>5</v>
      </c>
      <c r="E480" s="15">
        <v>1000</v>
      </c>
      <c r="F480">
        <v>2008</v>
      </c>
    </row>
    <row r="481" spans="1:8">
      <c r="A481" t="s">
        <v>113</v>
      </c>
      <c r="B481" t="str">
        <f t="shared" si="11"/>
        <v>True Foundation_Leadership Institute20071000</v>
      </c>
      <c r="C481" t="s">
        <v>36</v>
      </c>
      <c r="D481" t="s">
        <v>5</v>
      </c>
      <c r="E481" s="15">
        <v>1000</v>
      </c>
      <c r="F481">
        <v>2007</v>
      </c>
    </row>
    <row r="482" spans="1:8">
      <c r="A482" t="s">
        <v>113</v>
      </c>
      <c r="B482" t="str">
        <f t="shared" si="11"/>
        <v>True Foundation_Leadership Institute20061000</v>
      </c>
      <c r="C482" t="s">
        <v>36</v>
      </c>
      <c r="D482" t="s">
        <v>5</v>
      </c>
      <c r="E482" s="15">
        <v>1000</v>
      </c>
      <c r="F482">
        <v>2006</v>
      </c>
    </row>
    <row r="483" spans="1:8">
      <c r="A483" t="s">
        <v>113</v>
      </c>
      <c r="B483" t="str">
        <f t="shared" si="11"/>
        <v>True Foundation_Leadership Institute20051000</v>
      </c>
      <c r="C483" t="s">
        <v>36</v>
      </c>
      <c r="D483" t="s">
        <v>5</v>
      </c>
      <c r="E483" s="15">
        <v>1000</v>
      </c>
      <c r="F483">
        <v>2005</v>
      </c>
    </row>
    <row r="484" spans="1:8">
      <c r="A484" t="s">
        <v>113</v>
      </c>
      <c r="B484" t="str">
        <f t="shared" si="11"/>
        <v>True Foundation_Leadership Institute20031000</v>
      </c>
      <c r="C484" t="s">
        <v>36</v>
      </c>
      <c r="D484" t="s">
        <v>5</v>
      </c>
      <c r="E484" s="15">
        <v>1000</v>
      </c>
      <c r="F484">
        <v>2003</v>
      </c>
    </row>
    <row r="485" spans="1:8">
      <c r="A485" t="s">
        <v>113</v>
      </c>
      <c r="B485" t="str">
        <f t="shared" si="11"/>
        <v>True Foundation_Leadership Institute20021000</v>
      </c>
      <c r="C485" t="s">
        <v>36</v>
      </c>
      <c r="D485" t="s">
        <v>5</v>
      </c>
      <c r="E485" s="15">
        <v>1000</v>
      </c>
      <c r="F485">
        <v>2002</v>
      </c>
    </row>
    <row r="486" spans="1:8">
      <c r="A486" t="s">
        <v>113</v>
      </c>
      <c r="B486" t="str">
        <f t="shared" si="11"/>
        <v>True Foundation_Leadership Institute20011000</v>
      </c>
      <c r="C486" t="s">
        <v>36</v>
      </c>
      <c r="D486" t="s">
        <v>5</v>
      </c>
      <c r="E486" s="15">
        <v>1000</v>
      </c>
      <c r="F486">
        <v>2001</v>
      </c>
    </row>
    <row r="487" spans="1:8">
      <c r="A487">
        <v>990</v>
      </c>
      <c r="B487" t="str">
        <f>C487&amp;"_"&amp;D487&amp;F487&amp;E487</f>
        <v>DonorsTrust_Leadership Institute201821800</v>
      </c>
      <c r="C487" t="s">
        <v>10</v>
      </c>
      <c r="D487" t="s">
        <v>5</v>
      </c>
      <c r="E487" s="15">
        <v>21800</v>
      </c>
      <c r="F487">
        <v>2018</v>
      </c>
      <c r="G487" s="21" t="s">
        <v>166</v>
      </c>
      <c r="H487" t="s">
        <v>218</v>
      </c>
    </row>
    <row r="488" spans="1:8">
      <c r="A488">
        <v>990</v>
      </c>
      <c r="B488" t="str">
        <f t="shared" ref="B488:B537" si="12">C488&amp;"_"&amp;D488&amp;F488&amp;E488</f>
        <v>DonorsTrust_Leadership Institute20171000</v>
      </c>
      <c r="C488" t="s">
        <v>10</v>
      </c>
      <c r="D488" t="s">
        <v>5</v>
      </c>
      <c r="E488" s="15">
        <v>1000</v>
      </c>
      <c r="F488">
        <v>2017</v>
      </c>
      <c r="G488" t="s">
        <v>166</v>
      </c>
      <c r="H488" t="s">
        <v>210</v>
      </c>
    </row>
    <row r="489" spans="1:8">
      <c r="A489">
        <v>990</v>
      </c>
      <c r="B489" t="str">
        <f t="shared" si="12"/>
        <v>DonorsTrust_Leadership Institute201715700</v>
      </c>
      <c r="C489" t="s">
        <v>10</v>
      </c>
      <c r="D489" t="s">
        <v>5</v>
      </c>
      <c r="E489" s="15">
        <v>15700</v>
      </c>
      <c r="F489">
        <v>2017</v>
      </c>
      <c r="G489" t="s">
        <v>166</v>
      </c>
      <c r="H489" t="s">
        <v>211</v>
      </c>
    </row>
    <row r="490" spans="1:8">
      <c r="A490">
        <v>990</v>
      </c>
      <c r="B490" t="str">
        <f t="shared" si="12"/>
        <v>DonorsTrust_Leadership Institute20172000</v>
      </c>
      <c r="C490" t="s">
        <v>10</v>
      </c>
      <c r="D490" t="s">
        <v>5</v>
      </c>
      <c r="E490" s="15">
        <v>2000</v>
      </c>
      <c r="F490">
        <v>2017</v>
      </c>
      <c r="G490" t="s">
        <v>166</v>
      </c>
      <c r="H490" t="s">
        <v>206</v>
      </c>
    </row>
    <row r="491" spans="1:8">
      <c r="A491">
        <v>990</v>
      </c>
      <c r="B491" t="str">
        <f t="shared" si="12"/>
        <v>DonorsTrust_Leadership Institute20172000</v>
      </c>
      <c r="C491" t="s">
        <v>10</v>
      </c>
      <c r="D491" t="s">
        <v>5</v>
      </c>
      <c r="E491" s="15">
        <v>2000</v>
      </c>
      <c r="F491">
        <v>2017</v>
      </c>
      <c r="G491" t="s">
        <v>166</v>
      </c>
      <c r="H491" t="s">
        <v>207</v>
      </c>
    </row>
    <row r="492" spans="1:8">
      <c r="A492">
        <v>990</v>
      </c>
      <c r="B492" t="str">
        <f t="shared" si="12"/>
        <v>DonorsTrust_Leadership Institute201710000</v>
      </c>
      <c r="C492" t="s">
        <v>10</v>
      </c>
      <c r="D492" t="s">
        <v>5</v>
      </c>
      <c r="E492" s="15">
        <v>10000</v>
      </c>
      <c r="F492">
        <v>2017</v>
      </c>
      <c r="G492" t="s">
        <v>166</v>
      </c>
      <c r="H492" t="s">
        <v>208</v>
      </c>
    </row>
    <row r="493" spans="1:8">
      <c r="A493">
        <v>990</v>
      </c>
      <c r="B493" t="str">
        <f t="shared" si="12"/>
        <v>DonorsTrust_Leadership Institute201748000</v>
      </c>
      <c r="C493" t="s">
        <v>10</v>
      </c>
      <c r="D493" t="s">
        <v>5</v>
      </c>
      <c r="E493" s="15">
        <v>48000</v>
      </c>
      <c r="F493">
        <v>2017</v>
      </c>
      <c r="G493" t="s">
        <v>166</v>
      </c>
      <c r="H493" t="s">
        <v>209</v>
      </c>
    </row>
    <row r="494" spans="1:8">
      <c r="A494">
        <v>990</v>
      </c>
      <c r="B494" t="str">
        <f t="shared" si="12"/>
        <v>DonorsTrust_Leadership Institute2016750</v>
      </c>
      <c r="C494" t="s">
        <v>10</v>
      </c>
      <c r="D494" t="s">
        <v>5</v>
      </c>
      <c r="E494" s="15">
        <v>750</v>
      </c>
      <c r="F494">
        <v>2016</v>
      </c>
      <c r="G494" t="s">
        <v>166</v>
      </c>
      <c r="H494" t="s">
        <v>176</v>
      </c>
    </row>
    <row r="495" spans="1:8">
      <c r="A495">
        <v>990</v>
      </c>
      <c r="B495" t="str">
        <f t="shared" si="12"/>
        <v>DonorsTrust_Leadership Institute20162580</v>
      </c>
      <c r="C495" t="s">
        <v>10</v>
      </c>
      <c r="D495" t="s">
        <v>5</v>
      </c>
      <c r="E495" s="15">
        <v>2580</v>
      </c>
      <c r="F495">
        <v>2016</v>
      </c>
      <c r="G495" t="s">
        <v>166</v>
      </c>
      <c r="H495" t="s">
        <v>177</v>
      </c>
    </row>
    <row r="496" spans="1:8">
      <c r="A496">
        <v>990</v>
      </c>
      <c r="B496" t="str">
        <f t="shared" si="12"/>
        <v>DonorsTrust_Leadership Institute20161000</v>
      </c>
      <c r="C496" t="s">
        <v>10</v>
      </c>
      <c r="D496" t="s">
        <v>5</v>
      </c>
      <c r="E496" s="15">
        <v>1000</v>
      </c>
      <c r="F496">
        <v>2016</v>
      </c>
      <c r="G496" t="s">
        <v>166</v>
      </c>
      <c r="H496" t="s">
        <v>178</v>
      </c>
    </row>
    <row r="497" spans="1:8">
      <c r="A497">
        <v>990</v>
      </c>
      <c r="B497" t="str">
        <f t="shared" si="12"/>
        <v>DonorsTrust_Leadership Institute20161500</v>
      </c>
      <c r="C497" t="s">
        <v>10</v>
      </c>
      <c r="D497" t="s">
        <v>5</v>
      </c>
      <c r="E497" s="15">
        <v>1500</v>
      </c>
      <c r="F497">
        <v>2016</v>
      </c>
      <c r="G497" t="s">
        <v>166</v>
      </c>
      <c r="H497" t="s">
        <v>171</v>
      </c>
    </row>
    <row r="498" spans="1:8">
      <c r="A498">
        <v>990</v>
      </c>
      <c r="B498" t="str">
        <f t="shared" si="12"/>
        <v>DonorsTrust_Leadership Institute20161000</v>
      </c>
      <c r="C498" t="s">
        <v>10</v>
      </c>
      <c r="D498" t="s">
        <v>5</v>
      </c>
      <c r="E498" s="15">
        <v>1000</v>
      </c>
      <c r="F498">
        <v>2016</v>
      </c>
      <c r="G498" t="s">
        <v>166</v>
      </c>
      <c r="H498" t="s">
        <v>172</v>
      </c>
    </row>
    <row r="499" spans="1:8">
      <c r="A499">
        <v>990</v>
      </c>
      <c r="B499" t="str">
        <f t="shared" si="12"/>
        <v>DonorsTrust_Leadership Institute20161000</v>
      </c>
      <c r="C499" t="s">
        <v>10</v>
      </c>
      <c r="D499" t="s">
        <v>5</v>
      </c>
      <c r="E499" s="15">
        <v>1000</v>
      </c>
      <c r="F499">
        <v>2016</v>
      </c>
      <c r="G499" t="s">
        <v>166</v>
      </c>
      <c r="H499" t="s">
        <v>173</v>
      </c>
    </row>
    <row r="500" spans="1:8">
      <c r="A500">
        <v>990</v>
      </c>
      <c r="B500" t="str">
        <f t="shared" si="12"/>
        <v>DonorsTrust_Leadership Institute20161000</v>
      </c>
      <c r="C500" t="s">
        <v>10</v>
      </c>
      <c r="D500" t="s">
        <v>5</v>
      </c>
      <c r="E500" s="15">
        <v>1000</v>
      </c>
      <c r="F500">
        <v>2016</v>
      </c>
      <c r="G500" t="s">
        <v>166</v>
      </c>
      <c r="H500" t="s">
        <v>174</v>
      </c>
    </row>
    <row r="501" spans="1:8">
      <c r="A501">
        <v>990</v>
      </c>
      <c r="B501" t="str">
        <f t="shared" si="12"/>
        <v>DonorsTrust_Leadership Institute201618960</v>
      </c>
      <c r="C501" t="s">
        <v>10</v>
      </c>
      <c r="D501" t="s">
        <v>5</v>
      </c>
      <c r="E501" s="15">
        <v>18960</v>
      </c>
      <c r="F501">
        <v>2016</v>
      </c>
      <c r="G501" t="s">
        <v>166</v>
      </c>
      <c r="H501" t="s">
        <v>175</v>
      </c>
    </row>
    <row r="502" spans="1:8">
      <c r="A502" s="20">
        <v>990</v>
      </c>
      <c r="B502" t="str">
        <f t="shared" si="12"/>
        <v>DonorsTrust_Leadership Institute201525000</v>
      </c>
      <c r="C502" t="s">
        <v>10</v>
      </c>
      <c r="D502" t="s">
        <v>5</v>
      </c>
      <c r="E502" s="22">
        <v>25000</v>
      </c>
      <c r="F502" s="20">
        <v>2015</v>
      </c>
      <c r="G502" t="s">
        <v>166</v>
      </c>
      <c r="H502" t="s">
        <v>219</v>
      </c>
    </row>
    <row r="503" spans="1:8">
      <c r="A503" s="20">
        <v>990</v>
      </c>
      <c r="B503" t="str">
        <f t="shared" si="12"/>
        <v>DonorsTrust_Leadership Institute20158000</v>
      </c>
      <c r="C503" t="s">
        <v>10</v>
      </c>
      <c r="D503" t="s">
        <v>5</v>
      </c>
      <c r="E503" s="22">
        <v>8000</v>
      </c>
      <c r="F503" s="20">
        <v>2015</v>
      </c>
      <c r="G503" t="s">
        <v>166</v>
      </c>
      <c r="H503" t="s">
        <v>220</v>
      </c>
    </row>
    <row r="504" spans="1:8">
      <c r="A504" s="20">
        <v>990</v>
      </c>
      <c r="B504" t="str">
        <f t="shared" si="12"/>
        <v>DonorsTrust_Leadership Institute20151000</v>
      </c>
      <c r="C504" t="s">
        <v>10</v>
      </c>
      <c r="D504" t="s">
        <v>5</v>
      </c>
      <c r="E504" s="22">
        <v>1000</v>
      </c>
      <c r="F504" s="20">
        <v>2015</v>
      </c>
      <c r="G504" t="s">
        <v>166</v>
      </c>
      <c r="H504" t="s">
        <v>221</v>
      </c>
    </row>
    <row r="505" spans="1:8">
      <c r="A505" s="20">
        <v>990</v>
      </c>
      <c r="B505" t="str">
        <f t="shared" si="12"/>
        <v>DonorsTrust_Leadership Institute20155000</v>
      </c>
      <c r="C505" t="s">
        <v>10</v>
      </c>
      <c r="D505" t="s">
        <v>5</v>
      </c>
      <c r="E505" s="22">
        <v>5000</v>
      </c>
      <c r="F505" s="20">
        <v>2015</v>
      </c>
      <c r="G505" t="s">
        <v>166</v>
      </c>
      <c r="H505" t="s">
        <v>222</v>
      </c>
    </row>
    <row r="506" spans="1:8">
      <c r="A506" t="s">
        <v>217</v>
      </c>
      <c r="B506" t="str">
        <f t="shared" si="12"/>
        <v>DonorsTrust_Leadership Institute20141000</v>
      </c>
      <c r="C506" t="s">
        <v>10</v>
      </c>
      <c r="D506" t="s">
        <v>5</v>
      </c>
      <c r="E506" s="15">
        <v>1000</v>
      </c>
      <c r="F506">
        <v>2014</v>
      </c>
      <c r="H506" s="21" t="s">
        <v>223</v>
      </c>
    </row>
    <row r="507" spans="1:8">
      <c r="A507" t="s">
        <v>217</v>
      </c>
      <c r="B507" t="str">
        <f t="shared" si="12"/>
        <v>DonorsTrust_Leadership Institute20141000</v>
      </c>
      <c r="C507" t="s">
        <v>10</v>
      </c>
      <c r="D507" t="s">
        <v>5</v>
      </c>
      <c r="E507" s="15">
        <v>1000</v>
      </c>
      <c r="F507">
        <v>2014</v>
      </c>
      <c r="H507" s="21" t="s">
        <v>224</v>
      </c>
    </row>
    <row r="508" spans="1:8">
      <c r="A508" t="s">
        <v>217</v>
      </c>
      <c r="B508" t="str">
        <f t="shared" si="12"/>
        <v>DonorsTrust_Leadership Institute20141000</v>
      </c>
      <c r="C508" t="s">
        <v>10</v>
      </c>
      <c r="D508" t="s">
        <v>5</v>
      </c>
      <c r="E508" s="15">
        <v>1000</v>
      </c>
      <c r="F508">
        <v>2014</v>
      </c>
      <c r="H508" s="21" t="s">
        <v>225</v>
      </c>
    </row>
    <row r="509" spans="1:8">
      <c r="A509" t="s">
        <v>217</v>
      </c>
      <c r="B509" t="str">
        <f t="shared" si="12"/>
        <v>DonorsTrust_Leadership Institute20141000</v>
      </c>
      <c r="C509" t="s">
        <v>10</v>
      </c>
      <c r="D509" t="s">
        <v>5</v>
      </c>
      <c r="E509" s="15">
        <v>1000</v>
      </c>
      <c r="F509">
        <v>2014</v>
      </c>
      <c r="H509" s="21" t="s">
        <v>226</v>
      </c>
    </row>
    <row r="510" spans="1:8">
      <c r="A510" t="s">
        <v>217</v>
      </c>
      <c r="B510" t="str">
        <f t="shared" si="12"/>
        <v>DonorsTrust_Leadership Institute201425000</v>
      </c>
      <c r="C510" t="s">
        <v>10</v>
      </c>
      <c r="D510" t="s">
        <v>5</v>
      </c>
      <c r="E510" s="15">
        <v>25000</v>
      </c>
      <c r="F510">
        <v>2014</v>
      </c>
      <c r="H510" s="21" t="s">
        <v>227</v>
      </c>
    </row>
    <row r="511" spans="1:8">
      <c r="A511" t="s">
        <v>217</v>
      </c>
      <c r="B511" t="str">
        <f t="shared" si="12"/>
        <v>DonorsTrust_Leadership Institute201350000</v>
      </c>
      <c r="C511" t="s">
        <v>10</v>
      </c>
      <c r="D511" t="s">
        <v>5</v>
      </c>
      <c r="E511" s="15">
        <v>50000</v>
      </c>
      <c r="F511">
        <v>2013</v>
      </c>
      <c r="H511" s="21" t="s">
        <v>228</v>
      </c>
    </row>
    <row r="512" spans="1:8">
      <c r="A512" t="s">
        <v>217</v>
      </c>
      <c r="B512" t="str">
        <f t="shared" si="12"/>
        <v>DonorsTrust_Leadership Institute20132000</v>
      </c>
      <c r="C512" t="s">
        <v>10</v>
      </c>
      <c r="D512" t="s">
        <v>5</v>
      </c>
      <c r="E512" s="15">
        <v>2000</v>
      </c>
      <c r="F512">
        <v>2013</v>
      </c>
      <c r="H512" s="21" t="s">
        <v>229</v>
      </c>
    </row>
    <row r="513" spans="1:8">
      <c r="A513" t="s">
        <v>217</v>
      </c>
      <c r="B513" t="str">
        <f t="shared" si="12"/>
        <v>DonorsTrust_Leadership Institute20131000</v>
      </c>
      <c r="C513" t="s">
        <v>10</v>
      </c>
      <c r="D513" t="s">
        <v>5</v>
      </c>
      <c r="E513" s="15">
        <v>1000</v>
      </c>
      <c r="F513">
        <v>2013</v>
      </c>
      <c r="H513" s="21" t="s">
        <v>230</v>
      </c>
    </row>
    <row r="514" spans="1:8">
      <c r="A514" t="s">
        <v>217</v>
      </c>
      <c r="B514" t="str">
        <f t="shared" si="12"/>
        <v>DonorsTrust_Leadership Institute20131500</v>
      </c>
      <c r="C514" t="s">
        <v>10</v>
      </c>
      <c r="D514" t="s">
        <v>5</v>
      </c>
      <c r="E514" s="15">
        <v>1500</v>
      </c>
      <c r="F514">
        <v>2013</v>
      </c>
      <c r="H514" s="21" t="s">
        <v>231</v>
      </c>
    </row>
    <row r="515" spans="1:8">
      <c r="A515" t="s">
        <v>217</v>
      </c>
      <c r="B515" t="str">
        <f t="shared" si="12"/>
        <v>DonorsTrust_Leadership Institute2011100</v>
      </c>
      <c r="C515" t="s">
        <v>10</v>
      </c>
      <c r="D515" t="s">
        <v>5</v>
      </c>
      <c r="E515" s="15">
        <v>100</v>
      </c>
      <c r="F515">
        <v>2011</v>
      </c>
      <c r="H515" t="s">
        <v>232</v>
      </c>
    </row>
    <row r="516" spans="1:8">
      <c r="A516" t="s">
        <v>217</v>
      </c>
      <c r="B516" t="str">
        <f t="shared" si="12"/>
        <v>DonorsTrust_Leadership Institute201125000</v>
      </c>
      <c r="C516" t="s">
        <v>10</v>
      </c>
      <c r="D516" t="s">
        <v>5</v>
      </c>
      <c r="E516" s="15">
        <v>25000</v>
      </c>
      <c r="F516">
        <v>2011</v>
      </c>
      <c r="H516" t="s">
        <v>232</v>
      </c>
    </row>
    <row r="517" spans="1:8">
      <c r="A517" t="s">
        <v>217</v>
      </c>
      <c r="B517" t="str">
        <f t="shared" si="12"/>
        <v>DonorsTrust_Leadership Institute201160000</v>
      </c>
      <c r="C517" t="s">
        <v>10</v>
      </c>
      <c r="D517" t="s">
        <v>5</v>
      </c>
      <c r="E517" s="15">
        <v>60000</v>
      </c>
      <c r="F517">
        <v>2011</v>
      </c>
      <c r="H517" t="s">
        <v>233</v>
      </c>
    </row>
    <row r="518" spans="1:8">
      <c r="A518" t="s">
        <v>217</v>
      </c>
      <c r="B518" t="str">
        <f t="shared" si="12"/>
        <v>DonorsTrust_Leadership Institute20111500</v>
      </c>
      <c r="C518" t="s">
        <v>10</v>
      </c>
      <c r="D518" t="s">
        <v>5</v>
      </c>
      <c r="E518" s="15">
        <v>1500</v>
      </c>
      <c r="F518">
        <v>2011</v>
      </c>
      <c r="H518" t="s">
        <v>234</v>
      </c>
    </row>
    <row r="519" spans="1:8">
      <c r="A519" t="s">
        <v>217</v>
      </c>
      <c r="B519" t="str">
        <f t="shared" si="12"/>
        <v>DonorsTrust_Leadership Institute20102000</v>
      </c>
      <c r="C519" t="s">
        <v>10</v>
      </c>
      <c r="D519" t="s">
        <v>5</v>
      </c>
      <c r="E519" s="15">
        <v>2000</v>
      </c>
      <c r="F519">
        <v>2010</v>
      </c>
      <c r="H519" t="s">
        <v>235</v>
      </c>
    </row>
    <row r="520" spans="1:8">
      <c r="A520" t="s">
        <v>217</v>
      </c>
      <c r="B520" t="str">
        <f t="shared" si="12"/>
        <v>DonorsTrust_Leadership Institute20101000</v>
      </c>
      <c r="C520" t="s">
        <v>10</v>
      </c>
      <c r="D520" t="s">
        <v>5</v>
      </c>
      <c r="E520" s="15">
        <v>1000</v>
      </c>
      <c r="F520">
        <v>2010</v>
      </c>
      <c r="H520" t="s">
        <v>235</v>
      </c>
    </row>
    <row r="521" spans="1:8">
      <c r="A521" t="s">
        <v>217</v>
      </c>
      <c r="B521" t="str">
        <f t="shared" si="12"/>
        <v>DonorsTrust_Leadership Institute20101000</v>
      </c>
      <c r="C521" t="s">
        <v>10</v>
      </c>
      <c r="D521" t="s">
        <v>5</v>
      </c>
      <c r="E521" s="15">
        <v>1000</v>
      </c>
      <c r="F521">
        <v>2010</v>
      </c>
      <c r="H521" t="s">
        <v>235</v>
      </c>
    </row>
    <row r="522" spans="1:8">
      <c r="A522" t="s">
        <v>217</v>
      </c>
      <c r="B522" t="str">
        <f t="shared" si="12"/>
        <v>DonorsTrust_Leadership Institute2010500</v>
      </c>
      <c r="C522" t="s">
        <v>10</v>
      </c>
      <c r="D522" t="s">
        <v>5</v>
      </c>
      <c r="E522" s="15">
        <v>500</v>
      </c>
      <c r="F522">
        <v>2010</v>
      </c>
      <c r="H522" t="s">
        <v>235</v>
      </c>
    </row>
    <row r="523" spans="1:8">
      <c r="A523" t="s">
        <v>217</v>
      </c>
      <c r="B523" t="str">
        <f t="shared" si="12"/>
        <v>DonorsTrust_Leadership Institute2010100</v>
      </c>
      <c r="C523" t="s">
        <v>10</v>
      </c>
      <c r="D523" t="s">
        <v>5</v>
      </c>
      <c r="E523" s="15">
        <v>100</v>
      </c>
      <c r="F523">
        <v>2010</v>
      </c>
      <c r="H523" t="s">
        <v>235</v>
      </c>
    </row>
    <row r="524" spans="1:8">
      <c r="A524" t="s">
        <v>217</v>
      </c>
      <c r="B524" t="str">
        <f t="shared" si="12"/>
        <v>DonorsTrust_Leadership Institute2009500</v>
      </c>
      <c r="C524" t="s">
        <v>10</v>
      </c>
      <c r="D524" t="s">
        <v>5</v>
      </c>
      <c r="E524" s="15">
        <v>500</v>
      </c>
      <c r="F524">
        <v>2009</v>
      </c>
    </row>
    <row r="525" spans="1:8">
      <c r="A525" t="s">
        <v>217</v>
      </c>
      <c r="B525" t="str">
        <f t="shared" si="12"/>
        <v>DonorsTrust_Leadership Institute20091000</v>
      </c>
      <c r="C525" t="s">
        <v>10</v>
      </c>
      <c r="D525" t="s">
        <v>5</v>
      </c>
      <c r="E525" s="15">
        <v>1000</v>
      </c>
      <c r="F525">
        <v>2009</v>
      </c>
    </row>
    <row r="526" spans="1:8">
      <c r="A526" t="s">
        <v>217</v>
      </c>
      <c r="B526" t="str">
        <f t="shared" si="12"/>
        <v>DonorsTrust_Leadership Institute20091000</v>
      </c>
      <c r="C526" t="s">
        <v>10</v>
      </c>
      <c r="D526" t="s">
        <v>5</v>
      </c>
      <c r="E526" s="15">
        <v>1000</v>
      </c>
      <c r="F526">
        <v>2009</v>
      </c>
    </row>
    <row r="527" spans="1:8">
      <c r="A527" t="s">
        <v>217</v>
      </c>
      <c r="B527" t="str">
        <f t="shared" si="12"/>
        <v>DonorsTrust_Leadership Institute20091000</v>
      </c>
      <c r="C527" t="s">
        <v>10</v>
      </c>
      <c r="D527" t="s">
        <v>5</v>
      </c>
      <c r="E527" s="15">
        <v>1000</v>
      </c>
      <c r="F527">
        <v>2009</v>
      </c>
    </row>
    <row r="528" spans="1:8">
      <c r="A528" t="s">
        <v>217</v>
      </c>
      <c r="B528" t="str">
        <f t="shared" si="12"/>
        <v>DonorsTrust_Leadership Institute20091000</v>
      </c>
      <c r="C528" t="s">
        <v>10</v>
      </c>
      <c r="D528" t="s">
        <v>5</v>
      </c>
      <c r="E528" s="15">
        <v>1000</v>
      </c>
      <c r="F528">
        <v>2009</v>
      </c>
    </row>
    <row r="529" spans="1:7">
      <c r="A529" t="s">
        <v>217</v>
      </c>
      <c r="B529" t="str">
        <f t="shared" si="12"/>
        <v>DonorsTrust_Leadership Institute2009162514</v>
      </c>
      <c r="C529" t="s">
        <v>10</v>
      </c>
      <c r="D529" t="s">
        <v>5</v>
      </c>
      <c r="E529" s="15">
        <v>162514</v>
      </c>
      <c r="F529">
        <v>2009</v>
      </c>
    </row>
    <row r="530" spans="1:7">
      <c r="A530" t="s">
        <v>217</v>
      </c>
      <c r="B530" t="str">
        <f t="shared" si="12"/>
        <v>DonorsTrust_Leadership Institute2008200</v>
      </c>
      <c r="C530" t="s">
        <v>10</v>
      </c>
      <c r="D530" t="s">
        <v>5</v>
      </c>
      <c r="E530" s="15">
        <v>200</v>
      </c>
      <c r="F530">
        <v>2008</v>
      </c>
    </row>
    <row r="531" spans="1:7">
      <c r="A531" t="s">
        <v>217</v>
      </c>
      <c r="B531" t="str">
        <f t="shared" si="12"/>
        <v>DonorsTrust_Leadership Institute20085250</v>
      </c>
      <c r="C531" t="s">
        <v>10</v>
      </c>
      <c r="D531" t="s">
        <v>5</v>
      </c>
      <c r="E531" s="15">
        <v>5250</v>
      </c>
      <c r="F531">
        <v>2008</v>
      </c>
    </row>
    <row r="532" spans="1:7">
      <c r="A532" t="s">
        <v>217</v>
      </c>
      <c r="B532" t="str">
        <f t="shared" si="12"/>
        <v>DonorsTrust_Leadership Institute200838424</v>
      </c>
      <c r="C532" t="s">
        <v>10</v>
      </c>
      <c r="D532" t="s">
        <v>5</v>
      </c>
      <c r="E532" s="15">
        <v>38424</v>
      </c>
      <c r="F532">
        <v>2008</v>
      </c>
    </row>
    <row r="533" spans="1:7">
      <c r="A533" t="s">
        <v>217</v>
      </c>
      <c r="B533" t="str">
        <f t="shared" si="12"/>
        <v>DonorsTrust_Leadership Institute2008165192</v>
      </c>
      <c r="C533" t="s">
        <v>10</v>
      </c>
      <c r="D533" t="s">
        <v>5</v>
      </c>
      <c r="E533" s="15">
        <v>165192</v>
      </c>
      <c r="F533">
        <v>2008</v>
      </c>
    </row>
    <row r="534" spans="1:7">
      <c r="A534" t="s">
        <v>217</v>
      </c>
      <c r="B534" t="str">
        <f t="shared" si="12"/>
        <v>DonorsTrust_Leadership Institute2007113418</v>
      </c>
      <c r="C534" t="s">
        <v>10</v>
      </c>
      <c r="D534" t="s">
        <v>5</v>
      </c>
      <c r="E534" s="15">
        <v>113418</v>
      </c>
      <c r="F534">
        <v>2007</v>
      </c>
    </row>
    <row r="535" spans="1:7">
      <c r="A535" t="s">
        <v>217</v>
      </c>
      <c r="B535" t="str">
        <f t="shared" si="12"/>
        <v>DonorsTrust_Leadership Institute200610800</v>
      </c>
      <c r="C535" t="s">
        <v>10</v>
      </c>
      <c r="D535" t="s">
        <v>5</v>
      </c>
      <c r="E535" s="15">
        <v>10800</v>
      </c>
      <c r="F535">
        <v>2006</v>
      </c>
    </row>
    <row r="536" spans="1:7">
      <c r="A536" t="s">
        <v>217</v>
      </c>
      <c r="B536" t="str">
        <f t="shared" si="12"/>
        <v>DonorsTrust_Leadership Institute20056000</v>
      </c>
      <c r="C536" t="s">
        <v>10</v>
      </c>
      <c r="D536" t="s">
        <v>5</v>
      </c>
      <c r="E536" s="15">
        <v>6000</v>
      </c>
      <c r="F536">
        <v>2005</v>
      </c>
    </row>
    <row r="537" spans="1:7">
      <c r="A537" t="s">
        <v>217</v>
      </c>
      <c r="B537" t="str">
        <f t="shared" si="12"/>
        <v>DonorsTrust_Leadership Institute2004500</v>
      </c>
      <c r="C537" t="s">
        <v>10</v>
      </c>
      <c r="D537" t="s">
        <v>5</v>
      </c>
      <c r="E537" s="15">
        <v>500</v>
      </c>
      <c r="F537">
        <v>2004</v>
      </c>
    </row>
    <row r="538" spans="1:7">
      <c r="A538" s="23" t="s">
        <v>236</v>
      </c>
      <c r="B538" t="str">
        <f>C538&amp;"_"&amp;D538&amp;F538&amp;E538</f>
        <v>Charles G. Koch Charitable Foundation_Leadership Institute199512000</v>
      </c>
      <c r="C538" s="23" t="s">
        <v>6</v>
      </c>
      <c r="D538" s="23" t="s">
        <v>5</v>
      </c>
      <c r="E538" s="24">
        <v>12000</v>
      </c>
      <c r="F538" s="23">
        <v>1995</v>
      </c>
      <c r="G538" s="23" t="s">
        <v>237</v>
      </c>
    </row>
    <row r="539" spans="1:7">
      <c r="A539" s="23">
        <v>990</v>
      </c>
      <c r="B539" t="str">
        <f t="shared" ref="B539:B554" si="13">C539&amp;"_"&amp;D539&amp;F539&amp;E539</f>
        <v>Charles G. Koch Charitable Foundation_Leadership Institute20127199</v>
      </c>
      <c r="C539" s="23" t="s">
        <v>6</v>
      </c>
      <c r="D539" s="23" t="s">
        <v>5</v>
      </c>
      <c r="E539" s="24">
        <v>7199</v>
      </c>
      <c r="F539" s="23">
        <v>2012</v>
      </c>
      <c r="G539" s="23" t="s">
        <v>166</v>
      </c>
    </row>
    <row r="540" spans="1:7">
      <c r="A540" s="23">
        <v>990</v>
      </c>
      <c r="B540" t="str">
        <f t="shared" si="13"/>
        <v>Charles G. Koch Charitable Foundation_Leadership Institute201452112</v>
      </c>
      <c r="C540" s="23" t="s">
        <v>6</v>
      </c>
      <c r="D540" s="23" t="s">
        <v>5</v>
      </c>
      <c r="E540" s="24">
        <v>52112</v>
      </c>
      <c r="F540" s="23">
        <v>2014</v>
      </c>
      <c r="G540" s="23" t="s">
        <v>166</v>
      </c>
    </row>
    <row r="541" spans="1:7">
      <c r="A541" s="23">
        <v>990</v>
      </c>
      <c r="B541" t="str">
        <f t="shared" si="13"/>
        <v>Charles G. Koch Charitable Foundation_Leadership Institute201539979</v>
      </c>
      <c r="C541" s="23" t="s">
        <v>6</v>
      </c>
      <c r="D541" s="23" t="s">
        <v>5</v>
      </c>
      <c r="E541" s="24">
        <v>39979</v>
      </c>
      <c r="F541" s="23">
        <v>2015</v>
      </c>
      <c r="G541" s="23" t="s">
        <v>166</v>
      </c>
    </row>
    <row r="542" spans="1:7">
      <c r="A542" s="23">
        <v>990</v>
      </c>
      <c r="B542" t="str">
        <f t="shared" si="13"/>
        <v>Charles G. Koch Charitable Foundation_Leadership Institute201614812</v>
      </c>
      <c r="C542" s="23" t="s">
        <v>6</v>
      </c>
      <c r="D542" s="23" t="s">
        <v>5</v>
      </c>
      <c r="E542" s="24">
        <v>14812</v>
      </c>
      <c r="F542" s="23">
        <v>2016</v>
      </c>
      <c r="G542" s="23" t="s">
        <v>166</v>
      </c>
    </row>
    <row r="543" spans="1:7">
      <c r="A543" s="23">
        <v>990</v>
      </c>
      <c r="B543" t="str">
        <f t="shared" si="13"/>
        <v>Charles G. Koch Charitable Foundation_Leadership Institute201711036</v>
      </c>
      <c r="C543" s="23" t="s">
        <v>6</v>
      </c>
      <c r="D543" s="23" t="s">
        <v>5</v>
      </c>
      <c r="E543" s="24">
        <v>11036</v>
      </c>
      <c r="F543" s="23">
        <v>2017</v>
      </c>
      <c r="G543" s="23" t="s">
        <v>166</v>
      </c>
    </row>
    <row r="544" spans="1:7">
      <c r="A544" s="23">
        <v>990</v>
      </c>
      <c r="B544" t="str">
        <f t="shared" si="13"/>
        <v>Charles Koch Institute_Leadership Institute201419200</v>
      </c>
      <c r="C544" s="23" t="s">
        <v>168</v>
      </c>
      <c r="D544" s="23" t="s">
        <v>5</v>
      </c>
      <c r="E544" s="24">
        <v>19200</v>
      </c>
      <c r="F544" s="23">
        <v>2014</v>
      </c>
      <c r="G544" s="23" t="s">
        <v>166</v>
      </c>
    </row>
    <row r="545" spans="1:7">
      <c r="A545" s="23">
        <v>990</v>
      </c>
      <c r="B545" t="str">
        <f t="shared" si="13"/>
        <v>Charles Koch Institute_Leadership Institute201511200</v>
      </c>
      <c r="C545" s="23" t="s">
        <v>168</v>
      </c>
      <c r="D545" s="23" t="s">
        <v>5</v>
      </c>
      <c r="E545" s="24">
        <v>11200</v>
      </c>
      <c r="F545" s="23">
        <v>2015</v>
      </c>
      <c r="G545" s="23" t="s">
        <v>166</v>
      </c>
    </row>
    <row r="546" spans="1:7">
      <c r="A546" s="23">
        <v>990</v>
      </c>
      <c r="B546" t="str">
        <f t="shared" si="13"/>
        <v>Charles Koch Institute_Leadership Institute20168000</v>
      </c>
      <c r="C546" s="23" t="s">
        <v>168</v>
      </c>
      <c r="D546" s="23" t="s">
        <v>5</v>
      </c>
      <c r="E546" s="24">
        <v>8000</v>
      </c>
      <c r="F546" s="23">
        <v>2016</v>
      </c>
      <c r="G546" s="23" t="s">
        <v>166</v>
      </c>
    </row>
    <row r="547" spans="1:7">
      <c r="A547" s="23">
        <v>990</v>
      </c>
      <c r="B547" t="str">
        <f t="shared" si="13"/>
        <v>Charles Koch Institute_Leadership Institute20175920</v>
      </c>
      <c r="C547" s="23" t="s">
        <v>168</v>
      </c>
      <c r="D547" s="23" t="s">
        <v>5</v>
      </c>
      <c r="E547" s="24">
        <v>5920</v>
      </c>
      <c r="F547" s="23">
        <v>2017</v>
      </c>
      <c r="G547" s="23" t="s">
        <v>166</v>
      </c>
    </row>
    <row r="548" spans="1:7">
      <c r="A548" s="23">
        <v>990</v>
      </c>
      <c r="B548" t="str">
        <f t="shared" si="13"/>
        <v>Charles Koch Institute_Leadership Institute201811334</v>
      </c>
      <c r="C548" s="23" t="s">
        <v>168</v>
      </c>
      <c r="D548" s="23" t="s">
        <v>5</v>
      </c>
      <c r="E548" s="24">
        <v>11334</v>
      </c>
      <c r="F548" s="23">
        <v>2018</v>
      </c>
      <c r="G548" s="23" t="s">
        <v>166</v>
      </c>
    </row>
    <row r="549" spans="1:7">
      <c r="A549" s="23">
        <v>990</v>
      </c>
      <c r="B549" t="str">
        <f t="shared" si="13"/>
        <v>Claude R. Lambe Charitable Foundation_Leadership Institute20035000</v>
      </c>
      <c r="C549" s="23" t="s">
        <v>26</v>
      </c>
      <c r="D549" s="23" t="s">
        <v>5</v>
      </c>
      <c r="E549" s="24">
        <v>5000</v>
      </c>
      <c r="F549" s="23">
        <v>2003</v>
      </c>
      <c r="G549" s="23" t="s">
        <v>166</v>
      </c>
    </row>
    <row r="550" spans="1:7">
      <c r="A550" s="23">
        <v>990</v>
      </c>
      <c r="B550" t="str">
        <f t="shared" si="13"/>
        <v>Claude R. Lambe Charitable Foundation_Leadership Institute200310000</v>
      </c>
      <c r="C550" s="23" t="s">
        <v>26</v>
      </c>
      <c r="D550" s="23" t="s">
        <v>5</v>
      </c>
      <c r="E550" s="24">
        <v>10000</v>
      </c>
      <c r="F550" s="23">
        <v>2003</v>
      </c>
      <c r="G550" s="23" t="s">
        <v>166</v>
      </c>
    </row>
    <row r="551" spans="1:7">
      <c r="A551" s="23">
        <v>990</v>
      </c>
      <c r="B551" t="str">
        <f t="shared" si="13"/>
        <v>Claude R. Lambe Charitable Foundation_Leadership Institute200450000</v>
      </c>
      <c r="C551" s="23" t="s">
        <v>26</v>
      </c>
      <c r="D551" s="23" t="s">
        <v>5</v>
      </c>
      <c r="E551" s="24">
        <v>50000</v>
      </c>
      <c r="F551" s="23">
        <v>2004</v>
      </c>
      <c r="G551" s="23" t="s">
        <v>166</v>
      </c>
    </row>
    <row r="552" spans="1:7">
      <c r="A552" s="23">
        <v>990</v>
      </c>
      <c r="B552" t="str">
        <f t="shared" si="13"/>
        <v>Claude R. Lambe Charitable Foundation_Leadership Institute200620000</v>
      </c>
      <c r="C552" s="23" t="s">
        <v>26</v>
      </c>
      <c r="D552" s="23" t="s">
        <v>5</v>
      </c>
      <c r="E552" s="24">
        <v>20000</v>
      </c>
      <c r="F552" s="23">
        <v>2006</v>
      </c>
      <c r="G552" s="23" t="s">
        <v>166</v>
      </c>
    </row>
    <row r="553" spans="1:7">
      <c r="A553" s="23">
        <v>990</v>
      </c>
      <c r="B553" t="str">
        <f t="shared" si="13"/>
        <v>Claude R. Lambe Charitable Foundation_Leadership Institute20064500</v>
      </c>
      <c r="C553" s="23" t="s">
        <v>26</v>
      </c>
      <c r="D553" s="23" t="s">
        <v>5</v>
      </c>
      <c r="E553" s="24">
        <v>4500</v>
      </c>
      <c r="F553" s="23">
        <v>2006</v>
      </c>
      <c r="G553" s="23" t="s">
        <v>166</v>
      </c>
    </row>
    <row r="554" spans="1:7">
      <c r="A554" s="23">
        <v>990</v>
      </c>
      <c r="B554" t="str">
        <f t="shared" si="13"/>
        <v>Claude R. Lambe Charitable Foundation_Leadership Institute201220000</v>
      </c>
      <c r="C554" s="23" t="s">
        <v>26</v>
      </c>
      <c r="D554" s="23" t="s">
        <v>5</v>
      </c>
      <c r="E554" s="24">
        <v>20000</v>
      </c>
      <c r="F554" s="23">
        <v>2012</v>
      </c>
      <c r="G554" s="23" t="s">
        <v>166</v>
      </c>
    </row>
  </sheetData>
  <autoFilter ref="A1:H554" xr:uid="{4007E21D-904D-734C-B664-DDCCEFED2206}"/>
  <sortState xmlns:xlrd2="http://schemas.microsoft.com/office/spreadsheetml/2017/richdata2" ref="A2:H486">
    <sortCondition ref="C2:C486"/>
    <sortCondition ref="D2:D486"/>
    <sortCondition descending="1" ref="F2:F486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6B11-BEDB-7147-9121-D704D875F6A8}">
  <dimension ref="A1:B116"/>
  <sheetViews>
    <sheetView workbookViewId="0">
      <selection activeCell="D49" sqref="D49"/>
    </sheetView>
  </sheetViews>
  <sheetFormatPr baseColWidth="10" defaultRowHeight="16"/>
  <cols>
    <col min="1" max="1" width="59.5" customWidth="1"/>
  </cols>
  <sheetData>
    <row r="1" spans="1:2">
      <c r="A1" s="13" t="s">
        <v>114</v>
      </c>
      <c r="B1" s="13" t="s">
        <v>109</v>
      </c>
    </row>
    <row r="2" spans="1:2">
      <c r="A2" t="s">
        <v>5</v>
      </c>
      <c r="B2" t="s">
        <v>115</v>
      </c>
    </row>
    <row r="3" spans="1:2">
      <c r="A3" t="s">
        <v>8</v>
      </c>
      <c r="B3" t="s">
        <v>116</v>
      </c>
    </row>
    <row r="4" spans="1:2">
      <c r="A4" t="s">
        <v>19</v>
      </c>
      <c r="B4" t="s">
        <v>115</v>
      </c>
    </row>
    <row r="5" spans="1:2">
      <c r="A5" t="s">
        <v>22</v>
      </c>
      <c r="B5" t="s">
        <v>115</v>
      </c>
    </row>
    <row r="6" spans="1:2">
      <c r="A6" t="s">
        <v>164</v>
      </c>
      <c r="B6" t="s">
        <v>115</v>
      </c>
    </row>
    <row r="7" spans="1:2">
      <c r="A7" t="s">
        <v>29</v>
      </c>
      <c r="B7" t="s">
        <v>115</v>
      </c>
    </row>
    <row r="8" spans="1:2">
      <c r="A8" t="s">
        <v>32</v>
      </c>
      <c r="B8" t="s">
        <v>115</v>
      </c>
    </row>
    <row r="9" spans="1:2">
      <c r="A9" t="s">
        <v>33</v>
      </c>
      <c r="B9" t="s">
        <v>115</v>
      </c>
    </row>
    <row r="10" spans="1:2">
      <c r="A10" t="s">
        <v>34</v>
      </c>
      <c r="B10" t="s">
        <v>115</v>
      </c>
    </row>
    <row r="11" spans="1:2">
      <c r="A11" t="s">
        <v>38</v>
      </c>
      <c r="B11" t="s">
        <v>115</v>
      </c>
    </row>
    <row r="12" spans="1:2">
      <c r="A12" t="s">
        <v>44</v>
      </c>
      <c r="B12" t="s">
        <v>115</v>
      </c>
    </row>
    <row r="13" spans="1:2">
      <c r="A13" t="s">
        <v>45</v>
      </c>
      <c r="B13" t="s">
        <v>115</v>
      </c>
    </row>
    <row r="14" spans="1:2">
      <c r="A14" t="s">
        <v>46</v>
      </c>
      <c r="B14" t="s">
        <v>115</v>
      </c>
    </row>
    <row r="15" spans="1:2">
      <c r="A15" t="s">
        <v>48</v>
      </c>
      <c r="B15" t="s">
        <v>115</v>
      </c>
    </row>
    <row r="16" spans="1:2">
      <c r="A16" t="s">
        <v>49</v>
      </c>
      <c r="B16" t="s">
        <v>115</v>
      </c>
    </row>
    <row r="17" spans="1:2">
      <c r="A17" t="s">
        <v>50</v>
      </c>
      <c r="B17" t="s">
        <v>117</v>
      </c>
    </row>
    <row r="18" spans="1:2">
      <c r="A18" t="s">
        <v>51</v>
      </c>
      <c r="B18" t="s">
        <v>118</v>
      </c>
    </row>
    <row r="19" spans="1:2">
      <c r="A19" t="s">
        <v>52</v>
      </c>
      <c r="B19" t="s">
        <v>119</v>
      </c>
    </row>
    <row r="20" spans="1:2">
      <c r="A20" t="s">
        <v>53</v>
      </c>
      <c r="B20" t="s">
        <v>120</v>
      </c>
    </row>
    <row r="21" spans="1:2">
      <c r="A21" t="s">
        <v>54</v>
      </c>
      <c r="B21" t="s">
        <v>121</v>
      </c>
    </row>
    <row r="22" spans="1:2">
      <c r="A22" t="s">
        <v>55</v>
      </c>
      <c r="B22" t="s">
        <v>122</v>
      </c>
    </row>
    <row r="23" spans="1:2">
      <c r="A23" t="s">
        <v>56</v>
      </c>
      <c r="B23" t="s">
        <v>123</v>
      </c>
    </row>
    <row r="24" spans="1:2">
      <c r="A24" t="s">
        <v>57</v>
      </c>
      <c r="B24" t="s">
        <v>124</v>
      </c>
    </row>
    <row r="25" spans="1:2">
      <c r="A25" t="s">
        <v>60</v>
      </c>
      <c r="B25" t="s">
        <v>125</v>
      </c>
    </row>
    <row r="26" spans="1:2">
      <c r="A26" t="s">
        <v>61</v>
      </c>
      <c r="B26" t="s">
        <v>126</v>
      </c>
    </row>
    <row r="27" spans="1:2">
      <c r="A27" t="s">
        <v>62</v>
      </c>
      <c r="B27" t="s">
        <v>127</v>
      </c>
    </row>
    <row r="28" spans="1:2">
      <c r="A28" t="s">
        <v>63</v>
      </c>
      <c r="B28" t="s">
        <v>128</v>
      </c>
    </row>
    <row r="29" spans="1:2">
      <c r="A29" t="s">
        <v>64</v>
      </c>
      <c r="B29" t="s">
        <v>129</v>
      </c>
    </row>
    <row r="30" spans="1:2">
      <c r="A30" t="s">
        <v>65</v>
      </c>
      <c r="B30" t="s">
        <v>130</v>
      </c>
    </row>
    <row r="31" spans="1:2">
      <c r="A31" t="s">
        <v>66</v>
      </c>
      <c r="B31" t="s">
        <v>131</v>
      </c>
    </row>
    <row r="32" spans="1:2">
      <c r="A32" t="s">
        <v>67</v>
      </c>
      <c r="B32" t="s">
        <v>132</v>
      </c>
    </row>
    <row r="33" spans="1:2">
      <c r="A33" t="s">
        <v>68</v>
      </c>
      <c r="B33" t="s">
        <v>115</v>
      </c>
    </row>
    <row r="34" spans="1:2">
      <c r="A34" t="s">
        <v>69</v>
      </c>
      <c r="B34" t="s">
        <v>115</v>
      </c>
    </row>
    <row r="35" spans="1:2">
      <c r="A35" t="s">
        <v>70</v>
      </c>
      <c r="B35" t="s">
        <v>133</v>
      </c>
    </row>
    <row r="36" spans="1:2">
      <c r="A36" t="s">
        <v>71</v>
      </c>
      <c r="B36" t="s">
        <v>134</v>
      </c>
    </row>
    <row r="37" spans="1:2">
      <c r="A37" t="s">
        <v>72</v>
      </c>
      <c r="B37" t="s">
        <v>115</v>
      </c>
    </row>
    <row r="38" spans="1:2">
      <c r="A38" t="s">
        <v>73</v>
      </c>
      <c r="B38" t="s">
        <v>135</v>
      </c>
    </row>
    <row r="39" spans="1:2">
      <c r="A39" t="s">
        <v>74</v>
      </c>
      <c r="B39" t="s">
        <v>115</v>
      </c>
    </row>
    <row r="40" spans="1:2">
      <c r="A40" t="s">
        <v>75</v>
      </c>
      <c r="B40" t="s">
        <v>136</v>
      </c>
    </row>
    <row r="41" spans="1:2">
      <c r="A41" t="s">
        <v>76</v>
      </c>
      <c r="B41" t="s">
        <v>115</v>
      </c>
    </row>
    <row r="42" spans="1:2">
      <c r="A42" t="s">
        <v>77</v>
      </c>
      <c r="B42" t="s">
        <v>137</v>
      </c>
    </row>
    <row r="43" spans="1:2">
      <c r="A43" t="s">
        <v>78</v>
      </c>
      <c r="B43" t="s">
        <v>115</v>
      </c>
    </row>
    <row r="44" spans="1:2">
      <c r="A44" t="s">
        <v>79</v>
      </c>
      <c r="B44" t="s">
        <v>138</v>
      </c>
    </row>
    <row r="45" spans="1:2">
      <c r="A45" t="s">
        <v>80</v>
      </c>
      <c r="B45" t="s">
        <v>139</v>
      </c>
    </row>
    <row r="46" spans="1:2">
      <c r="A46" t="s">
        <v>81</v>
      </c>
      <c r="B46" t="s">
        <v>140</v>
      </c>
    </row>
    <row r="47" spans="1:2">
      <c r="A47" t="s">
        <v>82</v>
      </c>
      <c r="B47" t="s">
        <v>141</v>
      </c>
    </row>
    <row r="48" spans="1:2">
      <c r="A48" t="s">
        <v>83</v>
      </c>
      <c r="B48" t="s">
        <v>142</v>
      </c>
    </row>
    <row r="49" spans="1:2">
      <c r="A49" t="s">
        <v>84</v>
      </c>
    </row>
    <row r="50" spans="1:2">
      <c r="A50" t="s">
        <v>85</v>
      </c>
      <c r="B50" t="s">
        <v>115</v>
      </c>
    </row>
    <row r="51" spans="1:2">
      <c r="A51" t="s">
        <v>86</v>
      </c>
      <c r="B51" t="s">
        <v>115</v>
      </c>
    </row>
    <row r="52" spans="1:2">
      <c r="A52" t="s">
        <v>87</v>
      </c>
      <c r="B52" t="s">
        <v>115</v>
      </c>
    </row>
    <row r="53" spans="1:2">
      <c r="A53" t="s">
        <v>88</v>
      </c>
      <c r="B53" t="s">
        <v>143</v>
      </c>
    </row>
    <row r="54" spans="1:2">
      <c r="A54" t="s">
        <v>91</v>
      </c>
      <c r="B54" t="s">
        <v>115</v>
      </c>
    </row>
    <row r="55" spans="1:2">
      <c r="A55" t="s">
        <v>94</v>
      </c>
      <c r="B55" t="s">
        <v>115</v>
      </c>
    </row>
    <row r="56" spans="1:2">
      <c r="A56" t="s">
        <v>95</v>
      </c>
      <c r="B56" t="s">
        <v>115</v>
      </c>
    </row>
    <row r="57" spans="1:2">
      <c r="A57" t="s">
        <v>4</v>
      </c>
      <c r="B57" t="s">
        <v>115</v>
      </c>
    </row>
    <row r="58" spans="1:2">
      <c r="A58" t="s">
        <v>6</v>
      </c>
      <c r="B58" t="s">
        <v>144</v>
      </c>
    </row>
    <row r="59" spans="1:2">
      <c r="A59" t="s">
        <v>7</v>
      </c>
      <c r="B59" t="s">
        <v>115</v>
      </c>
    </row>
    <row r="60" spans="1:2">
      <c r="A60" t="s">
        <v>9</v>
      </c>
      <c r="B60" t="s">
        <v>145</v>
      </c>
    </row>
    <row r="61" spans="1:2">
      <c r="A61" t="s">
        <v>10</v>
      </c>
      <c r="B61" t="s">
        <v>146</v>
      </c>
    </row>
    <row r="62" spans="1:2">
      <c r="A62" t="s">
        <v>11</v>
      </c>
      <c r="B62" t="s">
        <v>115</v>
      </c>
    </row>
    <row r="63" spans="1:2">
      <c r="A63" t="s">
        <v>12</v>
      </c>
      <c r="B63" t="s">
        <v>147</v>
      </c>
    </row>
    <row r="64" spans="1:2">
      <c r="A64" t="s">
        <v>13</v>
      </c>
      <c r="B64" t="s">
        <v>115</v>
      </c>
    </row>
    <row r="65" spans="1:2">
      <c r="A65" t="s">
        <v>14</v>
      </c>
      <c r="B65" t="s">
        <v>148</v>
      </c>
    </row>
    <row r="66" spans="1:2">
      <c r="A66" t="s">
        <v>15</v>
      </c>
      <c r="B66" t="s">
        <v>115</v>
      </c>
    </row>
    <row r="67" spans="1:2">
      <c r="A67" t="s">
        <v>16</v>
      </c>
      <c r="B67" t="s">
        <v>149</v>
      </c>
    </row>
    <row r="68" spans="1:2">
      <c r="A68" t="s">
        <v>17</v>
      </c>
      <c r="B68" t="s">
        <v>150</v>
      </c>
    </row>
    <row r="69" spans="1:2">
      <c r="A69" t="s">
        <v>18</v>
      </c>
      <c r="B69" t="s">
        <v>151</v>
      </c>
    </row>
    <row r="70" spans="1:2">
      <c r="A70" t="s">
        <v>20</v>
      </c>
      <c r="B70" t="s">
        <v>115</v>
      </c>
    </row>
    <row r="71" spans="1:2">
      <c r="A71" t="s">
        <v>21</v>
      </c>
      <c r="B71" t="s">
        <v>115</v>
      </c>
    </row>
    <row r="72" spans="1:2">
      <c r="A72" t="s">
        <v>23</v>
      </c>
      <c r="B72" t="s">
        <v>152</v>
      </c>
    </row>
    <row r="73" spans="1:2">
      <c r="A73" t="s">
        <v>24</v>
      </c>
      <c r="B73" t="s">
        <v>115</v>
      </c>
    </row>
    <row r="74" spans="1:2">
      <c r="A74" t="s">
        <v>25</v>
      </c>
      <c r="B74" t="s">
        <v>115</v>
      </c>
    </row>
    <row r="75" spans="1:2">
      <c r="A75" t="s">
        <v>26</v>
      </c>
      <c r="B75" t="s">
        <v>115</v>
      </c>
    </row>
    <row r="76" spans="1:2">
      <c r="A76" t="s">
        <v>27</v>
      </c>
      <c r="B76" t="s">
        <v>153</v>
      </c>
    </row>
    <row r="77" spans="1:2">
      <c r="A77" t="s">
        <v>28</v>
      </c>
      <c r="B77" t="s">
        <v>115</v>
      </c>
    </row>
    <row r="78" spans="1:2">
      <c r="A78" t="s">
        <v>30</v>
      </c>
      <c r="B78" t="s">
        <v>115</v>
      </c>
    </row>
    <row r="79" spans="1:2">
      <c r="A79" t="s">
        <v>31</v>
      </c>
      <c r="B79" t="s">
        <v>154</v>
      </c>
    </row>
    <row r="80" spans="1:2">
      <c r="A80" t="s">
        <v>35</v>
      </c>
      <c r="B80" t="s">
        <v>115</v>
      </c>
    </row>
    <row r="81" spans="1:2">
      <c r="A81" t="s">
        <v>36</v>
      </c>
      <c r="B81" t="s">
        <v>115</v>
      </c>
    </row>
    <row r="82" spans="1:2">
      <c r="A82" t="s">
        <v>37</v>
      </c>
      <c r="B82" t="s">
        <v>115</v>
      </c>
    </row>
    <row r="83" spans="1:2">
      <c r="A83" t="s">
        <v>39</v>
      </c>
      <c r="B83" t="s">
        <v>155</v>
      </c>
    </row>
    <row r="84" spans="1:2">
      <c r="A84" t="s">
        <v>40</v>
      </c>
      <c r="B84" t="s">
        <v>156</v>
      </c>
    </row>
    <row r="85" spans="1:2">
      <c r="A85" t="s">
        <v>41</v>
      </c>
      <c r="B85" t="s">
        <v>157</v>
      </c>
    </row>
    <row r="86" spans="1:2">
      <c r="A86" t="s">
        <v>42</v>
      </c>
      <c r="B86" t="s">
        <v>158</v>
      </c>
    </row>
    <row r="87" spans="1:2">
      <c r="A87" t="s">
        <v>43</v>
      </c>
      <c r="B87" t="s">
        <v>159</v>
      </c>
    </row>
    <row r="88" spans="1:2">
      <c r="A88" t="s">
        <v>47</v>
      </c>
      <c r="B88" t="s">
        <v>160</v>
      </c>
    </row>
    <row r="89" spans="1:2">
      <c r="A89" t="s">
        <v>58</v>
      </c>
      <c r="B89" t="s">
        <v>115</v>
      </c>
    </row>
    <row r="90" spans="1:2">
      <c r="A90" t="s">
        <v>59</v>
      </c>
      <c r="B90" t="s">
        <v>161</v>
      </c>
    </row>
    <row r="91" spans="1:2">
      <c r="A91" t="s">
        <v>89</v>
      </c>
      <c r="B91" t="s">
        <v>115</v>
      </c>
    </row>
    <row r="92" spans="1:2">
      <c r="A92" t="s">
        <v>90</v>
      </c>
      <c r="B92" t="s">
        <v>115</v>
      </c>
    </row>
    <row r="93" spans="1:2">
      <c r="A93" t="s">
        <v>92</v>
      </c>
      <c r="B93" t="s">
        <v>115</v>
      </c>
    </row>
    <row r="94" spans="1:2">
      <c r="A94" t="s">
        <v>93</v>
      </c>
      <c r="B94" t="s">
        <v>162</v>
      </c>
    </row>
    <row r="95" spans="1:2">
      <c r="A95" t="s">
        <v>96</v>
      </c>
      <c r="B95" t="s">
        <v>115</v>
      </c>
    </row>
    <row r="96" spans="1:2">
      <c r="A96" t="s">
        <v>97</v>
      </c>
      <c r="B96" t="s">
        <v>163</v>
      </c>
    </row>
    <row r="97" spans="1:2">
      <c r="A97" t="s">
        <v>165</v>
      </c>
      <c r="B97" t="s">
        <v>198</v>
      </c>
    </row>
    <row r="98" spans="1:2">
      <c r="A98" t="s">
        <v>167</v>
      </c>
    </row>
    <row r="99" spans="1:2">
      <c r="A99" t="s">
        <v>168</v>
      </c>
      <c r="B99" t="s">
        <v>199</v>
      </c>
    </row>
    <row r="100" spans="1:2">
      <c r="A100" t="s">
        <v>182</v>
      </c>
      <c r="B100" t="s">
        <v>200</v>
      </c>
    </row>
    <row r="101" spans="1:2">
      <c r="A101" t="s">
        <v>183</v>
      </c>
    </row>
    <row r="102" spans="1:2">
      <c r="A102" t="s">
        <v>184</v>
      </c>
    </row>
    <row r="103" spans="1:2">
      <c r="A103" t="s">
        <v>185</v>
      </c>
      <c r="B103" t="s">
        <v>119</v>
      </c>
    </row>
    <row r="104" spans="1:2">
      <c r="A104" t="s">
        <v>186</v>
      </c>
    </row>
    <row r="105" spans="1:2">
      <c r="A105" t="s">
        <v>187</v>
      </c>
    </row>
    <row r="106" spans="1:2">
      <c r="A106" t="s">
        <v>188</v>
      </c>
    </row>
    <row r="107" spans="1:2">
      <c r="A107" t="s">
        <v>190</v>
      </c>
    </row>
    <row r="108" spans="1:2">
      <c r="A108" t="s">
        <v>191</v>
      </c>
    </row>
    <row r="109" spans="1:2">
      <c r="A109" t="s">
        <v>192</v>
      </c>
    </row>
    <row r="110" spans="1:2">
      <c r="A110" t="s">
        <v>195</v>
      </c>
    </row>
    <row r="111" spans="1:2">
      <c r="A111" t="s">
        <v>196</v>
      </c>
    </row>
    <row r="112" spans="1:2">
      <c r="A112" t="s">
        <v>197</v>
      </c>
      <c r="B112" t="s">
        <v>201</v>
      </c>
    </row>
    <row r="113" spans="1:1">
      <c r="A113" t="s">
        <v>189</v>
      </c>
    </row>
    <row r="114" spans="1:1">
      <c r="A114" t="s">
        <v>203</v>
      </c>
    </row>
    <row r="115" spans="1:1">
      <c r="A115" t="s">
        <v>204</v>
      </c>
    </row>
    <row r="116" spans="1:1">
      <c r="A116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2016-07-06T22:51:10Z</dcterms:created>
  <dcterms:modified xsi:type="dcterms:W3CDTF">2020-06-25T01:10:51Z</dcterms:modified>
  <cp:category/>
</cp:coreProperties>
</file>