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Funding/DeSmog Funding Sheets/Completed Funding Sheets/Final Sheets/"/>
    </mc:Choice>
  </mc:AlternateContent>
  <xr:revisionPtr revIDLastSave="0" documentId="13_ncr:1_{80246FAB-CA83-AF48-AF6E-FD42820B2523}" xr6:coauthVersionLast="41" xr6:coauthVersionMax="41" xr10:uidLastSave="{00000000-0000-0000-0000-000000000000}"/>
  <bookViews>
    <workbookView xWindow="2560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Data!$A$1:$H$270</definedName>
    <definedName name="_xlnm._FilterDatabase" localSheetId="2" hidden="1">Resources!$A$1:$B$48</definedName>
  </definedNames>
  <calcPr calcId="191029"/>
  <pivotCaches>
    <pivotCache cacheId="50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0" i="2" l="1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9" i="2"/>
  <c r="C228" i="2"/>
  <c r="C229" i="2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 l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 l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2" i="1"/>
</calcChain>
</file>

<file path=xl/sharedStrings.xml><?xml version="1.0" encoding="utf-8"?>
<sst xmlns="http://schemas.openxmlformats.org/spreadsheetml/2006/main" count="1107" uniqueCount="171">
  <si>
    <t>donor_name</t>
  </si>
  <si>
    <t>recipient_name</t>
  </si>
  <si>
    <t>contribution</t>
  </si>
  <si>
    <t>year</t>
  </si>
  <si>
    <t>Mercer Family Foundation</t>
  </si>
  <si>
    <t>Young America's Foundation</t>
  </si>
  <si>
    <t>World Science Festival</t>
  </si>
  <si>
    <t>Special Operations Warrior Foundation</t>
  </si>
  <si>
    <t>American Museum of Natural History</t>
  </si>
  <si>
    <t>Philanthropy Roundtable</t>
  </si>
  <si>
    <t>Silver Hill Hospital</t>
  </si>
  <si>
    <t>Media Research Center</t>
  </si>
  <si>
    <t>Home Depot Foundation</t>
  </si>
  <si>
    <t>Manhattan Institute for Policy Research</t>
  </si>
  <si>
    <t>LPD Commission International</t>
  </si>
  <si>
    <t>Illinois Policy Institute</t>
  </si>
  <si>
    <t>Heartland Institute</t>
  </si>
  <si>
    <t>Goldwater Institute</t>
  </si>
  <si>
    <t>George W. Bush Foundation</t>
  </si>
  <si>
    <t>Foundation for Cultural Review</t>
  </si>
  <si>
    <t>American Association for Aerosol Research</t>
  </si>
  <si>
    <t>Newark Beth Israel Medical Center Foundation</t>
  </si>
  <si>
    <t>Cain Foundation</t>
  </si>
  <si>
    <t>Citizens United Foundation</t>
  </si>
  <si>
    <t>Council for National Policy</t>
  </si>
  <si>
    <t>Federal Enforcement Homeland Security Foundation</t>
  </si>
  <si>
    <t>James Madison Center for Free Speech</t>
  </si>
  <si>
    <t>Oregon Institute of Science and Medicine</t>
  </si>
  <si>
    <t>9-1-1 Veterans Inc.</t>
  </si>
  <si>
    <t>George W. Bush Presidential Center</t>
  </si>
  <si>
    <t>Women's Sports Foundation</t>
  </si>
  <si>
    <t>World Wildlife Fund</t>
  </si>
  <si>
    <t>Columbus Zoo and Aquarium</t>
  </si>
  <si>
    <t>Mount Sinai School of Medicine</t>
  </si>
  <si>
    <t>Math for America</t>
  </si>
  <si>
    <t>Ladies in Red</t>
  </si>
  <si>
    <t>Rush Philanthropic Arts Foundation</t>
  </si>
  <si>
    <t>Ovarian Cancer Research</t>
  </si>
  <si>
    <t>Mayo Clinic</t>
  </si>
  <si>
    <t>FlowerPower Foundation</t>
  </si>
  <si>
    <t>Grand Total</t>
  </si>
  <si>
    <t>Sum of contribution</t>
  </si>
  <si>
    <t>Mercer Family Foundation Funding</t>
  </si>
  <si>
    <t>Data retrieved</t>
  </si>
  <si>
    <t>http://www.desmogblog.com/mercer-family-foundation</t>
  </si>
  <si>
    <t>Center for the Defense of Free Enterprise</t>
  </si>
  <si>
    <t>Cherish Freedom Foundation</t>
  </si>
  <si>
    <t>The Becket Fund</t>
  </si>
  <si>
    <t>Reason Foundation</t>
  </si>
  <si>
    <t>Heritage Foundation</t>
  </si>
  <si>
    <t>Moving Pictures Institute</t>
  </si>
  <si>
    <t>The Calvin Coolidge Foundation</t>
  </si>
  <si>
    <t>Texas Freedom Network</t>
  </si>
  <si>
    <t>Empire Center for Public Policy</t>
  </si>
  <si>
    <t>State Policy Network</t>
  </si>
  <si>
    <t>Job Creators Alliance</t>
  </si>
  <si>
    <t>Government Accountability Institute</t>
  </si>
  <si>
    <t>The Federalist Society</t>
  </si>
  <si>
    <t>National Youth Science Fund</t>
  </si>
  <si>
    <t>Community Foundation of Hudson Valley</t>
  </si>
  <si>
    <t>Classroom Inc.</t>
  </si>
  <si>
    <t>Berkely Earth</t>
  </si>
  <si>
    <t>Historical Royal Places Inc.</t>
  </si>
  <si>
    <t>Patton Foundation</t>
  </si>
  <si>
    <t>The Leadership Foundation</t>
  </si>
  <si>
    <t>Encounter for Culture and Education</t>
  </si>
  <si>
    <t>Cato Institute</t>
  </si>
  <si>
    <t>King's College</t>
  </si>
  <si>
    <t>Success Academy Charter Schools</t>
  </si>
  <si>
    <t>Gatestone Institute</t>
  </si>
  <si>
    <t>John Hancock Committee for the States</t>
  </si>
  <si>
    <t>Wildlife Conservation Society</t>
  </si>
  <si>
    <t>Museum of Natural History</t>
  </si>
  <si>
    <t>St. Judge's Children Hospital</t>
  </si>
  <si>
    <t>Londonderry Volunter Rescue Squad</t>
  </si>
  <si>
    <t>Doctors of the World</t>
  </si>
  <si>
    <t>http://www.sourcewatch.org/index.php/Media_Research_Center</t>
  </si>
  <si>
    <t>http://www.desmogblog.com/heartland-institute</t>
  </si>
  <si>
    <t>http://www.sourcewatch.org/index.php/Citizens_United_Foundation</t>
  </si>
  <si>
    <t>http://www.desmogblog.com/oregon-institute-science-and-medicine</t>
  </si>
  <si>
    <t>http://www.desmogblog.com/illinois-policy-institute</t>
  </si>
  <si>
    <t>http://www.desmogblog.com/manhattan-institute-policy-research</t>
  </si>
  <si>
    <t>http://www.sourcewatch.org/index.php/Goldwater_Institute</t>
  </si>
  <si>
    <t>http://www.sourcewatch.org/index.php/Council_for_National_Policy</t>
  </si>
  <si>
    <t>http://www.sourcewatch.org/index.php/WSF,_Womens_Sports_Foundation</t>
  </si>
  <si>
    <t>http://www.sourcewatch.org/index.php/Young_America's_Foundation</t>
  </si>
  <si>
    <t>http://www.sourcewatch.org/index.php/James_Madison_Center_for_Free_Speech</t>
  </si>
  <si>
    <t>http://www.sourcewatch.org/index.php/Philanthropy_Roundtable</t>
  </si>
  <si>
    <t>http://www.sourcewatch.org/index.php/Federalist_Society_for_Law_and_Public_Policy_Studies</t>
  </si>
  <si>
    <t>http://www.sourcewatch.org/index.php/Job_Creators_Network</t>
  </si>
  <si>
    <t>http://www.desmogblog.com/reason-foundation</t>
  </si>
  <si>
    <t>Reclaim New York</t>
  </si>
  <si>
    <t>http://www.sourcewatch.org/index.php/World_Conservation_Society</t>
  </si>
  <si>
    <t>Resources</t>
  </si>
  <si>
    <t>Org</t>
  </si>
  <si>
    <t>Resource URL</t>
  </si>
  <si>
    <t>Law Enforcement Agency Fund</t>
  </si>
  <si>
    <t>Families for Excellent Schools</t>
  </si>
  <si>
    <t>American Principles Project</t>
  </si>
  <si>
    <t>Cold Spring Harbor Lab</t>
  </si>
  <si>
    <t>American Transparency</t>
  </si>
  <si>
    <t>ACU Foundation</t>
  </si>
  <si>
    <t>Susan B Anthony Education Fund</t>
  </si>
  <si>
    <t>Center for Union Facts</t>
  </si>
  <si>
    <t>International Center for the Preservation of Wild Animals</t>
  </si>
  <si>
    <t>The Fund for American Studies</t>
  </si>
  <si>
    <t>American Educational Foundation Inc.</t>
  </si>
  <si>
    <t>Massachusetts General Cancer Center</t>
  </si>
  <si>
    <t>The Stony Brook Foundation</t>
  </si>
  <si>
    <t>http://www.sourcewatch.org/index.php/Center_for_Union_Facts</t>
  </si>
  <si>
    <t>http://www.sourcewatch.org/index.php/American_Conservative_Union</t>
  </si>
  <si>
    <t>Clare Boothe Luce Policy Institute</t>
  </si>
  <si>
    <t>William F Buckley Jr Program</t>
  </si>
  <si>
    <t>http://www.sourcewatch.org/index.php/Fund_for_American_Studies</t>
  </si>
  <si>
    <t>http://www.sourcewatch.org/index.php/Government_Accountability_Institute</t>
  </si>
  <si>
    <t>http://www.sourcewatch.org/index.php/Home_Depot</t>
  </si>
  <si>
    <t>http://www.desmogblog.com/heritage-foundation</t>
  </si>
  <si>
    <t>http://www.sourcewatch.org/index.php/Center_for_the_Defense_of_Free_Enterprise</t>
  </si>
  <si>
    <t>http://www.sourcewatch.org/index.php/Moving_Picture_Institute</t>
  </si>
  <si>
    <t>http://www.desmogblog.com/cato-institute</t>
  </si>
  <si>
    <t>http://www.sourcewatch.org/index.php/Berkeley_Earth_Project</t>
  </si>
  <si>
    <t>http://www.sourcewatch.org/index.php/Empire_Center_for_Public_Policy</t>
  </si>
  <si>
    <t>http://www.desmogblog.com/state-policy-network</t>
  </si>
  <si>
    <t>http://www.sourcewatch.org/index.php/Gatestone_Institute</t>
  </si>
  <si>
    <t>http://www.sourcewatch.org/index.php/WWF</t>
  </si>
  <si>
    <t>datasource</t>
  </si>
  <si>
    <t>CT2016</t>
  </si>
  <si>
    <t>verified</t>
  </si>
  <si>
    <t>added</t>
  </si>
  <si>
    <t>transaction_id</t>
  </si>
  <si>
    <t>The Barry Goldwater Institute</t>
  </si>
  <si>
    <t>https://www.sourcewatch.org/index.php/Goldwater_Institute</t>
  </si>
  <si>
    <t>Donors Trust</t>
  </si>
  <si>
    <t>Mathematical Sciences Research Institute</t>
  </si>
  <si>
    <t>Compact for American Education Foundation</t>
  </si>
  <si>
    <t>Center for the Study of Carbon Dioxide and Global Change</t>
  </si>
  <si>
    <t>The American Conservative Union</t>
  </si>
  <si>
    <t>CO2 Coalition</t>
  </si>
  <si>
    <t>Cleveland 2016 Host Committee Inc.</t>
  </si>
  <si>
    <t>London Center for Policy Research</t>
  </si>
  <si>
    <t>The Frick Collection</t>
  </si>
  <si>
    <t>The Family Leader Foundation</t>
  </si>
  <si>
    <t>Rev the Vote Foundation, Inc.</t>
  </si>
  <si>
    <t>Alliance for School Choice</t>
  </si>
  <si>
    <t>Walking with the Wounded</t>
  </si>
  <si>
    <t>The Land Trust of Napa County</t>
  </si>
  <si>
    <t>Lincoln Network</t>
  </si>
  <si>
    <t>https://www.desmogblog.com/who-donors-trust</t>
  </si>
  <si>
    <t>https://www.sourcewatch.org/index.php/American_Conservative_Union</t>
  </si>
  <si>
    <t>https://www.desmogblog.com/co2-coalition</t>
  </si>
  <si>
    <t>https://www.desmogblog.com/center-study-carbon-dioxide-and-global-change</t>
  </si>
  <si>
    <t>https://www.sourcewatch.org/index.php/Alliance_for_School_Choice</t>
  </si>
  <si>
    <t>https://www.sourcewatch.org/index.php/Lincoln_Network</t>
  </si>
  <si>
    <t>https://www.sourcewatch.org/index.php/Compact_for_America_Educational_Foundation</t>
  </si>
  <si>
    <t>https://www.sourcewatch.org/index.php/Rockefeller_University</t>
  </si>
  <si>
    <t>The Rockefeller University</t>
  </si>
  <si>
    <t>*Click on Recipient name to view funding by year</t>
  </si>
  <si>
    <t>Recipient Name</t>
  </si>
  <si>
    <t>JDRF</t>
  </si>
  <si>
    <t>World Science Foundation</t>
  </si>
  <si>
    <t>The Anglosphere Society</t>
  </si>
  <si>
    <t>The Energy &amp; Environment Legal Institute</t>
  </si>
  <si>
    <t>Vision Mexico</t>
  </si>
  <si>
    <t>New York Botanical Garden</t>
  </si>
  <si>
    <t>The Peconic Land Trust</t>
  </si>
  <si>
    <t>The Leadership Institute</t>
  </si>
  <si>
    <t>United States Common Sense</t>
  </si>
  <si>
    <t>Hospital for Special Surgery</t>
  </si>
  <si>
    <t>notes</t>
  </si>
  <si>
    <t>https://www.sourcewatch.org/index.php/The_Leadership_Institute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</si>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</sst>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theme="9" tint="-0.249977111117893"/>
      </patternFill>
    </fill>
  </fills>
  <borders count="3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9" tint="0.79998168889431442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pivotButton="1"/>
    <xf numFmtId="164" fontId="0" fillId="0" borderId="0" xfId="0" applyNumberFormat="1"/>
    <xf numFmtId="0" fontId="2" fillId="0" borderId="0" xfId="0" applyFont="1"/>
    <xf numFmtId="15" fontId="2" fillId="0" borderId="0" xfId="0" applyNumberFormat="1" applyFont="1"/>
    <xf numFmtId="0" fontId="3" fillId="0" borderId="0" xfId="1" applyFont="1"/>
    <xf numFmtId="0" fontId="0" fillId="0" borderId="1" xfId="0" applyFont="1" applyBorder="1" applyAlignment="1">
      <alignment horizontal="left"/>
    </xf>
    <xf numFmtId="0" fontId="0" fillId="0" borderId="0" xfId="0" applyNumberFormat="1"/>
    <xf numFmtId="0" fontId="0" fillId="0" borderId="0" xfId="0" pivotButton="1" applyNumberFormat="1"/>
    <xf numFmtId="165" fontId="0" fillId="0" borderId="0" xfId="0" applyNumberFormat="1" applyAlignment="1">
      <alignment horizontal="left"/>
    </xf>
    <xf numFmtId="0" fontId="0" fillId="0" borderId="0" xfId="0" applyFill="1"/>
    <xf numFmtId="0" fontId="3" fillId="0" borderId="0" xfId="1" applyFont="1" applyFill="1"/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3" borderId="2" xfId="0" applyNumberFormat="1" applyFont="1" applyFill="1" applyBorder="1"/>
    <xf numFmtId="0" fontId="6" fillId="0" borderId="0" xfId="0" applyFont="1"/>
    <xf numFmtId="164" fontId="0" fillId="0" borderId="0" xfId="0" applyNumberFormat="1" applyFill="1"/>
    <xf numFmtId="165" fontId="0" fillId="0" borderId="0" xfId="0" applyNumberFormat="1" applyFill="1" applyAlignment="1">
      <alignment horizontal="left"/>
    </xf>
    <xf numFmtId="0" fontId="7" fillId="2" borderId="0" xfId="0" applyFont="1" applyFill="1"/>
    <xf numFmtId="0" fontId="7" fillId="0" borderId="0" xfId="0" applyFont="1"/>
    <xf numFmtId="164" fontId="7" fillId="0" borderId="0" xfId="0" applyNumberFormat="1" applyFont="1"/>
  </cellXfs>
  <cellStyles count="12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/>
    <cellStyle name="Normal" xfId="0" builtinId="0"/>
  </cellStyles>
  <dxfs count="44">
    <dxf>
      <numFmt numFmtId="33" formatCode="_(* #,##0_);_(* \(#,##0\);_(* &quot;-&quot;_);_(@_)"/>
    </dxf>
    <dxf>
      <numFmt numFmtId="33" formatCode="_(* #,##0_);_(* \(#,##0\);_(* &quot;-&quot;_);_(@_)"/>
    </dxf>
    <dxf>
      <numFmt numFmtId="0" formatCode="General"/>
    </dxf>
    <dxf>
      <numFmt numFmtId="0" formatCode="General"/>
    </dxf>
    <dxf>
      <numFmt numFmtId="0" formatCode="General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4" formatCode="&quot;$&quot;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(* #,##0_);_(* \(#,##0\);_(* &quot;-&quot;_);_(@_)"/>
    </dxf>
    <dxf>
      <numFmt numFmtId="33" formatCode="_(* #,##0_);_(* \(#,##0\);_(* &quot;-&quot;_);_(@_)"/>
    </dxf>
    <dxf>
      <numFmt numFmtId="0" formatCode="General"/>
    </dxf>
    <dxf>
      <numFmt numFmtId="0" formatCode="General"/>
    </dxf>
    <dxf>
      <numFmt numFmtId="0" formatCode="General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4" formatCode="&quot;$&quot;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(* #,##0_);_(* \(#,##0\);_(* &quot;-&quot;_);_(@_)"/>
    </dxf>
    <dxf>
      <numFmt numFmtId="33" formatCode="_(* #,##0_);_(* \(#,##0\);_(* &quot;-&quot;_);_(@_)"/>
    </dxf>
    <dxf>
      <numFmt numFmtId="0" formatCode="General"/>
    </dxf>
    <dxf>
      <numFmt numFmtId="0" formatCode="General"/>
    </dxf>
    <dxf>
      <numFmt numFmtId="0" formatCode="General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4" formatCode="&quot;$&quot;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(* #,##0_);_(* \(#,##0\);_(* &quot;-&quot;_);_(@_)"/>
    </dxf>
    <dxf>
      <numFmt numFmtId="33" formatCode="_(* #,##0_);_(* \(#,##0\);_(* &quot;-&quot;_);_(@_)"/>
    </dxf>
    <dxf>
      <numFmt numFmtId="0" formatCode="General"/>
    </dxf>
    <dxf>
      <numFmt numFmtId="0" formatCode="General"/>
    </dxf>
    <dxf>
      <numFmt numFmtId="0" formatCode="General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4" formatCode="&quot;$&quot;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19.593877893516" createdVersion="6" refreshedVersion="6" minRefreshableVersion="3" recordCount="270" xr:uid="{92E28318-6ED1-6D48-B5B1-537AE4761336}">
  <cacheSource type="worksheet">
    <worksheetSource ref="A1:G1048576" sheet="Data"/>
  </cacheSource>
  <cacheFields count="7">
    <cacheField name="data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/>
    </cacheField>
    <cacheField name="recipient_name" numFmtId="0">
      <sharedItems containsBlank="1" count="111">
        <s v="Oregon Institute of Science and Medicine"/>
        <s v="FlowerPower Foundation"/>
        <s v="American Association for Aerosol Research"/>
        <s v="Rush Philanthropic Arts Foundation"/>
        <s v="Ovarian Cancer Research"/>
        <s v="Mayo Clinic"/>
        <s v="Women's Sports Foundation"/>
        <s v="Mount Sinai School of Medicine"/>
        <s v="Math for America"/>
        <s v="Ladies in Red"/>
        <s v="Media Research Center"/>
        <s v="Heartland Institute"/>
        <s v="World Wildlife Fund"/>
        <s v="Manhattan Institute for Policy Research"/>
        <s v="Council for National Policy"/>
        <s v="Columbus Zoo and Aquarium"/>
        <s v="9-1-1 Veterans Inc."/>
        <s v="George W. Bush Presidential Center"/>
        <s v="Illinois Policy Institute"/>
        <s v="Silver Hill Hospital"/>
        <s v="World Science Festival"/>
        <s v="The Stony Brook Foundation"/>
        <s v="George W. Bush Foundation"/>
        <s v="Goldwater Institute"/>
        <s v="James Madison Center for Free Speech"/>
        <s v="Special Operations Warrior Foundation"/>
        <s v="Young America's Foundation"/>
        <s v="American Museum of Natural History"/>
        <s v="Philanthropy Roundtable"/>
        <s v="Home Depot Foundation"/>
        <s v="LPD Commission International"/>
        <s v="Foundation for Cultural Review"/>
        <s v="Newark Beth Israel Medical Center Foundation"/>
        <s v="Cain Foundation"/>
        <s v="Citizens United Foundation"/>
        <s v="Federal Enforcement Homeland Security Foundation"/>
        <s v="Museum of Natural History"/>
        <s v="Center for the Defense of Free Enterprise"/>
        <s v="Cherish Freedom Foundation"/>
        <s v="The Becket Fund"/>
        <s v="Reason Foundation"/>
        <s v="Heritage Foundation"/>
        <s v="St. Judge's Children Hospital"/>
        <s v="Moving Pictures Institute"/>
        <s v="The Calvin Coolidge Foundation"/>
        <s v="Texas Freedom Network"/>
        <s v="Empire Center for Public Policy"/>
        <s v="State Policy Network"/>
        <s v="Job Creators Alliance"/>
        <s v="Londonderry Volunter Rescue Squad"/>
        <s v="Doctors of the World"/>
        <s v="Government Accountability Institute"/>
        <s v="The Federalist Society"/>
        <s v="National Youth Science Fund"/>
        <s v="Community Foundation of Hudson Valley"/>
        <s v="Classroom Inc."/>
        <s v="Berkely Earth"/>
        <s v="Historical Royal Places Inc."/>
        <s v="Patton Foundation"/>
        <s v="The Leadership Foundation"/>
        <s v="Encounter for Culture and Education"/>
        <s v="Cato Institute"/>
        <s v="King's College"/>
        <s v="Success Academy Charter Schools"/>
        <s v="Gatestone Institute"/>
        <s v="Reclaim New York"/>
        <s v="John Hancock Committee for the States"/>
        <s v="Wildlife Conservation Society"/>
        <s v="Law Enforcement Agency Fund"/>
        <s v="Families for Excellent Schools"/>
        <s v="American Principles Project"/>
        <s v="William F Buckley Jr Program"/>
        <s v="Cold Spring Harbor Lab"/>
        <s v="American Transparency"/>
        <s v="ACU Foundation"/>
        <s v="Susan B Anthony Education Fund"/>
        <s v="Center for Union Facts"/>
        <s v="International Center for the Preservation of Wild Animals"/>
        <s v="Clare Boothe Luce Policy Institute"/>
        <s v="The Fund for American Studies"/>
        <s v="American Educational Foundation Inc."/>
        <s v="Massachusetts General Cancer Center"/>
        <s v="The Barry Goldwater Institute"/>
        <s v="Donors Trust"/>
        <s v="Mathematical Sciences Research Institute"/>
        <s v="Compact for American Education Foundation"/>
        <s v="Center for the Study of Carbon Dioxide and Global Change"/>
        <s v="The American Conservative Union"/>
        <s v="CO2 Coalition"/>
        <s v="Cleveland 2016 Host Committee Inc."/>
        <s v="London Center for Policy Research"/>
        <s v="The Frick Collection"/>
        <s v="The Family Leader Foundation"/>
        <s v="Rev the Vote Foundation, Inc."/>
        <s v="The Rockefeller University"/>
        <s v="Alliance for School Choice"/>
        <s v="Walking with the Wounded"/>
        <s v="The Land Trust of Napa County"/>
        <s v="Lincoln Network"/>
        <s v="JDRF"/>
        <s v="World Science Foundation"/>
        <s v="The Anglosphere Society"/>
        <s v="The Energy &amp; Environment Legal Institute"/>
        <s v="Vision Mexico"/>
        <s v="New York Botanical Garden"/>
        <s v="The Peconic Land Trust"/>
        <s v="The Leadership Institute"/>
        <s v="United States Common Sense"/>
        <s v="Hospital for Special Surgery"/>
        <m/>
        <s v="The Rockerfeller University" u="1"/>
      </sharedItems>
    </cacheField>
    <cacheField name="contribution" numFmtId="164">
      <sharedItems containsString="0" containsBlank="1" containsNumber="1" containsInteger="1" minValue="2905" maxValue="5000000"/>
    </cacheField>
    <cacheField name="year" numFmtId="0">
      <sharedItems containsString="0" containsBlank="1" containsNumber="1" containsInteger="1" minValue="2005" maxValue="2017" count="14"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0">
  <r>
    <s v="CT2016"/>
    <s v="Mercer Family Foundation_Oregon Institute of Science and Medicine200560000"/>
    <s v="Mercer Family Foundation"/>
    <x v="0"/>
    <n v="60000"/>
    <x v="0"/>
    <m/>
  </r>
  <r>
    <s v="CT2016"/>
    <s v="Mercer Family Foundation_FlowerPower Foundation20055000"/>
    <s v="Mercer Family Foundation"/>
    <x v="1"/>
    <n v="5000"/>
    <x v="0"/>
    <m/>
  </r>
  <r>
    <s v="CT2016"/>
    <s v="Mercer Family Foundation_American Association for Aerosol Research20054000"/>
    <s v="Mercer Family Foundation"/>
    <x v="2"/>
    <n v="4000"/>
    <x v="0"/>
    <m/>
  </r>
  <r>
    <s v="CT2016"/>
    <s v="Mercer Family Foundation_Rush Philanthropic Arts Foundation200655000"/>
    <s v="Mercer Family Foundation"/>
    <x v="3"/>
    <n v="55000"/>
    <x v="1"/>
    <m/>
  </r>
  <r>
    <s v="CT2016"/>
    <s v="Mercer Family Foundation_Ovarian Cancer Research200615000"/>
    <s v="Mercer Family Foundation"/>
    <x v="4"/>
    <n v="15000"/>
    <x v="1"/>
    <m/>
  </r>
  <r>
    <s v="CT2016"/>
    <s v="Mercer Family Foundation_Oregon Institute of Science and Medicine200650000"/>
    <s v="Mercer Family Foundation"/>
    <x v="0"/>
    <n v="50000"/>
    <x v="1"/>
    <m/>
  </r>
  <r>
    <s v="CT2016"/>
    <s v="Mercer Family Foundation_Mayo Clinic200650000"/>
    <s v="Mercer Family Foundation"/>
    <x v="5"/>
    <n v="50000"/>
    <x v="1"/>
    <m/>
  </r>
  <r>
    <s v="CT2016"/>
    <s v="Mercer Family Foundation_American Association for Aerosol Research20064000"/>
    <s v="Mercer Family Foundation"/>
    <x v="2"/>
    <n v="4000"/>
    <x v="1"/>
    <m/>
  </r>
  <r>
    <s v="CT2016"/>
    <s v="Mercer Family Foundation_Women's Sports Foundation200745000"/>
    <s v="Mercer Family Foundation"/>
    <x v="6"/>
    <n v="45000"/>
    <x v="2"/>
    <m/>
  </r>
  <r>
    <s v="CT2016"/>
    <s v="Mercer Family Foundation_Mount Sinai School of Medicine2007115000"/>
    <s v="Mercer Family Foundation"/>
    <x v="7"/>
    <n v="115000"/>
    <x v="2"/>
    <m/>
  </r>
  <r>
    <s v="CT2016"/>
    <s v="Mercer Family Foundation_Math for America2007125000"/>
    <s v="Mercer Family Foundation"/>
    <x v="8"/>
    <n v="125000"/>
    <x v="2"/>
    <m/>
  </r>
  <r>
    <s v="CT2016"/>
    <s v="Mercer Family Foundation_Ladies in Red20073000"/>
    <s v="Mercer Family Foundation"/>
    <x v="9"/>
    <n v="3000"/>
    <x v="2"/>
    <m/>
  </r>
  <r>
    <s v="CT2016"/>
    <s v="Mercer Family Foundation_American Association for Aerosol Research20074000"/>
    <s v="Mercer Family Foundation"/>
    <x v="2"/>
    <n v="4000"/>
    <x v="2"/>
    <m/>
  </r>
  <r>
    <s v="CT2016"/>
    <s v="Mercer Family Foundation_Women's Sports Foundation200815000"/>
    <s v="Mercer Family Foundation"/>
    <x v="6"/>
    <n v="15000"/>
    <x v="3"/>
    <m/>
  </r>
  <r>
    <s v="CT2016"/>
    <s v="Mercer Family Foundation_Oregon Institute of Science and Medicine200850000"/>
    <s v="Mercer Family Foundation"/>
    <x v="0"/>
    <n v="50000"/>
    <x v="3"/>
    <m/>
  </r>
  <r>
    <s v="CT2016"/>
    <s v="Mercer Family Foundation_Media Research Center2008500000"/>
    <s v="Mercer Family Foundation"/>
    <x v="10"/>
    <n v="500000"/>
    <x v="3"/>
    <m/>
  </r>
  <r>
    <s v="CT2016"/>
    <s v="Mercer Family Foundation_Heartland Institute20081000000"/>
    <s v="Mercer Family Foundation"/>
    <x v="11"/>
    <n v="1000000"/>
    <x v="3"/>
    <m/>
  </r>
  <r>
    <s v="CT2016"/>
    <s v="Mercer Family Foundation_World Wildlife Fund200920000"/>
    <s v="Mercer Family Foundation"/>
    <x v="12"/>
    <n v="20000"/>
    <x v="4"/>
    <m/>
  </r>
  <r>
    <s v="CT2016"/>
    <s v="Mercer Family Foundation_Oregon Institute of Science and Medicine200950000"/>
    <s v="Mercer Family Foundation"/>
    <x v="0"/>
    <n v="50000"/>
    <x v="4"/>
    <m/>
  </r>
  <r>
    <s v="CT2016"/>
    <s v="Mercer Family Foundation_Media Research Center20091000000"/>
    <s v="Mercer Family Foundation"/>
    <x v="10"/>
    <n v="1000000"/>
    <x v="4"/>
    <m/>
  </r>
  <r>
    <s v="CT2016"/>
    <s v="Mercer Family Foundation_Manhattan Institute for Policy Research200950000"/>
    <s v="Mercer Family Foundation"/>
    <x v="13"/>
    <n v="50000"/>
    <x v="4"/>
    <m/>
  </r>
  <r>
    <s v="CT2016"/>
    <s v="Mercer Family Foundation_Heartland Institute2009500000"/>
    <s v="Mercer Family Foundation"/>
    <x v="11"/>
    <n v="500000"/>
    <x v="4"/>
    <m/>
  </r>
  <r>
    <s v="CT2016"/>
    <s v="Mercer Family Foundation_Council for National Policy200950000"/>
    <s v="Mercer Family Foundation"/>
    <x v="14"/>
    <n v="50000"/>
    <x v="4"/>
    <m/>
  </r>
  <r>
    <s v="CT2016"/>
    <s v="Mercer Family Foundation_Columbus Zoo and Aquarium2009100000"/>
    <s v="Mercer Family Foundation"/>
    <x v="15"/>
    <n v="100000"/>
    <x v="4"/>
    <m/>
  </r>
  <r>
    <s v="CT2016"/>
    <s v="Mercer Family Foundation_Council for National Policy201050000"/>
    <s v="Mercer Family Foundation"/>
    <x v="14"/>
    <n v="50000"/>
    <x v="5"/>
    <m/>
  </r>
  <r>
    <s v="CT2016"/>
    <s v="Mercer Family Foundation_9-1-1 Veterans Inc.201025000"/>
    <s v="Mercer Family Foundation"/>
    <x v="16"/>
    <n v="25000"/>
    <x v="5"/>
    <m/>
  </r>
  <r>
    <s v="CT2016"/>
    <s v="Mercer Family Foundation_George W. Bush Presidential Center20102000000"/>
    <s v="Mercer Family Foundation"/>
    <x v="17"/>
    <n v="2000000"/>
    <x v="5"/>
    <m/>
  </r>
  <r>
    <s v="CT2016"/>
    <s v="Mercer Family Foundation_Heartland Institute2010370000"/>
    <s v="Mercer Family Foundation"/>
    <x v="11"/>
    <n v="370000"/>
    <x v="5"/>
    <m/>
  </r>
  <r>
    <s v="CT2016"/>
    <s v="Mercer Family Foundation_Illinois Policy Institute2010100000"/>
    <s v="Mercer Family Foundation"/>
    <x v="18"/>
    <n v="100000"/>
    <x v="5"/>
    <m/>
  </r>
  <r>
    <s v="CT2016"/>
    <s v="Mercer Family Foundation_Media Research Center20101194000"/>
    <s v="Mercer Family Foundation"/>
    <x v="10"/>
    <n v="1194000"/>
    <x v="5"/>
    <m/>
  </r>
  <r>
    <s v="CT2016"/>
    <s v="Mercer Family Foundation_Oregon Institute of Science and Medicine2010100000"/>
    <s v="Mercer Family Foundation"/>
    <x v="0"/>
    <n v="100000"/>
    <x v="5"/>
    <m/>
  </r>
  <r>
    <s v="CT2016"/>
    <s v="Mercer Family Foundation_Silver Hill Hospital201025000"/>
    <s v="Mercer Family Foundation"/>
    <x v="19"/>
    <n v="25000"/>
    <x v="5"/>
    <m/>
  </r>
  <r>
    <s v="CT2016"/>
    <s v="Mercer Family Foundation_Women's Sports Foundation201025000"/>
    <s v="Mercer Family Foundation"/>
    <x v="6"/>
    <n v="25000"/>
    <x v="5"/>
    <m/>
  </r>
  <r>
    <s v="CT2016"/>
    <s v="Mercer Family Foundation_World Science Festival2011100000"/>
    <s v="Mercer Family Foundation"/>
    <x v="20"/>
    <n v="100000"/>
    <x v="6"/>
    <m/>
  </r>
  <r>
    <s v="CT2016"/>
    <s v="Mercer Family Foundation_The Stony Brook Foundation20112186215"/>
    <s v="Mercer Family Foundation"/>
    <x v="21"/>
    <n v="2186215"/>
    <x v="6"/>
    <m/>
  </r>
  <r>
    <s v="CT2016"/>
    <s v="Mercer Family Foundation_Council for National Policy201150000"/>
    <s v="Mercer Family Foundation"/>
    <x v="14"/>
    <n v="50000"/>
    <x v="6"/>
    <m/>
  </r>
  <r>
    <s v="CT2016"/>
    <s v="Mercer Family Foundation_George W. Bush Foundation20111000000"/>
    <s v="Mercer Family Foundation"/>
    <x v="22"/>
    <n v="1000000"/>
    <x v="6"/>
    <m/>
  </r>
  <r>
    <s v="CT2016"/>
    <s v="Mercer Family Foundation_Goldwater Institute2011100000"/>
    <s v="Mercer Family Foundation"/>
    <x v="23"/>
    <n v="100000"/>
    <x v="6"/>
    <m/>
  </r>
  <r>
    <s v="CT2016"/>
    <s v="Mercer Family Foundation_Heartland Institute2011444000"/>
    <s v="Mercer Family Foundation"/>
    <x v="11"/>
    <n v="444000"/>
    <x v="6"/>
    <m/>
  </r>
  <r>
    <s v="CT2016"/>
    <s v="Mercer Family Foundation_Illinois Policy Institute2011250000"/>
    <s v="Mercer Family Foundation"/>
    <x v="18"/>
    <n v="250000"/>
    <x v="6"/>
    <m/>
  </r>
  <r>
    <s v="CT2016"/>
    <s v="Mercer Family Foundation_James Madison Center for Free Speech201125000"/>
    <s v="Mercer Family Foundation"/>
    <x v="24"/>
    <n v="25000"/>
    <x v="6"/>
    <m/>
  </r>
  <r>
    <s v="CT2016"/>
    <s v="Mercer Family Foundation_Manhattan Institute for Policy Research2011100000"/>
    <s v="Mercer Family Foundation"/>
    <x v="13"/>
    <n v="100000"/>
    <x v="6"/>
    <m/>
  </r>
  <r>
    <s v="CT2016"/>
    <s v="Mercer Family Foundation_Media Research Center20111800000"/>
    <s v="Mercer Family Foundation"/>
    <x v="10"/>
    <n v="1800000"/>
    <x v="6"/>
    <m/>
  </r>
  <r>
    <s v="CT2016"/>
    <s v="Mercer Family Foundation_Oregon Institute of Science and Medicine2011965000"/>
    <s v="Mercer Family Foundation"/>
    <x v="0"/>
    <n v="965000"/>
    <x v="6"/>
    <m/>
  </r>
  <r>
    <s v="CT2016"/>
    <s v="Mercer Family Foundation_Special Operations Warrior Foundation201185000"/>
    <s v="Mercer Family Foundation"/>
    <x v="25"/>
    <n v="85000"/>
    <x v="6"/>
    <m/>
  </r>
  <r>
    <s v="CT2016"/>
    <s v="Mercer Family Foundation_Young America's Foundation201250000"/>
    <s v="Mercer Family Foundation"/>
    <x v="26"/>
    <n v="50000"/>
    <x v="7"/>
    <s v="verified"/>
  </r>
  <r>
    <s v="CT2016"/>
    <s v="Mercer Family Foundation_World Science Festival2012100000"/>
    <s v="Mercer Family Foundation"/>
    <x v="20"/>
    <n v="100000"/>
    <x v="7"/>
    <s v="verified"/>
  </r>
  <r>
    <s v="CT2016"/>
    <s v="Mercer Family Foundation_The Stony Brook Foundation20121231067"/>
    <s v="Mercer Family Foundation"/>
    <x v="21"/>
    <n v="1231067"/>
    <x v="7"/>
    <s v="verified"/>
  </r>
  <r>
    <s v="CT2016"/>
    <s v="Mercer Family Foundation_Special Operations Warrior Foundation20122905"/>
    <s v="Mercer Family Foundation"/>
    <x v="25"/>
    <n v="2905"/>
    <x v="7"/>
    <s v="verified"/>
  </r>
  <r>
    <s v="CT2016"/>
    <s v="Mercer Family Foundation_American Museum of Natural History2012250000"/>
    <s v="Mercer Family Foundation"/>
    <x v="27"/>
    <n v="250000"/>
    <x v="7"/>
    <s v="verified"/>
  </r>
  <r>
    <s v="CT2016"/>
    <s v="Mercer Family Foundation_Philanthropy Roundtable201210000"/>
    <s v="Mercer Family Foundation"/>
    <x v="28"/>
    <n v="10000"/>
    <x v="7"/>
    <s v="verified"/>
  </r>
  <r>
    <s v="CT2016"/>
    <s v="Mercer Family Foundation_Silver Hill Hospital201225000"/>
    <s v="Mercer Family Foundation"/>
    <x v="19"/>
    <n v="25000"/>
    <x v="7"/>
    <s v="verified"/>
  </r>
  <r>
    <s v="CT2016"/>
    <s v="Mercer Family Foundation_Media Research Center20123000000"/>
    <s v="Mercer Family Foundation"/>
    <x v="10"/>
    <n v="3000000"/>
    <x v="7"/>
    <s v="verified"/>
  </r>
  <r>
    <s v="CT2016"/>
    <s v="Mercer Family Foundation_Home Depot Foundation20121100000"/>
    <s v="Mercer Family Foundation"/>
    <x v="29"/>
    <n v="1100000"/>
    <x v="7"/>
    <s v="verified"/>
  </r>
  <r>
    <s v="CT2016"/>
    <s v="Mercer Family Foundation_Manhattan Institute for Policy Research2012284225"/>
    <s v="Mercer Family Foundation"/>
    <x v="13"/>
    <n v="284225"/>
    <x v="7"/>
    <s v="verified"/>
  </r>
  <r>
    <s v="CT2016"/>
    <s v="Mercer Family Foundation_LPD Commission International201275000"/>
    <s v="Mercer Family Foundation"/>
    <x v="30"/>
    <n v="75000"/>
    <x v="7"/>
    <s v="verified"/>
  </r>
  <r>
    <s v="CT2016"/>
    <s v="Mercer Family Foundation_Illinois Policy Institute2012250000"/>
    <s v="Mercer Family Foundation"/>
    <x v="18"/>
    <n v="250000"/>
    <x v="7"/>
    <s v="verified"/>
  </r>
  <r>
    <s v="CT2016"/>
    <s v="Mercer Family Foundation_Heartland Institute2012912000"/>
    <s v="Mercer Family Foundation"/>
    <x v="11"/>
    <n v="912000"/>
    <x v="7"/>
    <s v="verified"/>
  </r>
  <r>
    <s v="CT2016"/>
    <s v="Mercer Family Foundation_Goldwater Institute2012250000"/>
    <s v="Mercer Family Foundation"/>
    <x v="23"/>
    <n v="250000"/>
    <x v="7"/>
    <s v="verified"/>
  </r>
  <r>
    <s v="CT2016"/>
    <s v="Mercer Family Foundation_George W. Bush Foundation20121000000"/>
    <s v="Mercer Family Foundation"/>
    <x v="22"/>
    <n v="1000000"/>
    <x v="7"/>
    <s v="verified"/>
  </r>
  <r>
    <s v="CT2016"/>
    <s v="Mercer Family Foundation_Foundation for Cultural Review201225000"/>
    <s v="Mercer Family Foundation"/>
    <x v="31"/>
    <n v="25000"/>
    <x v="7"/>
    <s v="verified"/>
  </r>
  <r>
    <s v="CT2016"/>
    <s v="Mercer Family Foundation_American Association for Aerosol Research201212000"/>
    <s v="Mercer Family Foundation"/>
    <x v="2"/>
    <n v="12000"/>
    <x v="7"/>
    <s v="verified"/>
  </r>
  <r>
    <s v="CT2016"/>
    <s v="Mercer Family Foundation_Newark Beth Israel Medical Center Foundation2012500000"/>
    <s v="Mercer Family Foundation"/>
    <x v="32"/>
    <n v="500000"/>
    <x v="7"/>
    <s v="verified"/>
  </r>
  <r>
    <s v="CT2016"/>
    <s v="Mercer Family Foundation_Cain Foundation2012500000"/>
    <s v="Mercer Family Foundation"/>
    <x v="33"/>
    <n v="500000"/>
    <x v="7"/>
    <s v="verified"/>
  </r>
  <r>
    <s v="CT2016"/>
    <s v="Mercer Family Foundation_Citizens United Foundation20122000000"/>
    <s v="Mercer Family Foundation"/>
    <x v="34"/>
    <n v="2000000"/>
    <x v="7"/>
    <s v="verified"/>
  </r>
  <r>
    <s v="CT2016"/>
    <s v="Mercer Family Foundation_Council for National Policy201250000"/>
    <s v="Mercer Family Foundation"/>
    <x v="14"/>
    <n v="50000"/>
    <x v="7"/>
    <s v="verified"/>
  </r>
  <r>
    <s v="CT2016"/>
    <s v="Mercer Family Foundation_Federal Enforcement Homeland Security Foundation201250000"/>
    <s v="Mercer Family Foundation"/>
    <x v="35"/>
    <n v="50000"/>
    <x v="7"/>
    <s v="verified"/>
  </r>
  <r>
    <n v="990"/>
    <s v="Mercer Family Foundation_Heartland Institute2013877000"/>
    <s v="Mercer Family Foundation"/>
    <x v="11"/>
    <n v="877000"/>
    <x v="8"/>
    <s v="added"/>
  </r>
  <r>
    <n v="990"/>
    <s v="Mercer Family Foundation_Museum of Natural History20131250000"/>
    <s v="Mercer Family Foundation"/>
    <x v="36"/>
    <n v="1250000"/>
    <x v="8"/>
    <s v="added"/>
  </r>
  <r>
    <n v="990"/>
    <s v="Mercer Family Foundation_Media Research Center20132972420"/>
    <s v="Mercer Family Foundation"/>
    <x v="10"/>
    <n v="2972420"/>
    <x v="8"/>
    <s v="added"/>
  </r>
  <r>
    <n v="990"/>
    <s v="Mercer Family Foundation_Council for National Policy201350000"/>
    <s v="Mercer Family Foundation"/>
    <x v="14"/>
    <n v="50000"/>
    <x v="8"/>
    <s v="added"/>
  </r>
  <r>
    <n v="990"/>
    <s v="Mercer Family Foundation_George W. Bush Foundation2013100000"/>
    <s v="Mercer Family Foundation"/>
    <x v="22"/>
    <n v="100000"/>
    <x v="8"/>
    <s v="added"/>
  </r>
  <r>
    <n v="990"/>
    <s v="Mercer Family Foundation_Illinois Policy Institute2013250000"/>
    <s v="Mercer Family Foundation"/>
    <x v="18"/>
    <n v="250000"/>
    <x v="8"/>
    <s v="added"/>
  </r>
  <r>
    <n v="990"/>
    <s v="Mercer Family Foundation_The Stony Brook Foundation20131263938"/>
    <s v="Mercer Family Foundation"/>
    <x v="21"/>
    <n v="1263938"/>
    <x v="8"/>
    <s v="added"/>
  </r>
  <r>
    <n v="990"/>
    <s v="Mercer Family Foundation_Young America's Foundation201350000"/>
    <s v="Mercer Family Foundation"/>
    <x v="26"/>
    <n v="50000"/>
    <x v="8"/>
    <s v="added"/>
  </r>
  <r>
    <n v="990"/>
    <s v="Mercer Family Foundation_Goldwater Institute2013300000"/>
    <s v="Mercer Family Foundation"/>
    <x v="23"/>
    <n v="300000"/>
    <x v="8"/>
    <s v="added"/>
  </r>
  <r>
    <n v="990"/>
    <s v="Mercer Family Foundation_World Science Festival2013100000"/>
    <s v="Mercer Family Foundation"/>
    <x v="20"/>
    <n v="100000"/>
    <x v="8"/>
    <s v="added"/>
  </r>
  <r>
    <n v="990"/>
    <s v="Mercer Family Foundation_Manhattan Institute for Policy Research2013400000"/>
    <s v="Mercer Family Foundation"/>
    <x v="13"/>
    <n v="400000"/>
    <x v="8"/>
    <s v="added"/>
  </r>
  <r>
    <n v="990"/>
    <s v="Mercer Family Foundation_American Association for Aerosol Research20134000"/>
    <s v="Mercer Family Foundation"/>
    <x v="2"/>
    <n v="4000"/>
    <x v="8"/>
    <s v="added"/>
  </r>
  <r>
    <n v="990"/>
    <s v="Mercer Family Foundation_Citizens United Foundation20131000000"/>
    <s v="Mercer Family Foundation"/>
    <x v="34"/>
    <n v="1000000"/>
    <x v="8"/>
    <s v="added"/>
  </r>
  <r>
    <n v="990"/>
    <s v="Mercer Family Foundation_Philanthropy Roundtable201310000"/>
    <s v="Mercer Family Foundation"/>
    <x v="28"/>
    <n v="10000"/>
    <x v="8"/>
    <s v="added"/>
  </r>
  <r>
    <n v="990"/>
    <s v="Mercer Family Foundation_Foundation for Cultural Review2013125000"/>
    <s v="Mercer Family Foundation"/>
    <x v="31"/>
    <n v="125000"/>
    <x v="8"/>
    <s v="added"/>
  </r>
  <r>
    <n v="990"/>
    <s v="Mercer Family Foundation_Center for the Defense of Free Enterprise2013550000"/>
    <s v="Mercer Family Foundation"/>
    <x v="37"/>
    <n v="550000"/>
    <x v="8"/>
    <s v="added"/>
  </r>
  <r>
    <n v="990"/>
    <s v="Mercer Family Foundation_Cherish Freedom Foundation201350000"/>
    <s v="Mercer Family Foundation"/>
    <x v="38"/>
    <n v="50000"/>
    <x v="8"/>
    <s v="added"/>
  </r>
  <r>
    <n v="990"/>
    <s v="Mercer Family Foundation_The Becket Fund2013250000"/>
    <s v="Mercer Family Foundation"/>
    <x v="39"/>
    <n v="250000"/>
    <x v="8"/>
    <s v="added"/>
  </r>
  <r>
    <n v="990"/>
    <s v="Mercer Family Foundation_Reason Foundation201350000"/>
    <s v="Mercer Family Foundation"/>
    <x v="40"/>
    <n v="50000"/>
    <x v="8"/>
    <s v="added"/>
  </r>
  <r>
    <n v="990"/>
    <s v="Mercer Family Foundation_Heritage Foundation2013500000"/>
    <s v="Mercer Family Foundation"/>
    <x v="41"/>
    <n v="500000"/>
    <x v="8"/>
    <s v="added"/>
  </r>
  <r>
    <n v="990"/>
    <s v="Mercer Family Foundation_St. Judge's Children Hospital201310000"/>
    <s v="Mercer Family Foundation"/>
    <x v="42"/>
    <n v="10000"/>
    <x v="8"/>
    <s v="added"/>
  </r>
  <r>
    <n v="990"/>
    <s v="Mercer Family Foundation_Moving Pictures Institute2013100000"/>
    <s v="Mercer Family Foundation"/>
    <x v="43"/>
    <n v="100000"/>
    <x v="8"/>
    <s v="added"/>
  </r>
  <r>
    <n v="990"/>
    <s v="Mercer Family Foundation_The Calvin Coolidge Foundation201325000"/>
    <s v="Mercer Family Foundation"/>
    <x v="44"/>
    <n v="25000"/>
    <x v="8"/>
    <s v="added"/>
  </r>
  <r>
    <n v="990"/>
    <s v="Mercer Family Foundation_Oregon Institute of Science and Medicine2013200000"/>
    <s v="Mercer Family Foundation"/>
    <x v="0"/>
    <n v="200000"/>
    <x v="8"/>
    <s v="added"/>
  </r>
  <r>
    <n v="990"/>
    <s v="Mercer Family Foundation_Texas Freedom Network20135000"/>
    <s v="Mercer Family Foundation"/>
    <x v="45"/>
    <n v="5000"/>
    <x v="8"/>
    <s v="added"/>
  </r>
  <r>
    <n v="990"/>
    <s v="Mercer Family Foundation_Empire Center for Public Policy2013100000"/>
    <s v="Mercer Family Foundation"/>
    <x v="46"/>
    <n v="100000"/>
    <x v="8"/>
    <s v="added"/>
  </r>
  <r>
    <n v="990"/>
    <s v="Mercer Family Foundation_State Policy Network201350000"/>
    <s v="Mercer Family Foundation"/>
    <x v="47"/>
    <n v="50000"/>
    <x v="8"/>
    <s v="added"/>
  </r>
  <r>
    <n v="990"/>
    <s v="Mercer Family Foundation_Job Creators Alliance2013100000"/>
    <s v="Mercer Family Foundation"/>
    <x v="48"/>
    <n v="100000"/>
    <x v="8"/>
    <s v="added"/>
  </r>
  <r>
    <n v="990"/>
    <s v="Mercer Family Foundation_Londonderry Volunter Rescue Squad201310000"/>
    <s v="Mercer Family Foundation"/>
    <x v="49"/>
    <n v="10000"/>
    <x v="8"/>
    <s v="added"/>
  </r>
  <r>
    <n v="990"/>
    <s v="Mercer Family Foundation_Doctors of the World201340000"/>
    <s v="Mercer Family Foundation"/>
    <x v="50"/>
    <n v="40000"/>
    <x v="8"/>
    <s v="added"/>
  </r>
  <r>
    <n v="990"/>
    <s v="Mercer Family Foundation_Government Accountability Institute20131000000"/>
    <s v="Mercer Family Foundation"/>
    <x v="51"/>
    <n v="1000000"/>
    <x v="8"/>
    <s v="added"/>
  </r>
  <r>
    <n v="990"/>
    <s v="Mercer Family Foundation_The Federalist Society20131600000"/>
    <s v="Mercer Family Foundation"/>
    <x v="52"/>
    <n v="1600000"/>
    <x v="8"/>
    <s v="added"/>
  </r>
  <r>
    <n v="990"/>
    <s v="Mercer Family Foundation_National Youth Science Fund2013100000"/>
    <s v="Mercer Family Foundation"/>
    <x v="53"/>
    <n v="100000"/>
    <x v="8"/>
    <s v="added"/>
  </r>
  <r>
    <n v="990"/>
    <s v="Mercer Family Foundation_Heartland Institute2014885000"/>
    <s v="Mercer Family Foundation"/>
    <x v="11"/>
    <n v="885000"/>
    <x v="9"/>
    <s v="added"/>
  </r>
  <r>
    <n v="990"/>
    <s v="Mercer Family Foundation_American Museum of Natural History20141350000"/>
    <s v="Mercer Family Foundation"/>
    <x v="27"/>
    <n v="1350000"/>
    <x v="9"/>
    <s v="added"/>
  </r>
  <r>
    <n v="990"/>
    <s v="Mercer Family Foundation_Media Research Center20143000000"/>
    <s v="Mercer Family Foundation"/>
    <x v="10"/>
    <n v="3000000"/>
    <x v="9"/>
    <s v="added"/>
  </r>
  <r>
    <n v="990"/>
    <s v="Mercer Family Foundation_Council for National Policy201425000"/>
    <s v="Mercer Family Foundation"/>
    <x v="14"/>
    <n v="25000"/>
    <x v="9"/>
    <s v="added"/>
  </r>
  <r>
    <n v="990"/>
    <s v="Mercer Family Foundation_George W. Bush Foundation20141000000"/>
    <s v="Mercer Family Foundation"/>
    <x v="22"/>
    <n v="1000000"/>
    <x v="9"/>
    <s v="added"/>
  </r>
  <r>
    <n v="990"/>
    <s v="Mercer Family Foundation_Illinois Policy Institute2014250000"/>
    <s v="Mercer Family Foundation"/>
    <x v="18"/>
    <n v="250000"/>
    <x v="9"/>
    <s v="added"/>
  </r>
  <r>
    <n v="990"/>
    <s v="Mercer Family Foundation_The Stony Brook Foundation20142904636"/>
    <s v="Mercer Family Foundation"/>
    <x v="21"/>
    <n v="2904636"/>
    <x v="9"/>
    <s v="added"/>
  </r>
  <r>
    <n v="990"/>
    <s v="Mercer Family Foundation_Goldwater Institute2014300000"/>
    <s v="Mercer Family Foundation"/>
    <x v="23"/>
    <n v="300000"/>
    <x v="9"/>
    <s v="added"/>
  </r>
  <r>
    <n v="990"/>
    <s v="Mercer Family Foundation_World Science Festival2014100000"/>
    <s v="Mercer Family Foundation"/>
    <x v="20"/>
    <n v="100000"/>
    <x v="9"/>
    <s v="added"/>
  </r>
  <r>
    <n v="990"/>
    <s v="Mercer Family Foundation_Manhattan Institute for Policy Research2014300000"/>
    <s v="Mercer Family Foundation"/>
    <x v="13"/>
    <n v="300000"/>
    <x v="9"/>
    <s v="added"/>
  </r>
  <r>
    <n v="990"/>
    <s v="Mercer Family Foundation_American Association for Aerosol Research201413000"/>
    <s v="Mercer Family Foundation"/>
    <x v="2"/>
    <n v="13000"/>
    <x v="9"/>
    <s v="added"/>
  </r>
  <r>
    <n v="990"/>
    <s v="Mercer Family Foundation_Citizens United Foundation2014550000"/>
    <s v="Mercer Family Foundation"/>
    <x v="34"/>
    <n v="550000"/>
    <x v="9"/>
    <s v="added"/>
  </r>
  <r>
    <n v="990"/>
    <s v="Mercer Family Foundation_Foundation for Cultural Review2014150000"/>
    <s v="Mercer Family Foundation"/>
    <x v="31"/>
    <n v="150000"/>
    <x v="9"/>
    <s v="added"/>
  </r>
  <r>
    <n v="990"/>
    <s v="Mercer Family Foundation_Center for the Defense of Free Enterprise2014250000"/>
    <s v="Mercer Family Foundation"/>
    <x v="37"/>
    <n v="250000"/>
    <x v="9"/>
    <s v="added"/>
  </r>
  <r>
    <n v="990"/>
    <s v="Mercer Family Foundation_Cherish Freedom Foundation2014305000"/>
    <s v="Mercer Family Foundation"/>
    <x v="38"/>
    <n v="305000"/>
    <x v="9"/>
    <s v="added"/>
  </r>
  <r>
    <n v="990"/>
    <s v="Mercer Family Foundation_The Becket Fund2014250000"/>
    <s v="Mercer Family Foundation"/>
    <x v="39"/>
    <n v="250000"/>
    <x v="9"/>
    <s v="added"/>
  </r>
  <r>
    <n v="990"/>
    <s v="Mercer Family Foundation_Reason Foundation201450000"/>
    <s v="Mercer Family Foundation"/>
    <x v="40"/>
    <n v="50000"/>
    <x v="9"/>
    <s v="added"/>
  </r>
  <r>
    <n v="990"/>
    <s v="Mercer Family Foundation_Heritage Foundation2014500000"/>
    <s v="Mercer Family Foundation"/>
    <x v="41"/>
    <n v="500000"/>
    <x v="9"/>
    <s v="added"/>
  </r>
  <r>
    <n v="990"/>
    <s v="Mercer Family Foundation_Moving Pictures Institute2014300000"/>
    <s v="Mercer Family Foundation"/>
    <x v="43"/>
    <n v="300000"/>
    <x v="9"/>
    <s v="added"/>
  </r>
  <r>
    <n v="990"/>
    <s v="Mercer Family Foundation_The Calvin Coolidge Foundation2014108333"/>
    <s v="Mercer Family Foundation"/>
    <x v="44"/>
    <n v="108333"/>
    <x v="9"/>
    <s v="added"/>
  </r>
  <r>
    <n v="990"/>
    <s v="Mercer Family Foundation_Texas Freedom Network20145000"/>
    <s v="Mercer Family Foundation"/>
    <x v="45"/>
    <n v="5000"/>
    <x v="9"/>
    <s v="added"/>
  </r>
  <r>
    <n v="990"/>
    <s v="Mercer Family Foundation_Empire Center for Public Policy2014100000"/>
    <s v="Mercer Family Foundation"/>
    <x v="46"/>
    <n v="100000"/>
    <x v="9"/>
    <s v="added"/>
  </r>
  <r>
    <n v="990"/>
    <s v="Mercer Family Foundation_State Policy Network201450000"/>
    <s v="Mercer Family Foundation"/>
    <x v="47"/>
    <n v="50000"/>
    <x v="9"/>
    <s v="added"/>
  </r>
  <r>
    <n v="990"/>
    <s v="Mercer Family Foundation_Job Creators Alliance2014100000"/>
    <s v="Mercer Family Foundation"/>
    <x v="48"/>
    <n v="100000"/>
    <x v="9"/>
    <s v="added"/>
  </r>
  <r>
    <n v="990"/>
    <s v="Mercer Family Foundation_Government Accountability Institute20141000000"/>
    <s v="Mercer Family Foundation"/>
    <x v="51"/>
    <n v="1000000"/>
    <x v="9"/>
    <s v="added"/>
  </r>
  <r>
    <n v="990"/>
    <s v="Mercer Family Foundation_The Federalist Society20142050000"/>
    <s v="Mercer Family Foundation"/>
    <x v="52"/>
    <n v="2050000"/>
    <x v="9"/>
    <s v="added"/>
  </r>
  <r>
    <n v="990"/>
    <s v="Mercer Family Foundation_National Youth Science Fund2014100000"/>
    <s v="Mercer Family Foundation"/>
    <x v="53"/>
    <n v="100000"/>
    <x v="9"/>
    <s v="added"/>
  </r>
  <r>
    <n v="990"/>
    <s v="Mercer Family Foundation_Community Foundation of Hudson Valley201425010"/>
    <s v="Mercer Family Foundation"/>
    <x v="54"/>
    <n v="25010"/>
    <x v="9"/>
    <s v="added"/>
  </r>
  <r>
    <n v="990"/>
    <s v="Mercer Family Foundation_Classroom Inc.201440000"/>
    <s v="Mercer Family Foundation"/>
    <x v="55"/>
    <n v="40000"/>
    <x v="9"/>
    <s v="added"/>
  </r>
  <r>
    <n v="990"/>
    <s v="Mercer Family Foundation_Berkely Earth2014250000"/>
    <s v="Mercer Family Foundation"/>
    <x v="56"/>
    <n v="250000"/>
    <x v="9"/>
    <s v="added"/>
  </r>
  <r>
    <n v="990"/>
    <s v="Mercer Family Foundation_Historical Royal Places Inc.201460000"/>
    <s v="Mercer Family Foundation"/>
    <x v="57"/>
    <n v="60000"/>
    <x v="9"/>
    <s v="added"/>
  </r>
  <r>
    <n v="990"/>
    <s v="Mercer Family Foundation_Patton Foundation2014100000"/>
    <s v="Mercer Family Foundation"/>
    <x v="58"/>
    <n v="100000"/>
    <x v="9"/>
    <s v="added"/>
  </r>
  <r>
    <n v="990"/>
    <s v="Mercer Family Foundation_The Leadership Foundation201410000"/>
    <s v="Mercer Family Foundation"/>
    <x v="59"/>
    <n v="10000"/>
    <x v="9"/>
    <s v="added"/>
  </r>
  <r>
    <n v="990"/>
    <s v="Mercer Family Foundation_Encounter for Culture and Education201425000"/>
    <s v="Mercer Family Foundation"/>
    <x v="60"/>
    <n v="25000"/>
    <x v="9"/>
    <s v="added"/>
  </r>
  <r>
    <n v="990"/>
    <s v="Mercer Family Foundation_Cato Institute2014300000"/>
    <s v="Mercer Family Foundation"/>
    <x v="61"/>
    <n v="300000"/>
    <x v="9"/>
    <s v="added"/>
  </r>
  <r>
    <n v="990"/>
    <s v="Mercer Family Foundation_King's College2014300000"/>
    <s v="Mercer Family Foundation"/>
    <x v="62"/>
    <n v="300000"/>
    <x v="9"/>
    <s v="added"/>
  </r>
  <r>
    <n v="990"/>
    <s v="Mercer Family Foundation_Success Academy Charter Schools2014550000"/>
    <s v="Mercer Family Foundation"/>
    <x v="63"/>
    <n v="550000"/>
    <x v="9"/>
    <s v="added"/>
  </r>
  <r>
    <n v="990"/>
    <s v="Mercer Family Foundation_Gatestone Institute201450000"/>
    <s v="Mercer Family Foundation"/>
    <x v="64"/>
    <n v="50000"/>
    <x v="9"/>
    <s v="added"/>
  </r>
  <r>
    <n v="990"/>
    <s v="Mercer Family Foundation_Reclaim New York201475000"/>
    <s v="Mercer Family Foundation"/>
    <x v="65"/>
    <n v="75000"/>
    <x v="9"/>
    <s v="added"/>
  </r>
  <r>
    <n v="990"/>
    <s v="Mercer Family Foundation_John Hancock Committee for the States2014500000"/>
    <s v="Mercer Family Foundation"/>
    <x v="66"/>
    <n v="500000"/>
    <x v="9"/>
    <s v="added"/>
  </r>
  <r>
    <n v="990"/>
    <s v="Mercer Family Foundation_Wildlife Conservation Society201420000"/>
    <s v="Mercer Family Foundation"/>
    <x v="67"/>
    <n v="20000"/>
    <x v="9"/>
    <s v="added"/>
  </r>
  <r>
    <n v="990"/>
    <s v="Mercer Family Foundation_Heartland Institute2015100000"/>
    <s v="Mercer Family Foundation"/>
    <x v="11"/>
    <n v="100000"/>
    <x v="10"/>
    <s v="added"/>
  </r>
  <r>
    <n v="990"/>
    <s v="Mercer Family Foundation_Museum of Natural History2015575000"/>
    <s v="Mercer Family Foundation"/>
    <x v="36"/>
    <n v="575000"/>
    <x v="10"/>
    <s v="added"/>
  </r>
  <r>
    <n v="990"/>
    <s v="Mercer Family Foundation_Media Research Center20153000000"/>
    <s v="Mercer Family Foundation"/>
    <x v="10"/>
    <n v="3000000"/>
    <x v="10"/>
    <s v="added"/>
  </r>
  <r>
    <n v="990"/>
    <s v="Mercer Family Foundation_George W. Bush Foundation20155000000"/>
    <s v="Mercer Family Foundation"/>
    <x v="22"/>
    <n v="5000000"/>
    <x v="10"/>
    <s v="added"/>
  </r>
  <r>
    <n v="990"/>
    <s v="Mercer Family Foundation_The Stony Brook Foundation20152099970"/>
    <s v="Mercer Family Foundation"/>
    <x v="21"/>
    <n v="2099970"/>
    <x v="10"/>
    <s v="added"/>
  </r>
  <r>
    <n v="990"/>
    <s v="Mercer Family Foundation_Goldwater Institute2015300000"/>
    <s v="Mercer Family Foundation"/>
    <x v="23"/>
    <n v="300000"/>
    <x v="10"/>
    <s v="added"/>
  </r>
  <r>
    <n v="990"/>
    <s v="Mercer Family Foundation_World Science Festival2015100000"/>
    <s v="Mercer Family Foundation"/>
    <x v="20"/>
    <n v="100000"/>
    <x v="10"/>
    <s v="added"/>
  </r>
  <r>
    <n v="990"/>
    <s v="Mercer Family Foundation_Manhattan Institute for Policy Research2015300000"/>
    <s v="Mercer Family Foundation"/>
    <x v="13"/>
    <n v="300000"/>
    <x v="10"/>
    <s v="added"/>
  </r>
  <r>
    <n v="990"/>
    <s v="Mercer Family Foundation_Citizens United Foundation2015250000"/>
    <s v="Mercer Family Foundation"/>
    <x v="34"/>
    <n v="250000"/>
    <x v="10"/>
    <s v="added"/>
  </r>
  <r>
    <n v="990"/>
    <s v="Mercer Family Foundation_Foundation for Cultural Review2015100000"/>
    <s v="Mercer Family Foundation"/>
    <x v="31"/>
    <n v="100000"/>
    <x v="10"/>
    <s v="added"/>
  </r>
  <r>
    <n v="990"/>
    <s v="Mercer Family Foundation_Encounter for Culture and Education201525000"/>
    <s v="Mercer Family Foundation"/>
    <x v="60"/>
    <n v="25000"/>
    <x v="10"/>
    <s v="added"/>
  </r>
  <r>
    <n v="990"/>
    <s v="Mercer Family Foundation_Cherish Freedom Foundation2015250000"/>
    <s v="Mercer Family Foundation"/>
    <x v="38"/>
    <n v="250000"/>
    <x v="10"/>
    <s v="added"/>
  </r>
  <r>
    <n v="990"/>
    <s v="Mercer Family Foundation_The Becket Fund2015250000"/>
    <s v="Mercer Family Foundation"/>
    <x v="39"/>
    <n v="250000"/>
    <x v="10"/>
    <s v="added"/>
  </r>
  <r>
    <n v="990"/>
    <s v="Mercer Family Foundation_Reason Foundation201550000"/>
    <s v="Mercer Family Foundation"/>
    <x v="40"/>
    <n v="50000"/>
    <x v="10"/>
    <s v="added"/>
  </r>
  <r>
    <n v="990"/>
    <s v="Mercer Family Foundation_Heritage Foundation2015500000"/>
    <s v="Mercer Family Foundation"/>
    <x v="41"/>
    <n v="500000"/>
    <x v="10"/>
    <s v="added"/>
  </r>
  <r>
    <n v="990"/>
    <s v="Mercer Family Foundation_Moving Pictures Institute2015500000"/>
    <s v="Mercer Family Foundation"/>
    <x v="43"/>
    <n v="500000"/>
    <x v="10"/>
    <s v="added"/>
  </r>
  <r>
    <n v="990"/>
    <s v="Mercer Family Foundation_The Calvin Coolidge Foundation2015273000"/>
    <s v="Mercer Family Foundation"/>
    <x v="44"/>
    <n v="273000"/>
    <x v="10"/>
    <s v="added"/>
  </r>
  <r>
    <n v="990"/>
    <s v="Mercer Family Foundation_Empire Center for Public Policy2015100000"/>
    <s v="Mercer Family Foundation"/>
    <x v="46"/>
    <n v="100000"/>
    <x v="10"/>
    <s v="added"/>
  </r>
  <r>
    <n v="990"/>
    <s v="Mercer Family Foundation_Law Enforcement Agency Fund2015231600"/>
    <s v="Mercer Family Foundation"/>
    <x v="68"/>
    <n v="231600"/>
    <x v="10"/>
    <s v="added"/>
  </r>
  <r>
    <n v="990"/>
    <s v="Mercer Family Foundation_Oregon Institute of Science and Medicine2015200000"/>
    <s v="Mercer Family Foundation"/>
    <x v="0"/>
    <n v="200000"/>
    <x v="10"/>
    <s v="added"/>
  </r>
  <r>
    <n v="990"/>
    <s v="Mercer Family Foundation_Government Accountability Institute20151735000"/>
    <s v="Mercer Family Foundation"/>
    <x v="51"/>
    <n v="1735000"/>
    <x v="10"/>
    <s v="added"/>
  </r>
  <r>
    <n v="990"/>
    <s v="Mercer Family Foundation_The Federalist Society20152300000"/>
    <s v="Mercer Family Foundation"/>
    <x v="52"/>
    <n v="2300000"/>
    <x v="10"/>
    <s v="added"/>
  </r>
  <r>
    <n v="990"/>
    <s v="Mercer Family Foundation_National Youth Science Fund2015100000"/>
    <s v="Mercer Family Foundation"/>
    <x v="53"/>
    <n v="100000"/>
    <x v="10"/>
    <s v="added"/>
  </r>
  <r>
    <n v="990"/>
    <s v="Mercer Family Foundation_Families for Excellent Schools2015250000"/>
    <s v="Mercer Family Foundation"/>
    <x v="69"/>
    <n v="250000"/>
    <x v="10"/>
    <s v="added"/>
  </r>
  <r>
    <n v="990"/>
    <s v="Mercer Family Foundation_Classroom Inc.201540000"/>
    <s v="Mercer Family Foundation"/>
    <x v="55"/>
    <n v="40000"/>
    <x v="10"/>
    <s v="added"/>
  </r>
  <r>
    <n v="990"/>
    <s v="Mercer Family Foundation_Berkely Earth2015250000"/>
    <s v="Mercer Family Foundation"/>
    <x v="56"/>
    <n v="250000"/>
    <x v="10"/>
    <s v="added"/>
  </r>
  <r>
    <n v="990"/>
    <s v="Mercer Family Foundation_Texas Freedom Network20155000"/>
    <s v="Mercer Family Foundation"/>
    <x v="45"/>
    <n v="5000"/>
    <x v="10"/>
    <s v="added"/>
  </r>
  <r>
    <n v="990"/>
    <s v="Mercer Family Foundation_Philanthropy Roundtable2015260000"/>
    <s v="Mercer Family Foundation"/>
    <x v="28"/>
    <n v="260000"/>
    <x v="10"/>
    <s v="added"/>
  </r>
  <r>
    <n v="990"/>
    <s v="Mercer Family Foundation_Young America's Foundation20151100000"/>
    <s v="Mercer Family Foundation"/>
    <x v="26"/>
    <n v="1100000"/>
    <x v="10"/>
    <s v="added"/>
  </r>
  <r>
    <n v="990"/>
    <s v="Mercer Family Foundation_Cato Institute2015300000"/>
    <s v="Mercer Family Foundation"/>
    <x v="61"/>
    <n v="300000"/>
    <x v="10"/>
    <s v="added"/>
  </r>
  <r>
    <n v="990"/>
    <s v="Mercer Family Foundation_King's College2015300000"/>
    <s v="Mercer Family Foundation"/>
    <x v="62"/>
    <n v="300000"/>
    <x v="10"/>
    <s v="added"/>
  </r>
  <r>
    <n v="990"/>
    <s v="Mercer Family Foundation_Success Academy Charter Schools2015500000"/>
    <s v="Mercer Family Foundation"/>
    <x v="63"/>
    <n v="500000"/>
    <x v="10"/>
    <s v="added"/>
  </r>
  <r>
    <n v="990"/>
    <s v="Mercer Family Foundation_Gatestone Institute2015100000"/>
    <s v="Mercer Family Foundation"/>
    <x v="64"/>
    <n v="100000"/>
    <x v="10"/>
    <s v="added"/>
  </r>
  <r>
    <n v="990"/>
    <s v="Mercer Family Foundation_Reclaim New York20151250000"/>
    <s v="Mercer Family Foundation"/>
    <x v="65"/>
    <n v="1250000"/>
    <x v="10"/>
    <s v="added"/>
  </r>
  <r>
    <n v="990"/>
    <s v="Mercer Family Foundation_American Principles Project2015250000"/>
    <s v="Mercer Family Foundation"/>
    <x v="70"/>
    <n v="250000"/>
    <x v="10"/>
    <s v="added"/>
  </r>
  <r>
    <n v="990"/>
    <s v="Mercer Family Foundation_Wildlife Conservation Society201525000"/>
    <s v="Mercer Family Foundation"/>
    <x v="67"/>
    <n v="25000"/>
    <x v="10"/>
    <s v="added"/>
  </r>
  <r>
    <n v="990"/>
    <s v="Mercer Family Foundation_William F Buckley Jr Program201510000"/>
    <s v="Mercer Family Foundation"/>
    <x v="71"/>
    <n v="10000"/>
    <x v="10"/>
    <s v="added"/>
  </r>
  <r>
    <n v="990"/>
    <s v="Mercer Family Foundation_Cold Spring Harbor Lab2015250000"/>
    <s v="Mercer Family Foundation"/>
    <x v="72"/>
    <n v="250000"/>
    <x v="10"/>
    <s v="added"/>
  </r>
  <r>
    <n v="990"/>
    <s v="Mercer Family Foundation_American Transparency2015250000"/>
    <s v="Mercer Family Foundation"/>
    <x v="73"/>
    <n v="250000"/>
    <x v="10"/>
    <s v="added"/>
  </r>
  <r>
    <n v="990"/>
    <s v="Mercer Family Foundation_ACU Foundation2015120000"/>
    <s v="Mercer Family Foundation"/>
    <x v="74"/>
    <n v="120000"/>
    <x v="10"/>
    <s v="added"/>
  </r>
  <r>
    <n v="990"/>
    <s v="Mercer Family Foundation_Susan B Anthony Education Fund2015300000"/>
    <s v="Mercer Family Foundation"/>
    <x v="75"/>
    <n v="300000"/>
    <x v="10"/>
    <s v="added"/>
  </r>
  <r>
    <n v="990"/>
    <s v="Mercer Family Foundation_Center for Union Facts2015500000"/>
    <s v="Mercer Family Foundation"/>
    <x v="76"/>
    <n v="500000"/>
    <x v="10"/>
    <s v="added"/>
  </r>
  <r>
    <n v="990"/>
    <s v="Mercer Family Foundation_International Center for the Preservation of Wild Animals201550000"/>
    <s v="Mercer Family Foundation"/>
    <x v="77"/>
    <n v="50000"/>
    <x v="10"/>
    <s v="added"/>
  </r>
  <r>
    <n v="990"/>
    <s v="Mercer Family Foundation_Clare Boothe Luce Policy Institute201525000"/>
    <s v="Mercer Family Foundation"/>
    <x v="78"/>
    <n v="25000"/>
    <x v="10"/>
    <s v="added"/>
  </r>
  <r>
    <n v="990"/>
    <s v="Mercer Family Foundation_The Fund for American Studies201510000"/>
    <s v="Mercer Family Foundation"/>
    <x v="79"/>
    <n v="10000"/>
    <x v="10"/>
    <s v="added"/>
  </r>
  <r>
    <n v="990"/>
    <s v="Mercer Family Foundation_American Educational Foundation Inc.201550000"/>
    <s v="Mercer Family Foundation"/>
    <x v="80"/>
    <n v="50000"/>
    <x v="10"/>
    <s v="added"/>
  </r>
  <r>
    <n v="990"/>
    <s v="Mercer Family Foundation_Massachusetts General Cancer Center201510000"/>
    <s v="Mercer Family Foundation"/>
    <x v="81"/>
    <n v="10000"/>
    <x v="10"/>
    <s v="added"/>
  </r>
  <r>
    <n v="990"/>
    <s v="Mercer Family Foundation_Heartland Institute2016800000"/>
    <s v="Mercer Family Foundation"/>
    <x v="11"/>
    <n v="800000"/>
    <x v="11"/>
    <s v="added"/>
  </r>
  <r>
    <n v="990"/>
    <s v="Mercer Family Foundation_Museum of Natural History2016625000"/>
    <s v="Mercer Family Foundation"/>
    <x v="36"/>
    <n v="625000"/>
    <x v="11"/>
    <s v="added"/>
  </r>
  <r>
    <n v="990"/>
    <s v="Mercer Family Foundation_Media Research Center20162000000"/>
    <s v="Mercer Family Foundation"/>
    <x v="10"/>
    <n v="2000000"/>
    <x v="11"/>
    <s v="added"/>
  </r>
  <r>
    <n v="990"/>
    <s v="Mercer Family Foundation_George W. Bush Foundation20161972245"/>
    <s v="Mercer Family Foundation"/>
    <x v="22"/>
    <n v="1972245"/>
    <x v="11"/>
    <s v="added"/>
  </r>
  <r>
    <n v="990"/>
    <s v="Mercer Family Foundation_The Barry Goldwater Institute2016500000"/>
    <s v="Mercer Family Foundation"/>
    <x v="82"/>
    <n v="500000"/>
    <x v="11"/>
    <s v="added"/>
  </r>
  <r>
    <n v="990"/>
    <s v="Mercer Family Foundation_Manhattan Institute for Policy Research2016300000"/>
    <s v="Mercer Family Foundation"/>
    <x v="13"/>
    <n v="300000"/>
    <x v="11"/>
    <s v="added"/>
  </r>
  <r>
    <n v="990"/>
    <s v="Mercer Family Foundation_Foundation for Cultural Review2016150000"/>
    <s v="Mercer Family Foundation"/>
    <x v="31"/>
    <n v="150000"/>
    <x v="11"/>
    <s v="added"/>
  </r>
  <r>
    <n v="990"/>
    <s v="Mercer Family Foundation_Cherish Freedom Foundation201650000"/>
    <s v="Mercer Family Foundation"/>
    <x v="38"/>
    <n v="50000"/>
    <x v="11"/>
    <s v="added"/>
  </r>
  <r>
    <n v="990"/>
    <s v="Mercer Family Foundation_The Becket Fund2016250000"/>
    <s v="Mercer Family Foundation"/>
    <x v="39"/>
    <n v="250000"/>
    <x v="11"/>
    <s v="added"/>
  </r>
  <r>
    <n v="990"/>
    <s v="Mercer Family Foundation_Heritage Foundation2016500000"/>
    <s v="Mercer Family Foundation"/>
    <x v="41"/>
    <n v="500000"/>
    <x v="11"/>
    <s v="added"/>
  </r>
  <r>
    <n v="990"/>
    <s v="Mercer Family Foundation_Moving Pictures Institute2016800000"/>
    <s v="Mercer Family Foundation"/>
    <x v="43"/>
    <n v="800000"/>
    <x v="11"/>
    <s v="added"/>
  </r>
  <r>
    <n v="990"/>
    <s v="Mercer Family Foundation_The Calvin Coolidge Foundation201680000"/>
    <s v="Mercer Family Foundation"/>
    <x v="44"/>
    <n v="80000"/>
    <x v="11"/>
    <s v="added"/>
  </r>
  <r>
    <n v="990"/>
    <s v="Mercer Family Foundation_Law Enforcement Agency Fund2016204837"/>
    <s v="Mercer Family Foundation"/>
    <x v="68"/>
    <n v="204837"/>
    <x v="11"/>
    <s v="added"/>
  </r>
  <r>
    <n v="990"/>
    <s v="Mercer Family Foundation_Oregon Institute of Science and Medicine2016200000"/>
    <s v="Mercer Family Foundation"/>
    <x v="0"/>
    <n v="200000"/>
    <x v="11"/>
    <s v="added"/>
  </r>
  <r>
    <n v="990"/>
    <s v="Mercer Family Foundation_Government Accountability Institute20162000000"/>
    <s v="Mercer Family Foundation"/>
    <x v="51"/>
    <n v="2000000"/>
    <x v="11"/>
    <s v="added"/>
  </r>
  <r>
    <n v="990"/>
    <s v="Mercer Family Foundation_Classroom Inc.201640000"/>
    <s v="Mercer Family Foundation"/>
    <x v="55"/>
    <n v="40000"/>
    <x v="11"/>
    <s v="added"/>
  </r>
  <r>
    <n v="990"/>
    <s v="Mercer Family Foundation_Philanthropy Roundtable201610000"/>
    <s v="Mercer Family Foundation"/>
    <x v="28"/>
    <n v="10000"/>
    <x v="11"/>
    <s v="added"/>
  </r>
  <r>
    <n v="990"/>
    <s v="Mercer Family Foundation_Young America's Foundation2016100000"/>
    <s v="Mercer Family Foundation"/>
    <x v="26"/>
    <n v="100000"/>
    <x v="11"/>
    <s v="added"/>
  </r>
  <r>
    <n v="990"/>
    <s v="Mercer Family Foundation_Cato Institute2016300000"/>
    <s v="Mercer Family Foundation"/>
    <x v="61"/>
    <n v="300000"/>
    <x v="11"/>
    <s v="added"/>
  </r>
  <r>
    <n v="990"/>
    <s v="Mercer Family Foundation_King's College2016300000"/>
    <s v="Mercer Family Foundation"/>
    <x v="62"/>
    <n v="300000"/>
    <x v="11"/>
    <s v="added"/>
  </r>
  <r>
    <n v="990"/>
    <s v="Mercer Family Foundation_Success Academy Charter Schools201650000"/>
    <s v="Mercer Family Foundation"/>
    <x v="63"/>
    <n v="50000"/>
    <x v="11"/>
    <s v="added"/>
  </r>
  <r>
    <n v="990"/>
    <s v="Mercer Family Foundation_Gatestone Institute2016100000"/>
    <s v="Mercer Family Foundation"/>
    <x v="64"/>
    <n v="100000"/>
    <x v="11"/>
    <s v="added"/>
  </r>
  <r>
    <n v="990"/>
    <s v="Mercer Family Foundation_Reclaim New York20161600000"/>
    <s v="Mercer Family Foundation"/>
    <x v="65"/>
    <n v="1600000"/>
    <x v="11"/>
    <s v="added"/>
  </r>
  <r>
    <n v="990"/>
    <s v="Mercer Family Foundation_American Transparency2016250000"/>
    <s v="Mercer Family Foundation"/>
    <x v="73"/>
    <n v="250000"/>
    <x v="11"/>
    <s v="added"/>
  </r>
  <r>
    <n v="990"/>
    <s v="Mercer Family Foundation_Center for Union Facts2016250000"/>
    <s v="Mercer Family Foundation"/>
    <x v="76"/>
    <n v="250000"/>
    <x v="11"/>
    <s v="added"/>
  </r>
  <r>
    <n v="990"/>
    <s v="Mercer Family Foundation_Texas Freedom Network20165000"/>
    <s v="Mercer Family Foundation"/>
    <x v="45"/>
    <n v="5000"/>
    <x v="11"/>
    <s v="added"/>
  </r>
  <r>
    <n v="990"/>
    <s v="Mercer Family Foundation_Job Creators Alliance2016100000"/>
    <s v="Mercer Family Foundation"/>
    <x v="48"/>
    <n v="100000"/>
    <x v="11"/>
    <s v="added"/>
  </r>
  <r>
    <n v="990"/>
    <s v="Mercer Family Foundation_Donors Trust20162250000"/>
    <s v="Mercer Family Foundation"/>
    <x v="83"/>
    <n v="2250000"/>
    <x v="11"/>
    <s v="added"/>
  </r>
  <r>
    <n v="990"/>
    <s v="Mercer Family Foundation_Mathematical Sciences Research Institute2016400000"/>
    <s v="Mercer Family Foundation"/>
    <x v="84"/>
    <n v="400000"/>
    <x v="11"/>
    <s v="added"/>
  </r>
  <r>
    <n v="990"/>
    <s v="Mercer Family Foundation_Federal Enforcement Homeland Security Foundation201650000"/>
    <s v="Mercer Family Foundation"/>
    <x v="35"/>
    <n v="50000"/>
    <x v="11"/>
    <s v="added"/>
  </r>
  <r>
    <n v="990"/>
    <s v="Mercer Family Foundation_Compact for American Education Foundation201613500"/>
    <s v="Mercer Family Foundation"/>
    <x v="85"/>
    <n v="13500"/>
    <x v="11"/>
    <s v="added"/>
  </r>
  <r>
    <n v="990"/>
    <s v="Mercer Family Foundation_Center for the Study of Carbon Dioxide and Global Change2016125000"/>
    <s v="Mercer Family Foundation"/>
    <x v="86"/>
    <n v="125000"/>
    <x v="11"/>
    <s v="added"/>
  </r>
  <r>
    <n v="990"/>
    <s v="Mercer Family Foundation_The American Conservative Union2016250000"/>
    <s v="Mercer Family Foundation"/>
    <x v="87"/>
    <n v="250000"/>
    <x v="11"/>
    <s v="added"/>
  </r>
  <r>
    <n v="990"/>
    <s v="Mercer Family Foundation_CO2 Coalition2016150000"/>
    <s v="Mercer Family Foundation"/>
    <x v="88"/>
    <n v="150000"/>
    <x v="11"/>
    <s v="added"/>
  </r>
  <r>
    <n v="990"/>
    <s v="Mercer Family Foundation_Cleveland 2016 Host Committee Inc.2016500000"/>
    <s v="Mercer Family Foundation"/>
    <x v="89"/>
    <n v="500000"/>
    <x v="11"/>
    <s v="added"/>
  </r>
  <r>
    <n v="990"/>
    <s v="Mercer Family Foundation_London Center for Policy Research2016150000"/>
    <s v="Mercer Family Foundation"/>
    <x v="90"/>
    <n v="150000"/>
    <x v="11"/>
    <s v="added"/>
  </r>
  <r>
    <n v="990"/>
    <s v="Mercer Family Foundation_The Frick Collection201620000"/>
    <s v="Mercer Family Foundation"/>
    <x v="91"/>
    <n v="20000"/>
    <x v="11"/>
    <s v="added"/>
  </r>
  <r>
    <n v="990"/>
    <s v="Mercer Family Foundation_The Family Leader Foundation2016750000"/>
    <s v="Mercer Family Foundation"/>
    <x v="92"/>
    <n v="750000"/>
    <x v="11"/>
    <s v="added"/>
  </r>
  <r>
    <n v="990"/>
    <s v="Mercer Family Foundation_Rev the Vote Foundation, Inc.2016500000"/>
    <s v="Mercer Family Foundation"/>
    <x v="93"/>
    <n v="500000"/>
    <x v="11"/>
    <s v="added"/>
  </r>
  <r>
    <n v="990"/>
    <s v="Mercer Family Foundation_The Rockefeller University201610000"/>
    <s v="Mercer Family Foundation"/>
    <x v="94"/>
    <n v="10000"/>
    <x v="11"/>
    <s v="added"/>
  </r>
  <r>
    <n v="990"/>
    <s v="Mercer Family Foundation_Alliance for School Choice2016100000"/>
    <s v="Mercer Family Foundation"/>
    <x v="95"/>
    <n v="100000"/>
    <x v="11"/>
    <s v="added"/>
  </r>
  <r>
    <n v="990"/>
    <s v="Mercer Family Foundation_Walking with the Wounded2016100000"/>
    <s v="Mercer Family Foundation"/>
    <x v="96"/>
    <n v="100000"/>
    <x v="11"/>
    <s v="added"/>
  </r>
  <r>
    <n v="990"/>
    <s v="Mercer Family Foundation_The Land Trust of Napa County201620000"/>
    <s v="Mercer Family Foundation"/>
    <x v="97"/>
    <n v="20000"/>
    <x v="11"/>
    <s v="added"/>
  </r>
  <r>
    <n v="990"/>
    <s v="Mercer Family Foundation_Lincoln Network2016100000"/>
    <s v="Mercer Family Foundation"/>
    <x v="98"/>
    <n v="100000"/>
    <x v="11"/>
    <s v="added"/>
  </r>
  <r>
    <n v="990"/>
    <s v="Mercer Family Foundation_Heartland Institute2017800000"/>
    <s v="Mercer Family Foundation"/>
    <x v="11"/>
    <n v="800000"/>
    <x v="12"/>
    <s v="added"/>
  </r>
  <r>
    <n v="990"/>
    <s v="Mercer Family Foundation_Museum of Natural History2017625000"/>
    <s v="Mercer Family Foundation"/>
    <x v="36"/>
    <n v="625000"/>
    <x v="12"/>
    <s v="added"/>
  </r>
  <r>
    <n v="990"/>
    <s v="Mercer Family Foundation_Media Research Center20172000000"/>
    <s v="Mercer Family Foundation"/>
    <x v="10"/>
    <n v="2000000"/>
    <x v="12"/>
    <s v="added"/>
  </r>
  <r>
    <n v="990"/>
    <s v="Mercer Family Foundation_Manhattan Institute for Policy Research2017450000"/>
    <s v="Mercer Family Foundation"/>
    <x v="13"/>
    <n v="450000"/>
    <x v="12"/>
    <s v="added"/>
  </r>
  <r>
    <n v="990"/>
    <s v="Mercer Family Foundation_Foundation for Cultural Review2017150000"/>
    <s v="Mercer Family Foundation"/>
    <x v="31"/>
    <n v="150000"/>
    <x v="12"/>
    <s v="added"/>
  </r>
  <r>
    <n v="990"/>
    <s v="Mercer Family Foundation_The Becket Fund2017400000"/>
    <s v="Mercer Family Foundation"/>
    <x v="39"/>
    <n v="400000"/>
    <x v="12"/>
    <s v="added"/>
  </r>
  <r>
    <n v="990"/>
    <s v="Mercer Family Foundation_The Calvin Coolidge Foundation2017130000"/>
    <s v="Mercer Family Foundation"/>
    <x v="44"/>
    <n v="130000"/>
    <x v="12"/>
    <s v="added"/>
  </r>
  <r>
    <n v="990"/>
    <s v="Mercer Family Foundation_Law Enforcement Agency Fund2017635802"/>
    <s v="Mercer Family Foundation"/>
    <x v="68"/>
    <n v="635802"/>
    <x v="12"/>
    <s v="added"/>
  </r>
  <r>
    <n v="990"/>
    <s v="Mercer Family Foundation_Oregon Institute of Science and Medicine2017500000"/>
    <s v="Mercer Family Foundation"/>
    <x v="0"/>
    <n v="500000"/>
    <x v="12"/>
    <s v="added"/>
  </r>
  <r>
    <n v="990"/>
    <s v="Mercer Family Foundation_Government Accountability Institute20171725000"/>
    <s v="Mercer Family Foundation"/>
    <x v="51"/>
    <n v="1725000"/>
    <x v="12"/>
    <s v="added"/>
  </r>
  <r>
    <n v="990"/>
    <s v="Mercer Family Foundation_Cato Institute2017300000"/>
    <s v="Mercer Family Foundation"/>
    <x v="61"/>
    <n v="300000"/>
    <x v="12"/>
    <s v="added"/>
  </r>
  <r>
    <n v="990"/>
    <s v="Mercer Family Foundation_Success Academy Charter Schools2017550000"/>
    <s v="Mercer Family Foundation"/>
    <x v="63"/>
    <n v="550000"/>
    <x v="12"/>
    <s v="added"/>
  </r>
  <r>
    <n v="990"/>
    <s v="Mercer Family Foundation_Gatestone Institute2017200000"/>
    <s v="Mercer Family Foundation"/>
    <x v="64"/>
    <n v="200000"/>
    <x v="12"/>
    <s v="added"/>
  </r>
  <r>
    <n v="990"/>
    <s v="Mercer Family Foundation_Reclaim New York20171760000"/>
    <s v="Mercer Family Foundation"/>
    <x v="65"/>
    <n v="1760000"/>
    <x v="12"/>
    <s v="added"/>
  </r>
  <r>
    <n v="990"/>
    <s v="Mercer Family Foundation_Center for Union Facts2017150000"/>
    <s v="Mercer Family Foundation"/>
    <x v="76"/>
    <n v="150000"/>
    <x v="12"/>
    <s v="added"/>
  </r>
  <r>
    <n v="990"/>
    <s v="Mercer Family Foundation_Texas Freedom Network201710000"/>
    <s v="Mercer Family Foundation"/>
    <x v="45"/>
    <n v="10000"/>
    <x v="12"/>
    <s v="added"/>
  </r>
  <r>
    <n v="990"/>
    <s v="Mercer Family Foundation_Donors Trust2017500000"/>
    <s v="Mercer Family Foundation"/>
    <x v="83"/>
    <n v="500000"/>
    <x v="12"/>
    <s v="added"/>
  </r>
  <r>
    <n v="990"/>
    <s v="Mercer Family Foundation_Mathematical Sciences Research Institute2017400000"/>
    <s v="Mercer Family Foundation"/>
    <x v="84"/>
    <n v="400000"/>
    <x v="12"/>
    <s v="added"/>
  </r>
  <r>
    <n v="990"/>
    <s v="Mercer Family Foundation_CO2 Coalition2017170000"/>
    <s v="Mercer Family Foundation"/>
    <x v="88"/>
    <n v="170000"/>
    <x v="12"/>
    <s v="added"/>
  </r>
  <r>
    <n v="990"/>
    <s v="Mercer Family Foundation_The Frick Collection201720000"/>
    <s v="Mercer Family Foundation"/>
    <x v="91"/>
    <n v="20000"/>
    <x v="12"/>
    <s v="added"/>
  </r>
  <r>
    <n v="990"/>
    <s v="Mercer Family Foundation_The Family Leader Foundation201725000"/>
    <s v="Mercer Family Foundation"/>
    <x v="92"/>
    <n v="25000"/>
    <x v="12"/>
    <s v="added"/>
  </r>
  <r>
    <n v="990"/>
    <s v="Mercer Family Foundation_Empire Center for Public Policy2017100000"/>
    <s v="Mercer Family Foundation"/>
    <x v="46"/>
    <n v="100000"/>
    <x v="12"/>
    <s v="added"/>
  </r>
  <r>
    <n v="990"/>
    <s v="Mercer Family Foundation_JDRF2017132000"/>
    <s v="Mercer Family Foundation"/>
    <x v="99"/>
    <n v="132000"/>
    <x v="12"/>
    <s v="added"/>
  </r>
  <r>
    <n v="990"/>
    <s v="Mercer Family Foundation_World Science Foundation2017294500"/>
    <s v="Mercer Family Foundation"/>
    <x v="100"/>
    <n v="294500"/>
    <x v="12"/>
    <s v="added"/>
  </r>
  <r>
    <n v="990"/>
    <s v="Mercer Family Foundation_American Association for Aerosol Research201730000"/>
    <s v="Mercer Family Foundation"/>
    <x v="2"/>
    <n v="30000"/>
    <x v="12"/>
    <s v="added"/>
  </r>
  <r>
    <n v="990"/>
    <s v="Mercer Family Foundation_The Anglosphere Society201725000"/>
    <s v="Mercer Family Foundation"/>
    <x v="101"/>
    <n v="25000"/>
    <x v="12"/>
    <s v="added"/>
  </r>
  <r>
    <n v="990"/>
    <s v="Mercer Family Foundation_The Energy &amp; Environment Legal Institute2017200000"/>
    <s v="Mercer Family Foundation"/>
    <x v="102"/>
    <n v="200000"/>
    <x v="12"/>
    <s v="added"/>
  </r>
  <r>
    <n v="990"/>
    <s v="Mercer Family Foundation_Vision Mexico201725000"/>
    <s v="Mercer Family Foundation"/>
    <x v="103"/>
    <n v="25000"/>
    <x v="12"/>
    <s v="added"/>
  </r>
  <r>
    <n v="990"/>
    <s v="Mercer Family Foundation_Susan B Anthony Education Fund2017500000"/>
    <s v="Mercer Family Foundation"/>
    <x v="75"/>
    <n v="500000"/>
    <x v="12"/>
    <s v="added"/>
  </r>
  <r>
    <n v="990"/>
    <s v="Mercer Family Foundation_New York Botanical Garden201710000"/>
    <s v="Mercer Family Foundation"/>
    <x v="104"/>
    <n v="10000"/>
    <x v="12"/>
    <s v="added"/>
  </r>
  <r>
    <n v="990"/>
    <s v="Mercer Family Foundation_The Peconic Land Trust201715000"/>
    <s v="Mercer Family Foundation"/>
    <x v="105"/>
    <n v="15000"/>
    <x v="12"/>
    <s v="added"/>
  </r>
  <r>
    <n v="990"/>
    <s v="Mercer Family Foundation_The Leadership Institute201715000"/>
    <s v="Mercer Family Foundation"/>
    <x v="106"/>
    <n v="15000"/>
    <x v="12"/>
    <s v="added"/>
  </r>
  <r>
    <n v="990"/>
    <s v="Mercer Family Foundation_American Principles Project201725000"/>
    <s v="Mercer Family Foundation"/>
    <x v="70"/>
    <n v="25000"/>
    <x v="12"/>
    <s v="added"/>
  </r>
  <r>
    <n v="990"/>
    <s v="Mercer Family Foundation_The Federalist Society2017500000"/>
    <s v="Mercer Family Foundation"/>
    <x v="52"/>
    <n v="500000"/>
    <x v="12"/>
    <s v="added"/>
  </r>
  <r>
    <n v="990"/>
    <s v="Mercer Family Foundation_Cold Spring Harbor Lab2017750000"/>
    <s v="Mercer Family Foundation"/>
    <x v="72"/>
    <n v="750000"/>
    <x v="12"/>
    <s v="added"/>
  </r>
  <r>
    <n v="990"/>
    <s v="Mercer Family Foundation_United States Common Sense2017100000"/>
    <s v="Mercer Family Foundation"/>
    <x v="107"/>
    <n v="100000"/>
    <x v="12"/>
    <s v="added"/>
  </r>
  <r>
    <n v="990"/>
    <s v="Mercer Family Foundation_Hospital for Special Surgery20171000000"/>
    <s v="Mercer Family Foundation"/>
    <x v="108"/>
    <n v="1000000"/>
    <x v="12"/>
    <s v="added"/>
  </r>
  <r>
    <m/>
    <m/>
    <m/>
    <x v="109"/>
    <m/>
    <x v="1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03E572-0984-6B4D-BB16-EBE9929DEA8B}" name="PivotTable21" cacheId="5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Recipient Name">
  <location ref="A7:O118" firstHeaderRow="1" firstDataRow="2" firstDataCol="1"/>
  <pivotFields count="7">
    <pivotField showAll="0"/>
    <pivotField showAll="0"/>
    <pivotField showAll="0"/>
    <pivotField axis="axisRow" showAll="0" sortType="descending">
      <items count="112">
        <item sd="0" x="16"/>
        <item sd="0" x="2"/>
        <item sd="0" x="27"/>
        <item sd="0" x="56"/>
        <item sd="0" x="33"/>
        <item sd="0" x="61"/>
        <item sd="0" x="37"/>
        <item sd="0" x="38"/>
        <item sd="0" x="34"/>
        <item sd="0" x="55"/>
        <item sd="0" x="15"/>
        <item sd="0" x="54"/>
        <item sd="0" x="14"/>
        <item sd="0" x="50"/>
        <item sd="0" x="46"/>
        <item sd="0" x="60"/>
        <item sd="0" x="35"/>
        <item sd="0" x="1"/>
        <item sd="0" x="31"/>
        <item sd="0" x="64"/>
        <item sd="0" x="22"/>
        <item sd="0" x="17"/>
        <item sd="0" x="23"/>
        <item sd="0" x="51"/>
        <item sd="0" x="11"/>
        <item sd="0" x="41"/>
        <item sd="0" x="57"/>
        <item sd="0" x="29"/>
        <item sd="0" x="18"/>
        <item sd="0" x="24"/>
        <item sd="0" x="48"/>
        <item sd="0" x="66"/>
        <item sd="0" x="62"/>
        <item sd="0" x="9"/>
        <item sd="0" x="49"/>
        <item sd="0" x="30"/>
        <item sd="0" x="13"/>
        <item sd="0" x="8"/>
        <item sd="0" x="5"/>
        <item sd="0" x="10"/>
        <item sd="0" x="7"/>
        <item sd="0" x="43"/>
        <item sd="0" x="36"/>
        <item sd="0" x="53"/>
        <item sd="0" x="32"/>
        <item sd="0" x="0"/>
        <item sd="0" x="4"/>
        <item sd="0" x="58"/>
        <item sd="0" x="28"/>
        <item sd="0" x="40"/>
        <item sd="0" x="3"/>
        <item sd="0" x="19"/>
        <item sd="0" x="25"/>
        <item sd="0" x="42"/>
        <item sd="0" x="47"/>
        <item sd="0" x="63"/>
        <item sd="0" x="45"/>
        <item sd="0" x="39"/>
        <item sd="0" x="44"/>
        <item sd="0" x="52"/>
        <item sd="0" x="59"/>
        <item sd="0" x="67"/>
        <item sd="0" x="6"/>
        <item sd="0" x="20"/>
        <item sd="0" x="12"/>
        <item sd="0" x="26"/>
        <item h="1" sd="0" x="109"/>
        <item sd="0" x="65"/>
        <item sd="0" x="21"/>
        <item sd="0" x="68"/>
        <item sd="0" x="69"/>
        <item sd="0" x="70"/>
        <item sd="0" x="72"/>
        <item sd="0" x="73"/>
        <item sd="0" x="74"/>
        <item sd="0" x="75"/>
        <item sd="0" x="76"/>
        <item sd="0" x="77"/>
        <item sd="0" x="79"/>
        <item sd="0" x="80"/>
        <item sd="0" x="81"/>
        <item sd="0" x="71"/>
        <item sd="0" x="78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m="1" x="110"/>
        <item sd="0" x="95"/>
        <item sd="0" x="96"/>
        <item sd="0" x="97"/>
        <item sd="0" x="98"/>
        <item sd="0" x="94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3"/>
        <item x="10"/>
        <item x="11"/>
        <item x="12"/>
        <item t="default"/>
      </items>
    </pivotField>
    <pivotField showAll="0"/>
  </pivotFields>
  <rowFields count="1">
    <field x="3"/>
  </rowFields>
  <rowItems count="110">
    <i>
      <x v="39"/>
    </i>
    <i>
      <x v="20"/>
    </i>
    <i>
      <x v="68"/>
    </i>
    <i>
      <x v="23"/>
    </i>
    <i>
      <x v="24"/>
    </i>
    <i>
      <x v="59"/>
    </i>
    <i>
      <x v="67"/>
    </i>
    <i>
      <x v="8"/>
    </i>
    <i>
      <x v="42"/>
    </i>
    <i>
      <x v="84"/>
    </i>
    <i>
      <x v="45"/>
    </i>
    <i>
      <x v="36"/>
    </i>
    <i>
      <x v="25"/>
    </i>
    <i>
      <x v="21"/>
    </i>
    <i>
      <x v="41"/>
    </i>
    <i>
      <x v="55"/>
    </i>
    <i>
      <x v="2"/>
    </i>
    <i>
      <x v="57"/>
    </i>
    <i>
      <x v="65"/>
    </i>
    <i>
      <x v="22"/>
    </i>
    <i>
      <x v="5"/>
    </i>
    <i>
      <x v="28"/>
    </i>
    <i>
      <x v="27"/>
    </i>
    <i>
      <x v="69"/>
    </i>
    <i>
      <x v="72"/>
    </i>
    <i>
      <x v="110"/>
    </i>
    <i>
      <x v="76"/>
    </i>
    <i>
      <x v="32"/>
    </i>
    <i>
      <x v="85"/>
    </i>
    <i>
      <x v="75"/>
    </i>
    <i>
      <x v="6"/>
    </i>
    <i>
      <x v="93"/>
    </i>
    <i>
      <x v="18"/>
    </i>
    <i>
      <x v="7"/>
    </i>
    <i>
      <x v="58"/>
    </i>
    <i>
      <x v="44"/>
    </i>
    <i>
      <x v="31"/>
    </i>
    <i>
      <x v="94"/>
    </i>
    <i>
      <x v="3"/>
    </i>
    <i>
      <x v="83"/>
    </i>
    <i>
      <x v="63"/>
    </i>
    <i>
      <x v="90"/>
    </i>
    <i>
      <x v="4"/>
    </i>
    <i>
      <x v="73"/>
    </i>
    <i>
      <x v="19"/>
    </i>
    <i>
      <x v="14"/>
    </i>
    <i>
      <x v="89"/>
    </i>
    <i>
      <x v="43"/>
    </i>
    <i>
      <x v="30"/>
    </i>
    <i>
      <x v="102"/>
    </i>
    <i>
      <x v="48"/>
    </i>
    <i>
      <x v="71"/>
    </i>
    <i>
      <x v="12"/>
    </i>
    <i>
      <x v="70"/>
    </i>
    <i>
      <x v="88"/>
    </i>
    <i>
      <x v="104"/>
    </i>
    <i>
      <x v="49"/>
    </i>
    <i>
      <x v="91"/>
    </i>
    <i>
      <x v="101"/>
    </i>
    <i>
      <x v="37"/>
    </i>
    <i>
      <x v="87"/>
    </i>
    <i>
      <x v="74"/>
    </i>
    <i>
      <x v="9"/>
    </i>
    <i>
      <x v="40"/>
    </i>
    <i>
      <x v="16"/>
    </i>
    <i>
      <x v="10"/>
    </i>
    <i>
      <x v="109"/>
    </i>
    <i>
      <x v="97"/>
    </i>
    <i>
      <x v="96"/>
    </i>
    <i>
      <x v="99"/>
    </i>
    <i>
      <x v="47"/>
    </i>
    <i>
      <x v="54"/>
    </i>
    <i>
      <x v="52"/>
    </i>
    <i>
      <x v="62"/>
    </i>
    <i>
      <x v="35"/>
    </i>
    <i>
      <x v="1"/>
    </i>
    <i>
      <x v="26"/>
    </i>
    <i>
      <x v="50"/>
    </i>
    <i>
      <x v="77"/>
    </i>
    <i>
      <x v="15"/>
    </i>
    <i>
      <x v="51"/>
    </i>
    <i>
      <x v="79"/>
    </i>
    <i>
      <x v="38"/>
    </i>
    <i>
      <x v="61"/>
    </i>
    <i>
      <x v="92"/>
    </i>
    <i>
      <x v="13"/>
    </i>
    <i>
      <x v="56"/>
    </i>
    <i>
      <x v="11"/>
    </i>
    <i>
      <x v="82"/>
    </i>
    <i>
      <x v="103"/>
    </i>
    <i>
      <x v="105"/>
    </i>
    <i>
      <x/>
    </i>
    <i>
      <x v="29"/>
    </i>
    <i>
      <x v="64"/>
    </i>
    <i>
      <x v="98"/>
    </i>
    <i>
      <x v="108"/>
    </i>
    <i>
      <x v="107"/>
    </i>
    <i>
      <x v="46"/>
    </i>
    <i>
      <x v="86"/>
    </i>
    <i>
      <x v="60"/>
    </i>
    <i>
      <x v="106"/>
    </i>
    <i>
      <x v="34"/>
    </i>
    <i>
      <x v="53"/>
    </i>
    <i>
      <x v="100"/>
    </i>
    <i>
      <x v="81"/>
    </i>
    <i>
      <x v="78"/>
    </i>
    <i>
      <x v="80"/>
    </i>
    <i>
      <x v="17"/>
    </i>
    <i>
      <x v="33"/>
    </i>
    <i t="grand">
      <x/>
    </i>
  </rowItems>
  <colFields count="1">
    <field x="5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 t="grand">
      <x/>
    </i>
  </colItems>
  <dataFields count="1">
    <dataField name="Sum of contribution" fld="4" baseField="0" baseItem="0" numFmtId="164"/>
  </dataFields>
  <formats count="11">
    <format dxfId="11">
      <pivotArea outline="0" collapsedLevelsAreSubtotals="1" fieldPosition="0">
        <references count="1">
          <reference field="5" count="11" selected="0">
            <x v="0"/>
            <x v="1"/>
            <x v="2"/>
            <x v="3"/>
            <x v="4"/>
            <x v="5"/>
            <x v="6"/>
            <x v="7"/>
            <x v="8"/>
            <x v="9"/>
            <x v="11"/>
          </reference>
        </references>
      </pivotArea>
    </format>
    <format dxfId="12">
      <pivotArea grandCol="1" outline="0" collapsedLevelsAreSubtotals="1" fieldPosition="0"/>
    </format>
    <format dxfId="13">
      <pivotArea field="3" type="button" dataOnly="0" labelOnly="1" outline="0" axis="axisRow" fieldPosition="0"/>
    </format>
    <format dxfId="14">
      <pivotArea dataOnly="0" labelOnly="1" fieldPosition="0">
        <references count="1">
          <reference field="5" count="11">
            <x v="0"/>
            <x v="1"/>
            <x v="2"/>
            <x v="3"/>
            <x v="4"/>
            <x v="5"/>
            <x v="6"/>
            <x v="7"/>
            <x v="8"/>
            <x v="9"/>
            <x v="11"/>
          </reference>
        </references>
      </pivotArea>
    </format>
    <format dxfId="15">
      <pivotArea dataOnly="0" labelOnly="1" grandCol="1" outline="0" fieldPosition="0"/>
    </format>
    <format dxfId="16">
      <pivotArea dataOnly="0" labelOnly="1" fieldPosition="0">
        <references count="1">
          <reference field="3" count="50">
            <x v="2"/>
            <x v="3"/>
            <x v="4"/>
            <x v="5"/>
            <x v="6"/>
            <x v="7"/>
            <x v="8"/>
            <x v="10"/>
            <x v="12"/>
            <x v="14"/>
            <x v="18"/>
            <x v="19"/>
            <x v="20"/>
            <x v="21"/>
            <x v="22"/>
            <x v="23"/>
            <x v="24"/>
            <x v="25"/>
            <x v="27"/>
            <x v="28"/>
            <x v="30"/>
            <x v="31"/>
            <x v="32"/>
            <x v="36"/>
            <x v="37"/>
            <x v="39"/>
            <x v="40"/>
            <x v="41"/>
            <x v="42"/>
            <x v="43"/>
            <x v="44"/>
            <x v="45"/>
            <x v="48"/>
            <x v="49"/>
            <x v="55"/>
            <x v="57"/>
            <x v="58"/>
            <x v="59"/>
            <x v="63"/>
            <x v="65"/>
            <x v="67"/>
            <x v="68"/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17">
      <pivotArea dataOnly="0" labelOnly="1" fieldPosition="0">
        <references count="1">
          <reference field="3" count="32">
            <x v="0"/>
            <x v="1"/>
            <x v="9"/>
            <x v="11"/>
            <x v="13"/>
            <x v="15"/>
            <x v="16"/>
            <x v="17"/>
            <x v="26"/>
            <x v="29"/>
            <x v="33"/>
            <x v="34"/>
            <x v="35"/>
            <x v="38"/>
            <x v="46"/>
            <x v="47"/>
            <x v="50"/>
            <x v="51"/>
            <x v="52"/>
            <x v="53"/>
            <x v="54"/>
            <x v="56"/>
            <x v="60"/>
            <x v="61"/>
            <x v="62"/>
            <x v="64"/>
            <x v="77"/>
            <x v="78"/>
            <x v="79"/>
            <x v="80"/>
            <x v="81"/>
            <x v="82"/>
          </reference>
        </references>
      </pivotArea>
    </format>
    <format dxfId="18">
      <pivotArea dataOnly="0" labelOnly="1" grandRow="1" outline="0" fieldPosition="0"/>
    </format>
    <format dxfId="19">
      <pivotArea outline="0" collapsedLevelsAreSubtotals="1" fieldPosition="0"/>
    </format>
    <format dxfId="20">
      <pivotArea collapsedLevelsAreSubtotals="1" fieldPosition="0">
        <references count="1">
          <reference field="3" count="1">
            <x v="77"/>
          </reference>
        </references>
      </pivotArea>
    </format>
    <format dxfId="21">
      <pivotArea dataOnly="0" labelOnly="1" fieldPosition="0">
        <references count="1">
          <reference field="3" count="1">
            <x v="77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mercer-family-foundatio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topLeftCell="A52" workbookViewId="0">
      <selection activeCell="D78" sqref="D78"/>
    </sheetView>
  </sheetViews>
  <sheetFormatPr baseColWidth="10" defaultRowHeight="16" x14ac:dyDescent="0.2"/>
  <cols>
    <col min="1" max="1" width="49.33203125" bestFit="1" customWidth="1"/>
    <col min="2" max="2" width="15.5" bestFit="1" customWidth="1"/>
    <col min="3" max="3" width="8.6640625" bestFit="1" customWidth="1"/>
    <col min="4" max="4" width="8.6640625" customWidth="1"/>
    <col min="5" max="6" width="10.1640625" customWidth="1"/>
    <col min="7" max="8" width="10.1640625" bestFit="1" customWidth="1"/>
    <col min="9" max="11" width="11.1640625" customWidth="1"/>
    <col min="12" max="14" width="11.1640625" bestFit="1" customWidth="1"/>
    <col min="15" max="15" width="12.1640625" bestFit="1" customWidth="1"/>
  </cols>
  <sheetData>
    <row r="1" spans="1:16" ht="24" x14ac:dyDescent="0.3">
      <c r="A1" s="15" t="s">
        <v>42</v>
      </c>
      <c r="B1" s="3"/>
    </row>
    <row r="2" spans="1:16" ht="19" x14ac:dyDescent="0.25">
      <c r="A2" s="3" t="s">
        <v>43</v>
      </c>
      <c r="B2" s="4">
        <v>43519</v>
      </c>
    </row>
    <row r="3" spans="1:16" ht="19" x14ac:dyDescent="0.25">
      <c r="A3" s="5" t="s">
        <v>44</v>
      </c>
    </row>
    <row r="4" spans="1:16" ht="19" x14ac:dyDescent="0.25"/>
    <row r="6" spans="1:16" s="10" customFormat="1" ht="19" x14ac:dyDescent="0.25">
      <c r="A6" s="18" t="s">
        <v>156</v>
      </c>
      <c r="B6" s="11"/>
    </row>
    <row r="7" spans="1:16" x14ac:dyDescent="0.2">
      <c r="A7" s="1" t="s">
        <v>41</v>
      </c>
      <c r="B7" s="1" t="s">
        <v>170</v>
      </c>
    </row>
    <row r="8" spans="1:16" x14ac:dyDescent="0.2">
      <c r="A8" s="8" t="s">
        <v>157</v>
      </c>
      <c r="B8" s="7">
        <v>2005</v>
      </c>
      <c r="C8" s="7">
        <v>2006</v>
      </c>
      <c r="D8" s="7">
        <v>2007</v>
      </c>
      <c r="E8" s="7">
        <v>2008</v>
      </c>
      <c r="F8" s="7">
        <v>2009</v>
      </c>
      <c r="G8" s="7">
        <v>2010</v>
      </c>
      <c r="H8" s="7">
        <v>2011</v>
      </c>
      <c r="I8" s="7">
        <v>2012</v>
      </c>
      <c r="J8" s="7">
        <v>2013</v>
      </c>
      <c r="K8" s="7">
        <v>2014</v>
      </c>
      <c r="L8" s="7">
        <v>2015</v>
      </c>
      <c r="M8">
        <v>2016</v>
      </c>
      <c r="N8">
        <v>2017</v>
      </c>
      <c r="O8" s="7" t="s">
        <v>40</v>
      </c>
      <c r="P8" s="14" t="s">
        <v>93</v>
      </c>
    </row>
    <row r="9" spans="1:16" x14ac:dyDescent="0.2">
      <c r="A9" s="9" t="s">
        <v>11</v>
      </c>
      <c r="B9" s="2"/>
      <c r="C9" s="2"/>
      <c r="D9" s="2"/>
      <c r="E9" s="2">
        <v>500000</v>
      </c>
      <c r="F9" s="2">
        <v>1000000</v>
      </c>
      <c r="G9" s="2">
        <v>1194000</v>
      </c>
      <c r="H9" s="2">
        <v>1800000</v>
      </c>
      <c r="I9" s="2">
        <v>3000000</v>
      </c>
      <c r="J9" s="2">
        <v>2972420</v>
      </c>
      <c r="K9" s="2">
        <v>3000000</v>
      </c>
      <c r="L9" s="2">
        <v>3000000</v>
      </c>
      <c r="M9" s="2">
        <v>2000000</v>
      </c>
      <c r="N9" s="2">
        <v>2000000</v>
      </c>
      <c r="O9" s="2">
        <v>20466420</v>
      </c>
      <c r="P9" t="str">
        <f>IFERROR(IF(VLOOKUP(A9,Resources!A:B,2,FALSE)=0,"",VLOOKUP(A9,Resources!A:B,2,FALSE)),"")</f>
        <v>http://www.sourcewatch.org/index.php/Media_Research_Center</v>
      </c>
    </row>
    <row r="10" spans="1:16" x14ac:dyDescent="0.2">
      <c r="A10" s="9" t="s">
        <v>18</v>
      </c>
      <c r="B10" s="2"/>
      <c r="C10" s="2"/>
      <c r="D10" s="2"/>
      <c r="E10" s="2"/>
      <c r="F10" s="2"/>
      <c r="G10" s="2"/>
      <c r="H10" s="2">
        <v>1000000</v>
      </c>
      <c r="I10" s="2">
        <v>1000000</v>
      </c>
      <c r="J10" s="2">
        <v>100000</v>
      </c>
      <c r="K10" s="2">
        <v>1000000</v>
      </c>
      <c r="L10" s="2">
        <v>5000000</v>
      </c>
      <c r="M10" s="2">
        <v>1972245</v>
      </c>
      <c r="N10" s="2"/>
      <c r="O10" s="2">
        <v>10072245</v>
      </c>
      <c r="P10" t="str">
        <f>IFERROR(IF(VLOOKUP(A10,Resources!A:B,2,FALSE)=0,"",VLOOKUP(A10,Resources!A:B,2,FALSE)),"")</f>
        <v/>
      </c>
    </row>
    <row r="11" spans="1:16" x14ac:dyDescent="0.2">
      <c r="A11" s="9" t="s">
        <v>108</v>
      </c>
      <c r="B11" s="2"/>
      <c r="C11" s="2"/>
      <c r="D11" s="2"/>
      <c r="E11" s="2"/>
      <c r="F11" s="2"/>
      <c r="G11" s="2"/>
      <c r="H11" s="2">
        <v>2186215</v>
      </c>
      <c r="I11" s="2">
        <v>1231067</v>
      </c>
      <c r="J11" s="2">
        <v>1263938</v>
      </c>
      <c r="K11" s="2">
        <v>2904636</v>
      </c>
      <c r="L11" s="2">
        <v>2099970</v>
      </c>
      <c r="M11" s="2"/>
      <c r="N11" s="2"/>
      <c r="O11" s="2">
        <v>9685826</v>
      </c>
      <c r="P11" t="str">
        <f>IFERROR(IF(VLOOKUP(A11,Resources!A:B,2,FALSE)=0,"",VLOOKUP(A11,Resources!A:B,2,FALSE)),"")</f>
        <v/>
      </c>
    </row>
    <row r="12" spans="1:16" x14ac:dyDescent="0.2">
      <c r="A12" s="9" t="s">
        <v>56</v>
      </c>
      <c r="B12" s="2"/>
      <c r="C12" s="2"/>
      <c r="D12" s="2"/>
      <c r="E12" s="2"/>
      <c r="F12" s="2"/>
      <c r="G12" s="2"/>
      <c r="H12" s="2"/>
      <c r="I12" s="2"/>
      <c r="J12" s="2">
        <v>1000000</v>
      </c>
      <c r="K12" s="2">
        <v>1000000</v>
      </c>
      <c r="L12" s="2">
        <v>1735000</v>
      </c>
      <c r="M12" s="2">
        <v>2000000</v>
      </c>
      <c r="N12" s="2">
        <v>1725000</v>
      </c>
      <c r="O12" s="2">
        <v>7460000</v>
      </c>
      <c r="P12" t="str">
        <f>IFERROR(IF(VLOOKUP(A12,Resources!A:B,2,FALSE)=0,"",VLOOKUP(A12,Resources!A:B,2,FALSE)),"")</f>
        <v>http://www.sourcewatch.org/index.php/Government_Accountability_Institute</v>
      </c>
    </row>
    <row r="13" spans="1:16" x14ac:dyDescent="0.2">
      <c r="A13" s="9" t="s">
        <v>16</v>
      </c>
      <c r="B13" s="2"/>
      <c r="C13" s="2"/>
      <c r="D13" s="2"/>
      <c r="E13" s="2">
        <v>1000000</v>
      </c>
      <c r="F13" s="2">
        <v>500000</v>
      </c>
      <c r="G13" s="2">
        <v>370000</v>
      </c>
      <c r="H13" s="2">
        <v>444000</v>
      </c>
      <c r="I13" s="2">
        <v>912000</v>
      </c>
      <c r="J13" s="2">
        <v>877000</v>
      </c>
      <c r="K13" s="2">
        <v>885000</v>
      </c>
      <c r="L13" s="2">
        <v>100000</v>
      </c>
      <c r="M13" s="2">
        <v>800000</v>
      </c>
      <c r="N13" s="2">
        <v>800000</v>
      </c>
      <c r="O13" s="2">
        <v>6688000</v>
      </c>
      <c r="P13" t="str">
        <f>IFERROR(IF(VLOOKUP(A13,Resources!A:B,2,FALSE)=0,"",VLOOKUP(A13,Resources!A:B,2,FALSE)),"")</f>
        <v>http://www.desmogblog.com/heartland-institute</v>
      </c>
    </row>
    <row r="14" spans="1:16" x14ac:dyDescent="0.2">
      <c r="A14" s="9" t="s">
        <v>57</v>
      </c>
      <c r="B14" s="2"/>
      <c r="C14" s="2"/>
      <c r="D14" s="2"/>
      <c r="E14" s="2"/>
      <c r="F14" s="2"/>
      <c r="G14" s="2"/>
      <c r="H14" s="2"/>
      <c r="I14" s="2"/>
      <c r="J14" s="2">
        <v>1600000</v>
      </c>
      <c r="K14" s="2">
        <v>2050000</v>
      </c>
      <c r="L14" s="2">
        <v>2300000</v>
      </c>
      <c r="M14" s="2"/>
      <c r="N14" s="2">
        <v>500000</v>
      </c>
      <c r="O14" s="2">
        <v>6450000</v>
      </c>
      <c r="P14" t="str">
        <f>IFERROR(IF(VLOOKUP(A14,Resources!A:B,2,FALSE)=0,"",VLOOKUP(A14,Resources!A:B,2,FALSE)),"")</f>
        <v>http://www.sourcewatch.org/index.php/Federalist_Society_for_Law_and_Public_Policy_Studies</v>
      </c>
    </row>
    <row r="15" spans="1:16" x14ac:dyDescent="0.2">
      <c r="A15" s="9" t="s">
        <v>91</v>
      </c>
      <c r="B15" s="2"/>
      <c r="C15" s="2"/>
      <c r="D15" s="2"/>
      <c r="E15" s="2"/>
      <c r="F15" s="2"/>
      <c r="G15" s="2"/>
      <c r="H15" s="2"/>
      <c r="I15" s="2"/>
      <c r="J15" s="2"/>
      <c r="K15" s="2">
        <v>75000</v>
      </c>
      <c r="L15" s="2">
        <v>1250000</v>
      </c>
      <c r="M15" s="2">
        <v>1600000</v>
      </c>
      <c r="N15" s="2">
        <v>1760000</v>
      </c>
      <c r="O15" s="2">
        <v>4685000</v>
      </c>
      <c r="P15" t="str">
        <f>IFERROR(IF(VLOOKUP(A15,Resources!A:B,2,FALSE)=0,"",VLOOKUP(A15,Resources!A:B,2,FALSE)),"")</f>
        <v/>
      </c>
    </row>
    <row r="16" spans="1:16" x14ac:dyDescent="0.2">
      <c r="A16" s="9" t="s">
        <v>23</v>
      </c>
      <c r="B16" s="2"/>
      <c r="C16" s="2"/>
      <c r="D16" s="2"/>
      <c r="E16" s="2"/>
      <c r="F16" s="2"/>
      <c r="G16" s="2"/>
      <c r="H16" s="2"/>
      <c r="I16" s="2">
        <v>2000000</v>
      </c>
      <c r="J16" s="2">
        <v>1000000</v>
      </c>
      <c r="K16" s="2">
        <v>550000</v>
      </c>
      <c r="L16" s="2">
        <v>250000</v>
      </c>
      <c r="M16" s="2"/>
      <c r="N16" s="2"/>
      <c r="O16" s="2">
        <v>3800000</v>
      </c>
      <c r="P16" t="str">
        <f>IFERROR(IF(VLOOKUP(A16,Resources!A:B,2,FALSE)=0,"",VLOOKUP(A16,Resources!A:B,2,FALSE)),"")</f>
        <v>http://www.sourcewatch.org/index.php/Citizens_United_Foundation</v>
      </c>
    </row>
    <row r="17" spans="1:16" x14ac:dyDescent="0.2">
      <c r="A17" s="9" t="s">
        <v>72</v>
      </c>
      <c r="B17" s="2"/>
      <c r="C17" s="2"/>
      <c r="D17" s="2"/>
      <c r="E17" s="2"/>
      <c r="F17" s="2"/>
      <c r="G17" s="2"/>
      <c r="H17" s="2"/>
      <c r="I17" s="2"/>
      <c r="J17" s="2">
        <v>1250000</v>
      </c>
      <c r="K17" s="2"/>
      <c r="L17" s="2">
        <v>575000</v>
      </c>
      <c r="M17" s="2">
        <v>625000</v>
      </c>
      <c r="N17" s="2">
        <v>625000</v>
      </c>
      <c r="O17" s="2">
        <v>3075000</v>
      </c>
      <c r="P17" t="str">
        <f>IFERROR(IF(VLOOKUP(A17,Resources!A:B,2,FALSE)=0,"",VLOOKUP(A17,Resources!A:B,2,FALSE)),"")</f>
        <v/>
      </c>
    </row>
    <row r="18" spans="1:16" s="10" customFormat="1" x14ac:dyDescent="0.2">
      <c r="A18" s="12" t="s">
        <v>132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>
        <v>2250000</v>
      </c>
      <c r="N18" s="2">
        <v>500000</v>
      </c>
      <c r="O18" s="2">
        <v>2750000</v>
      </c>
      <c r="P18" t="str">
        <f>IFERROR(IF(VLOOKUP(A18,Resources!A:B,2,FALSE)=0,"",VLOOKUP(A18,Resources!A:B,2,FALSE)),"")</f>
        <v>https://www.desmogblog.com/who-donors-trust</v>
      </c>
    </row>
    <row r="19" spans="1:16" x14ac:dyDescent="0.2">
      <c r="A19" s="9" t="s">
        <v>27</v>
      </c>
      <c r="B19" s="2">
        <v>60000</v>
      </c>
      <c r="C19" s="2">
        <v>50000</v>
      </c>
      <c r="D19" s="2"/>
      <c r="E19" s="2">
        <v>50000</v>
      </c>
      <c r="F19" s="2">
        <v>50000</v>
      </c>
      <c r="G19" s="2">
        <v>100000</v>
      </c>
      <c r="H19" s="2">
        <v>965000</v>
      </c>
      <c r="I19" s="2"/>
      <c r="J19" s="2">
        <v>200000</v>
      </c>
      <c r="K19" s="2"/>
      <c r="L19" s="2">
        <v>200000</v>
      </c>
      <c r="M19" s="2">
        <v>200000</v>
      </c>
      <c r="N19" s="2">
        <v>500000</v>
      </c>
      <c r="O19" s="2">
        <v>2375000</v>
      </c>
      <c r="P19" t="str">
        <f>IFERROR(IF(VLOOKUP(A19,Resources!A:B,2,FALSE)=0,"",VLOOKUP(A19,Resources!A:B,2,FALSE)),"")</f>
        <v>http://www.desmogblog.com/oregon-institute-science-and-medicine</v>
      </c>
    </row>
    <row r="20" spans="1:16" x14ac:dyDescent="0.2">
      <c r="A20" s="9" t="s">
        <v>13</v>
      </c>
      <c r="B20" s="2"/>
      <c r="C20" s="2"/>
      <c r="D20" s="2"/>
      <c r="E20" s="2"/>
      <c r="F20" s="2">
        <v>50000</v>
      </c>
      <c r="G20" s="2"/>
      <c r="H20" s="2">
        <v>100000</v>
      </c>
      <c r="I20" s="2">
        <v>284225</v>
      </c>
      <c r="J20" s="2">
        <v>400000</v>
      </c>
      <c r="K20" s="2">
        <v>300000</v>
      </c>
      <c r="L20" s="2">
        <v>300000</v>
      </c>
      <c r="M20" s="2">
        <v>300000</v>
      </c>
      <c r="N20" s="2">
        <v>450000</v>
      </c>
      <c r="O20" s="2">
        <v>2184225</v>
      </c>
      <c r="P20" t="str">
        <f>IFERROR(IF(VLOOKUP(A20,Resources!A:B,2,FALSE)=0,"",VLOOKUP(A20,Resources!A:B,2,FALSE)),"")</f>
        <v>http://www.desmogblog.com/manhattan-institute-policy-research</v>
      </c>
    </row>
    <row r="21" spans="1:16" x14ac:dyDescent="0.2">
      <c r="A21" s="9" t="s">
        <v>49</v>
      </c>
      <c r="B21" s="2"/>
      <c r="C21" s="2"/>
      <c r="D21" s="2"/>
      <c r="E21" s="2"/>
      <c r="F21" s="2"/>
      <c r="G21" s="2"/>
      <c r="H21" s="2"/>
      <c r="I21" s="2"/>
      <c r="J21" s="2">
        <v>500000</v>
      </c>
      <c r="K21" s="2">
        <v>500000</v>
      </c>
      <c r="L21" s="2">
        <v>500000</v>
      </c>
      <c r="M21" s="2">
        <v>500000</v>
      </c>
      <c r="N21" s="2"/>
      <c r="O21" s="2">
        <v>2000000</v>
      </c>
      <c r="P21" t="str">
        <f>IFERROR(IF(VLOOKUP(A21,Resources!A:B,2,FALSE)=0,"",VLOOKUP(A21,Resources!A:B,2,FALSE)),"")</f>
        <v>http://www.desmogblog.com/heritage-foundation</v>
      </c>
    </row>
    <row r="22" spans="1:16" x14ac:dyDescent="0.2">
      <c r="A22" s="9" t="s">
        <v>29</v>
      </c>
      <c r="B22" s="2"/>
      <c r="C22" s="2"/>
      <c r="D22" s="2"/>
      <c r="E22" s="2"/>
      <c r="F22" s="2"/>
      <c r="G22" s="2">
        <v>2000000</v>
      </c>
      <c r="H22" s="2"/>
      <c r="I22" s="2"/>
      <c r="J22" s="2"/>
      <c r="K22" s="2"/>
      <c r="L22" s="2"/>
      <c r="M22" s="2"/>
      <c r="N22" s="2"/>
      <c r="O22" s="2">
        <v>2000000</v>
      </c>
      <c r="P22" t="str">
        <f>IFERROR(IF(VLOOKUP(A22,Resources!A:B,2,FALSE)=0,"",VLOOKUP(A22,Resources!A:B,2,FALSE)),"")</f>
        <v/>
      </c>
    </row>
    <row r="23" spans="1:16" x14ac:dyDescent="0.2">
      <c r="A23" s="9" t="s">
        <v>50</v>
      </c>
      <c r="B23" s="2"/>
      <c r="C23" s="2"/>
      <c r="D23" s="2"/>
      <c r="E23" s="2"/>
      <c r="F23" s="2"/>
      <c r="G23" s="2"/>
      <c r="H23" s="2"/>
      <c r="I23" s="2"/>
      <c r="J23" s="2">
        <v>100000</v>
      </c>
      <c r="K23" s="2">
        <v>300000</v>
      </c>
      <c r="L23" s="2">
        <v>500000</v>
      </c>
      <c r="M23" s="2">
        <v>800000</v>
      </c>
      <c r="N23" s="2"/>
      <c r="O23" s="2">
        <v>1700000</v>
      </c>
      <c r="P23" t="str">
        <f>IFERROR(IF(VLOOKUP(A23,Resources!A:B,2,FALSE)=0,"",VLOOKUP(A23,Resources!A:B,2,FALSE)),"")</f>
        <v>http://www.sourcewatch.org/index.php/Moving_Picture_Institute</v>
      </c>
    </row>
    <row r="24" spans="1:16" x14ac:dyDescent="0.2">
      <c r="A24" s="9" t="s">
        <v>68</v>
      </c>
      <c r="B24" s="2"/>
      <c r="C24" s="2"/>
      <c r="D24" s="2"/>
      <c r="E24" s="2"/>
      <c r="F24" s="2"/>
      <c r="G24" s="2"/>
      <c r="H24" s="2"/>
      <c r="I24" s="2"/>
      <c r="J24" s="2"/>
      <c r="K24" s="2">
        <v>550000</v>
      </c>
      <c r="L24" s="2">
        <v>500000</v>
      </c>
      <c r="M24" s="2">
        <v>50000</v>
      </c>
      <c r="N24" s="2">
        <v>550000</v>
      </c>
      <c r="O24" s="2">
        <v>1650000</v>
      </c>
      <c r="P24" t="str">
        <f>IFERROR(IF(VLOOKUP(A24,Resources!A:B,2,FALSE)=0,"",VLOOKUP(A24,Resources!A:B,2,FALSE)),"")</f>
        <v/>
      </c>
    </row>
    <row r="25" spans="1:16" x14ac:dyDescent="0.2">
      <c r="A25" s="9" t="s">
        <v>8</v>
      </c>
      <c r="B25" s="2"/>
      <c r="C25" s="2"/>
      <c r="D25" s="2"/>
      <c r="E25" s="2"/>
      <c r="F25" s="2"/>
      <c r="G25" s="2"/>
      <c r="H25" s="2"/>
      <c r="I25" s="2">
        <v>250000</v>
      </c>
      <c r="J25" s="2"/>
      <c r="K25" s="2">
        <v>1350000</v>
      </c>
      <c r="L25" s="2"/>
      <c r="M25" s="2"/>
      <c r="N25" s="2"/>
      <c r="O25" s="2">
        <v>1600000</v>
      </c>
      <c r="P25" t="str">
        <f>IFERROR(IF(VLOOKUP(A25,Resources!A:B,2,FALSE)=0,"",VLOOKUP(A25,Resources!A:B,2,FALSE)),"")</f>
        <v/>
      </c>
    </row>
    <row r="26" spans="1:16" x14ac:dyDescent="0.2">
      <c r="A26" s="9" t="s">
        <v>47</v>
      </c>
      <c r="B26" s="2"/>
      <c r="C26" s="2"/>
      <c r="D26" s="2"/>
      <c r="E26" s="2"/>
      <c r="F26" s="2"/>
      <c r="G26" s="2"/>
      <c r="H26" s="2"/>
      <c r="I26" s="2"/>
      <c r="J26" s="2">
        <v>250000</v>
      </c>
      <c r="K26" s="2">
        <v>250000</v>
      </c>
      <c r="L26" s="2">
        <v>250000</v>
      </c>
      <c r="M26" s="2">
        <v>250000</v>
      </c>
      <c r="N26" s="2">
        <v>400000</v>
      </c>
      <c r="O26" s="2">
        <v>1400000</v>
      </c>
      <c r="P26" t="str">
        <f>IFERROR(IF(VLOOKUP(A26,Resources!A:B,2,FALSE)=0,"",VLOOKUP(A26,Resources!A:B,2,FALSE)),"")</f>
        <v/>
      </c>
    </row>
    <row r="27" spans="1:16" x14ac:dyDescent="0.2">
      <c r="A27" s="9" t="s">
        <v>5</v>
      </c>
      <c r="B27" s="2"/>
      <c r="C27" s="2"/>
      <c r="D27" s="2"/>
      <c r="E27" s="2"/>
      <c r="F27" s="2"/>
      <c r="G27" s="2"/>
      <c r="H27" s="2"/>
      <c r="I27" s="2">
        <v>50000</v>
      </c>
      <c r="J27" s="2">
        <v>50000</v>
      </c>
      <c r="K27" s="2"/>
      <c r="L27" s="2">
        <v>1100000</v>
      </c>
      <c r="M27" s="2">
        <v>100000</v>
      </c>
      <c r="N27" s="2"/>
      <c r="O27" s="2">
        <v>1300000</v>
      </c>
      <c r="P27" t="str">
        <f>IFERROR(IF(VLOOKUP(A27,Resources!A:B,2,FALSE)=0,"",VLOOKUP(A27,Resources!A:B,2,FALSE)),"")</f>
        <v>http://www.sourcewatch.org/index.php/Young_America's_Foundation</v>
      </c>
    </row>
    <row r="28" spans="1:16" x14ac:dyDescent="0.2">
      <c r="A28" s="9" t="s">
        <v>17</v>
      </c>
      <c r="B28" s="2"/>
      <c r="C28" s="2"/>
      <c r="D28" s="2"/>
      <c r="E28" s="2"/>
      <c r="F28" s="2"/>
      <c r="G28" s="2"/>
      <c r="H28" s="2">
        <v>100000</v>
      </c>
      <c r="I28" s="2">
        <v>250000</v>
      </c>
      <c r="J28" s="2">
        <v>300000</v>
      </c>
      <c r="K28" s="2">
        <v>300000</v>
      </c>
      <c r="L28" s="2">
        <v>300000</v>
      </c>
      <c r="M28" s="2"/>
      <c r="N28" s="2"/>
      <c r="O28" s="2">
        <v>1250000</v>
      </c>
      <c r="P28" t="str">
        <f>IFERROR(IF(VLOOKUP(A28,Resources!A:B,2,FALSE)=0,"",VLOOKUP(A28,Resources!A:B,2,FALSE)),"")</f>
        <v>http://www.sourcewatch.org/index.php/Goldwater_Institute</v>
      </c>
    </row>
    <row r="29" spans="1:16" x14ac:dyDescent="0.2">
      <c r="A29" s="9" t="s">
        <v>66</v>
      </c>
      <c r="B29" s="2"/>
      <c r="C29" s="2"/>
      <c r="D29" s="2"/>
      <c r="E29" s="2"/>
      <c r="F29" s="2"/>
      <c r="G29" s="2"/>
      <c r="H29" s="2"/>
      <c r="I29" s="2"/>
      <c r="J29" s="2"/>
      <c r="K29" s="2">
        <v>300000</v>
      </c>
      <c r="L29" s="2">
        <v>300000</v>
      </c>
      <c r="M29" s="2">
        <v>300000</v>
      </c>
      <c r="N29" s="2">
        <v>300000</v>
      </c>
      <c r="O29" s="2">
        <v>1200000</v>
      </c>
      <c r="P29" t="str">
        <f>IFERROR(IF(VLOOKUP(A29,Resources!A:B,2,FALSE)=0,"",VLOOKUP(A29,Resources!A:B,2,FALSE)),"")</f>
        <v>http://www.desmogblog.com/cato-institute</v>
      </c>
    </row>
    <row r="30" spans="1:16" x14ac:dyDescent="0.2">
      <c r="A30" s="9" t="s">
        <v>15</v>
      </c>
      <c r="B30" s="2"/>
      <c r="C30" s="2"/>
      <c r="D30" s="2"/>
      <c r="E30" s="2"/>
      <c r="F30" s="2"/>
      <c r="G30" s="2">
        <v>100000</v>
      </c>
      <c r="H30" s="2">
        <v>250000</v>
      </c>
      <c r="I30" s="2">
        <v>250000</v>
      </c>
      <c r="J30" s="2">
        <v>250000</v>
      </c>
      <c r="K30" s="2">
        <v>250000</v>
      </c>
      <c r="L30" s="2"/>
      <c r="M30" s="2"/>
      <c r="N30" s="2"/>
      <c r="O30" s="2">
        <v>1100000</v>
      </c>
      <c r="P30" t="str">
        <f>IFERROR(IF(VLOOKUP(A30,Resources!A:B,2,FALSE)=0,"",VLOOKUP(A30,Resources!A:B,2,FALSE)),"")</f>
        <v>http://www.desmogblog.com/illinois-policy-institute</v>
      </c>
    </row>
    <row r="31" spans="1:16" x14ac:dyDescent="0.2">
      <c r="A31" s="9" t="s">
        <v>12</v>
      </c>
      <c r="B31" s="2"/>
      <c r="C31" s="2"/>
      <c r="D31" s="2"/>
      <c r="E31" s="2"/>
      <c r="F31" s="2"/>
      <c r="G31" s="2"/>
      <c r="H31" s="2"/>
      <c r="I31" s="2">
        <v>1100000</v>
      </c>
      <c r="J31" s="2"/>
      <c r="K31" s="2"/>
      <c r="L31" s="2"/>
      <c r="M31" s="2"/>
      <c r="N31" s="2"/>
      <c r="O31" s="2">
        <v>1100000</v>
      </c>
      <c r="P31" t="str">
        <f>IFERROR(IF(VLOOKUP(A31,Resources!A:B,2,FALSE)=0,"",VLOOKUP(A31,Resources!A:B,2,FALSE)),"")</f>
        <v>http://www.sourcewatch.org/index.php/Home_Depot</v>
      </c>
    </row>
    <row r="32" spans="1:16" x14ac:dyDescent="0.2">
      <c r="A32" s="9" t="s">
        <v>96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v>231600</v>
      </c>
      <c r="M32" s="2">
        <v>204837</v>
      </c>
      <c r="N32" s="2">
        <v>635802</v>
      </c>
      <c r="O32" s="2">
        <v>1072239</v>
      </c>
      <c r="P32" t="str">
        <f>IFERROR(IF(VLOOKUP(A32,Resources!A:B,2,FALSE)=0,"",VLOOKUP(A32,Resources!A:B,2,FALSE)),"")</f>
        <v/>
      </c>
    </row>
    <row r="33" spans="1:16" x14ac:dyDescent="0.2">
      <c r="A33" s="9" t="s">
        <v>99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>
        <v>250000</v>
      </c>
      <c r="M33" s="2"/>
      <c r="N33" s="2">
        <v>750000</v>
      </c>
      <c r="O33" s="2">
        <v>1000000</v>
      </c>
      <c r="P33" t="str">
        <f>IFERROR(IF(VLOOKUP(A33,Resources!A:B,2,FALSE)=0,"",VLOOKUP(A33,Resources!A:B,2,FALSE)),"")</f>
        <v/>
      </c>
    </row>
    <row r="34" spans="1:16" x14ac:dyDescent="0.2">
      <c r="A34" s="12" t="s">
        <v>167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v>1000000</v>
      </c>
      <c r="O34" s="2">
        <v>1000000</v>
      </c>
      <c r="P34" t="str">
        <f>IFERROR(IF(VLOOKUP(A34,Resources!A:B,2,FALSE)=0,"",VLOOKUP(A34,Resources!A:B,2,FALSE)),"")</f>
        <v/>
      </c>
    </row>
    <row r="35" spans="1:16" x14ac:dyDescent="0.2">
      <c r="A35" s="9" t="s">
        <v>103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v>500000</v>
      </c>
      <c r="M35" s="2">
        <v>250000</v>
      </c>
      <c r="N35" s="2">
        <v>150000</v>
      </c>
      <c r="O35" s="2">
        <v>900000</v>
      </c>
      <c r="P35" t="str">
        <f>IFERROR(IF(VLOOKUP(A35,Resources!A:B,2,FALSE)=0,"",VLOOKUP(A35,Resources!A:B,2,FALSE)),"")</f>
        <v>http://www.sourcewatch.org/index.php/Center_for_Union_Facts</v>
      </c>
    </row>
    <row r="36" spans="1:16" x14ac:dyDescent="0.2">
      <c r="A36" s="9" t="s">
        <v>67</v>
      </c>
      <c r="B36" s="2"/>
      <c r="C36" s="2"/>
      <c r="D36" s="2"/>
      <c r="E36" s="2"/>
      <c r="F36" s="2"/>
      <c r="G36" s="2"/>
      <c r="H36" s="2"/>
      <c r="I36" s="2"/>
      <c r="J36" s="2"/>
      <c r="K36" s="2">
        <v>300000</v>
      </c>
      <c r="L36" s="2">
        <v>300000</v>
      </c>
      <c r="M36" s="2">
        <v>300000</v>
      </c>
      <c r="N36" s="2"/>
      <c r="O36" s="2">
        <v>900000</v>
      </c>
      <c r="P36" t="str">
        <f>IFERROR(IF(VLOOKUP(A36,Resources!A:B,2,FALSE)=0,"",VLOOKUP(A36,Resources!A:B,2,FALSE)),"")</f>
        <v/>
      </c>
    </row>
    <row r="37" spans="1:16" x14ac:dyDescent="0.2">
      <c r="A37" s="12" t="s">
        <v>133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>
        <v>400000</v>
      </c>
      <c r="N37" s="2">
        <v>400000</v>
      </c>
      <c r="O37" s="2">
        <v>800000</v>
      </c>
      <c r="P37" t="str">
        <f>IFERROR(IF(VLOOKUP(A37,Resources!A:B,2,FALSE)=0,"",VLOOKUP(A37,Resources!A:B,2,FALSE)),"")</f>
        <v/>
      </c>
    </row>
    <row r="38" spans="1:16" x14ac:dyDescent="0.2">
      <c r="A38" s="9" t="s">
        <v>102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>
        <v>300000</v>
      </c>
      <c r="M38" s="2"/>
      <c r="N38" s="2">
        <v>500000</v>
      </c>
      <c r="O38" s="2">
        <v>800000</v>
      </c>
      <c r="P38" t="str">
        <f>IFERROR(IF(VLOOKUP(A38,Resources!A:B,2,FALSE)=0,"",VLOOKUP(A38,Resources!A:B,2,FALSE)),"")</f>
        <v/>
      </c>
    </row>
    <row r="39" spans="1:16" x14ac:dyDescent="0.2">
      <c r="A39" s="9" t="s">
        <v>45</v>
      </c>
      <c r="B39" s="2"/>
      <c r="C39" s="2"/>
      <c r="D39" s="2"/>
      <c r="E39" s="2"/>
      <c r="F39" s="2"/>
      <c r="G39" s="2"/>
      <c r="H39" s="2"/>
      <c r="I39" s="2"/>
      <c r="J39" s="2">
        <v>550000</v>
      </c>
      <c r="K39" s="2">
        <v>250000</v>
      </c>
      <c r="L39" s="2"/>
      <c r="M39" s="2"/>
      <c r="N39" s="2"/>
      <c r="O39" s="2">
        <v>800000</v>
      </c>
      <c r="P39" t="str">
        <f>IFERROR(IF(VLOOKUP(A39,Resources!A:B,2,FALSE)=0,"",VLOOKUP(A39,Resources!A:B,2,FALSE)),"")</f>
        <v>http://www.sourcewatch.org/index.php/Center_for_the_Defense_of_Free_Enterprise</v>
      </c>
    </row>
    <row r="40" spans="1:16" x14ac:dyDescent="0.2">
      <c r="A40" s="12" t="s">
        <v>141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>
        <v>750000</v>
      </c>
      <c r="N40" s="2">
        <v>25000</v>
      </c>
      <c r="O40" s="2">
        <v>775000</v>
      </c>
      <c r="P40" t="str">
        <f>IFERROR(IF(VLOOKUP(A40,Resources!A:B,2,FALSE)=0,"",VLOOKUP(A40,Resources!A:B,2,FALSE)),"")</f>
        <v/>
      </c>
    </row>
    <row r="41" spans="1:16" x14ac:dyDescent="0.2">
      <c r="A41" s="9" t="s">
        <v>19</v>
      </c>
      <c r="B41" s="2"/>
      <c r="C41" s="2"/>
      <c r="D41" s="2"/>
      <c r="E41" s="2"/>
      <c r="F41" s="2"/>
      <c r="G41" s="2"/>
      <c r="H41" s="2"/>
      <c r="I41" s="2">
        <v>25000</v>
      </c>
      <c r="J41" s="2">
        <v>125000</v>
      </c>
      <c r="K41" s="2">
        <v>150000</v>
      </c>
      <c r="L41" s="2">
        <v>100000</v>
      </c>
      <c r="M41" s="2">
        <v>150000</v>
      </c>
      <c r="N41" s="2">
        <v>150000</v>
      </c>
      <c r="O41" s="2">
        <v>700000</v>
      </c>
      <c r="P41" t="str">
        <f>IFERROR(IF(VLOOKUP(A41,Resources!A:B,2,FALSE)=0,"",VLOOKUP(A41,Resources!A:B,2,FALSE)),"")</f>
        <v/>
      </c>
    </row>
    <row r="42" spans="1:16" x14ac:dyDescent="0.2">
      <c r="A42" s="9" t="s">
        <v>46</v>
      </c>
      <c r="B42" s="2"/>
      <c r="C42" s="2"/>
      <c r="D42" s="2"/>
      <c r="E42" s="2"/>
      <c r="F42" s="2"/>
      <c r="G42" s="2"/>
      <c r="H42" s="2"/>
      <c r="I42" s="2"/>
      <c r="J42" s="2">
        <v>50000</v>
      </c>
      <c r="K42" s="2">
        <v>305000</v>
      </c>
      <c r="L42" s="2">
        <v>250000</v>
      </c>
      <c r="M42" s="2">
        <v>50000</v>
      </c>
      <c r="N42" s="2"/>
      <c r="O42" s="2">
        <v>655000</v>
      </c>
      <c r="P42" t="str">
        <f>IFERROR(IF(VLOOKUP(A42,Resources!A:B,2,FALSE)=0,"",VLOOKUP(A42,Resources!A:B,2,FALSE)),"")</f>
        <v/>
      </c>
    </row>
    <row r="43" spans="1:16" x14ac:dyDescent="0.2">
      <c r="A43" s="9" t="s">
        <v>51</v>
      </c>
      <c r="B43" s="2"/>
      <c r="C43" s="2"/>
      <c r="D43" s="2"/>
      <c r="E43" s="2"/>
      <c r="F43" s="2"/>
      <c r="G43" s="2"/>
      <c r="H43" s="2"/>
      <c r="I43" s="2"/>
      <c r="J43" s="2">
        <v>25000</v>
      </c>
      <c r="K43" s="2">
        <v>108333</v>
      </c>
      <c r="L43" s="2">
        <v>273000</v>
      </c>
      <c r="M43" s="2">
        <v>80000</v>
      </c>
      <c r="N43" s="2">
        <v>130000</v>
      </c>
      <c r="O43" s="2">
        <v>616333</v>
      </c>
      <c r="P43" t="str">
        <f>IFERROR(IF(VLOOKUP(A43,Resources!A:B,2,FALSE)=0,"",VLOOKUP(A43,Resources!A:B,2,FALSE)),"")</f>
        <v/>
      </c>
    </row>
    <row r="44" spans="1:16" x14ac:dyDescent="0.2">
      <c r="A44" s="9" t="s">
        <v>21</v>
      </c>
      <c r="B44" s="2"/>
      <c r="C44" s="2"/>
      <c r="D44" s="2"/>
      <c r="E44" s="2"/>
      <c r="F44" s="2"/>
      <c r="G44" s="2"/>
      <c r="H44" s="2"/>
      <c r="I44" s="2">
        <v>500000</v>
      </c>
      <c r="J44" s="2"/>
      <c r="K44" s="2"/>
      <c r="L44" s="2"/>
      <c r="M44" s="2"/>
      <c r="N44" s="2"/>
      <c r="O44" s="2">
        <v>500000</v>
      </c>
      <c r="P44" t="str">
        <f>IFERROR(IF(VLOOKUP(A44,Resources!A:B,2,FALSE)=0,"",VLOOKUP(A44,Resources!A:B,2,FALSE)),"")</f>
        <v/>
      </c>
    </row>
    <row r="45" spans="1:16" x14ac:dyDescent="0.2">
      <c r="A45" s="9" t="s">
        <v>70</v>
      </c>
      <c r="B45" s="2"/>
      <c r="C45" s="2"/>
      <c r="D45" s="2"/>
      <c r="E45" s="2"/>
      <c r="F45" s="2"/>
      <c r="G45" s="2"/>
      <c r="H45" s="2"/>
      <c r="I45" s="2"/>
      <c r="J45" s="2"/>
      <c r="K45" s="2">
        <v>500000</v>
      </c>
      <c r="L45" s="2"/>
      <c r="M45" s="2"/>
      <c r="N45" s="2"/>
      <c r="O45" s="2">
        <v>500000</v>
      </c>
      <c r="P45" t="str">
        <f>IFERROR(IF(VLOOKUP(A45,Resources!A:B,2,FALSE)=0,"",VLOOKUP(A45,Resources!A:B,2,FALSE)),"")</f>
        <v/>
      </c>
    </row>
    <row r="46" spans="1:16" x14ac:dyDescent="0.2">
      <c r="A46" s="12" t="s">
        <v>142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>
        <v>500000</v>
      </c>
      <c r="N46" s="2"/>
      <c r="O46" s="2">
        <v>500000</v>
      </c>
      <c r="P46" t="str">
        <f>IFERROR(IF(VLOOKUP(A46,Resources!A:B,2,FALSE)=0,"",VLOOKUP(A46,Resources!A:B,2,FALSE)),"")</f>
        <v/>
      </c>
    </row>
    <row r="47" spans="1:16" x14ac:dyDescent="0.2">
      <c r="A47" s="9" t="s">
        <v>61</v>
      </c>
      <c r="B47" s="2"/>
      <c r="C47" s="2"/>
      <c r="D47" s="2"/>
      <c r="E47" s="2"/>
      <c r="F47" s="2"/>
      <c r="G47" s="2"/>
      <c r="H47" s="2"/>
      <c r="I47" s="2"/>
      <c r="J47" s="2"/>
      <c r="K47" s="2">
        <v>250000</v>
      </c>
      <c r="L47" s="2">
        <v>250000</v>
      </c>
      <c r="M47" s="2"/>
      <c r="N47" s="2"/>
      <c r="O47" s="2">
        <v>500000</v>
      </c>
      <c r="P47" t="str">
        <f>IFERROR(IF(VLOOKUP(A47,Resources!A:B,2,FALSE)=0,"",VLOOKUP(A47,Resources!A:B,2,FALSE)),"")</f>
        <v>http://www.sourcewatch.org/index.php/Berkeley_Earth_Project</v>
      </c>
    </row>
    <row r="48" spans="1:16" x14ac:dyDescent="0.2">
      <c r="A48" s="12" t="s">
        <v>130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>
        <v>500000</v>
      </c>
      <c r="N48" s="2"/>
      <c r="O48" s="2">
        <v>500000</v>
      </c>
      <c r="P48" t="str">
        <f>IFERROR(IF(VLOOKUP(A48,Resources!A:B,2,FALSE)=0,"",VLOOKUP(A48,Resources!A:B,2,FALSE)),"")</f>
        <v>https://www.sourcewatch.org/index.php/Goldwater_Institute</v>
      </c>
    </row>
    <row r="49" spans="1:16" x14ac:dyDescent="0.2">
      <c r="A49" s="9" t="s">
        <v>6</v>
      </c>
      <c r="B49" s="2"/>
      <c r="C49" s="2"/>
      <c r="D49" s="2"/>
      <c r="E49" s="2"/>
      <c r="F49" s="2"/>
      <c r="G49" s="2"/>
      <c r="H49" s="2">
        <v>100000</v>
      </c>
      <c r="I49" s="2">
        <v>100000</v>
      </c>
      <c r="J49" s="2">
        <v>100000</v>
      </c>
      <c r="K49" s="2">
        <v>100000</v>
      </c>
      <c r="L49" s="2">
        <v>100000</v>
      </c>
      <c r="M49" s="2"/>
      <c r="N49" s="2"/>
      <c r="O49" s="2">
        <v>500000</v>
      </c>
      <c r="P49" t="str">
        <f>IFERROR(IF(VLOOKUP(A49,Resources!A:B,2,FALSE)=0,"",VLOOKUP(A49,Resources!A:B,2,FALSE)),"")</f>
        <v/>
      </c>
    </row>
    <row r="50" spans="1:16" x14ac:dyDescent="0.2">
      <c r="A50" s="12" t="s">
        <v>138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>
        <v>500000</v>
      </c>
      <c r="N50" s="2"/>
      <c r="O50" s="2">
        <v>500000</v>
      </c>
      <c r="P50" t="str">
        <f>IFERROR(IF(VLOOKUP(A50,Resources!A:B,2,FALSE)=0,"",VLOOKUP(A50,Resources!A:B,2,FALSE)),"")</f>
        <v/>
      </c>
    </row>
    <row r="51" spans="1:16" x14ac:dyDescent="0.2">
      <c r="A51" s="9" t="s">
        <v>22</v>
      </c>
      <c r="B51" s="2"/>
      <c r="C51" s="2"/>
      <c r="D51" s="2"/>
      <c r="E51" s="2"/>
      <c r="F51" s="2"/>
      <c r="G51" s="2"/>
      <c r="H51" s="2"/>
      <c r="I51" s="2">
        <v>500000</v>
      </c>
      <c r="J51" s="2"/>
      <c r="K51" s="2"/>
      <c r="L51" s="2"/>
      <c r="M51" s="2"/>
      <c r="N51" s="2"/>
      <c r="O51" s="2">
        <v>500000</v>
      </c>
      <c r="P51" t="str">
        <f>IFERROR(IF(VLOOKUP(A51,Resources!A:B,2,FALSE)=0,"",VLOOKUP(A51,Resources!A:B,2,FALSE)),"")</f>
        <v/>
      </c>
    </row>
    <row r="52" spans="1:16" x14ac:dyDescent="0.2">
      <c r="A52" s="9" t="s">
        <v>100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>
        <v>250000</v>
      </c>
      <c r="M52" s="2">
        <v>250000</v>
      </c>
      <c r="N52" s="2"/>
      <c r="O52" s="2">
        <v>500000</v>
      </c>
      <c r="P52" t="str">
        <f>IFERROR(IF(VLOOKUP(A52,Resources!A:B,2,FALSE)=0,"",VLOOKUP(A52,Resources!A:B,2,FALSE)),"")</f>
        <v/>
      </c>
    </row>
    <row r="53" spans="1:16" x14ac:dyDescent="0.2">
      <c r="A53" s="9" t="s">
        <v>69</v>
      </c>
      <c r="B53" s="2"/>
      <c r="C53" s="2"/>
      <c r="D53" s="2"/>
      <c r="E53" s="2"/>
      <c r="F53" s="2"/>
      <c r="G53" s="2"/>
      <c r="H53" s="2"/>
      <c r="I53" s="2"/>
      <c r="J53" s="2"/>
      <c r="K53" s="2">
        <v>50000</v>
      </c>
      <c r="L53" s="2">
        <v>100000</v>
      </c>
      <c r="M53" s="2">
        <v>100000</v>
      </c>
      <c r="N53" s="2">
        <v>200000</v>
      </c>
      <c r="O53" s="2">
        <v>450000</v>
      </c>
      <c r="P53" t="str">
        <f>IFERROR(IF(VLOOKUP(A53,Resources!A:B,2,FALSE)=0,"",VLOOKUP(A53,Resources!A:B,2,FALSE)),"")</f>
        <v>http://www.sourcewatch.org/index.php/Gatestone_Institute</v>
      </c>
    </row>
    <row r="54" spans="1:16" x14ac:dyDescent="0.2">
      <c r="A54" s="9" t="s">
        <v>53</v>
      </c>
      <c r="B54" s="2"/>
      <c r="C54" s="2"/>
      <c r="D54" s="2"/>
      <c r="E54" s="2"/>
      <c r="F54" s="2"/>
      <c r="G54" s="2"/>
      <c r="H54" s="2"/>
      <c r="I54" s="2"/>
      <c r="J54" s="2">
        <v>100000</v>
      </c>
      <c r="K54" s="2">
        <v>100000</v>
      </c>
      <c r="L54" s="2">
        <v>100000</v>
      </c>
      <c r="M54" s="2"/>
      <c r="N54" s="2">
        <v>100000</v>
      </c>
      <c r="O54" s="2">
        <v>400000</v>
      </c>
      <c r="P54" t="str">
        <f>IFERROR(IF(VLOOKUP(A54,Resources!A:B,2,FALSE)=0,"",VLOOKUP(A54,Resources!A:B,2,FALSE)),"")</f>
        <v>http://www.sourcewatch.org/index.php/Empire_Center_for_Public_Policy</v>
      </c>
    </row>
    <row r="55" spans="1:16" x14ac:dyDescent="0.2">
      <c r="A55" s="12" t="s">
        <v>137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>
        <v>150000</v>
      </c>
      <c r="N55" s="2">
        <v>170000</v>
      </c>
      <c r="O55" s="2">
        <v>320000</v>
      </c>
      <c r="P55" t="str">
        <f>IFERROR(IF(VLOOKUP(A55,Resources!A:B,2,FALSE)=0,"",VLOOKUP(A55,Resources!A:B,2,FALSE)),"")</f>
        <v>https://www.desmogblog.com/co2-coalition</v>
      </c>
    </row>
    <row r="56" spans="1:16" x14ac:dyDescent="0.2">
      <c r="A56" s="9" t="s">
        <v>58</v>
      </c>
      <c r="B56" s="2"/>
      <c r="C56" s="2"/>
      <c r="D56" s="2"/>
      <c r="E56" s="2"/>
      <c r="F56" s="2"/>
      <c r="G56" s="2"/>
      <c r="H56" s="2"/>
      <c r="I56" s="2"/>
      <c r="J56" s="2">
        <v>100000</v>
      </c>
      <c r="K56" s="2">
        <v>100000</v>
      </c>
      <c r="L56" s="2">
        <v>100000</v>
      </c>
      <c r="M56" s="2"/>
      <c r="N56" s="2"/>
      <c r="O56" s="2">
        <v>300000</v>
      </c>
      <c r="P56" t="str">
        <f>IFERROR(IF(VLOOKUP(A56,Resources!A:B,2,FALSE)=0,"",VLOOKUP(A56,Resources!A:B,2,FALSE)),"")</f>
        <v/>
      </c>
    </row>
    <row r="57" spans="1:16" x14ac:dyDescent="0.2">
      <c r="A57" s="9" t="s">
        <v>55</v>
      </c>
      <c r="B57" s="2"/>
      <c r="C57" s="2"/>
      <c r="D57" s="2"/>
      <c r="E57" s="2"/>
      <c r="F57" s="2"/>
      <c r="G57" s="2"/>
      <c r="H57" s="2"/>
      <c r="I57" s="2"/>
      <c r="J57" s="2">
        <v>100000</v>
      </c>
      <c r="K57" s="2">
        <v>100000</v>
      </c>
      <c r="L57" s="2"/>
      <c r="M57" s="2">
        <v>100000</v>
      </c>
      <c r="N57" s="2"/>
      <c r="O57" s="2">
        <v>300000</v>
      </c>
      <c r="P57" t="str">
        <f>IFERROR(IF(VLOOKUP(A57,Resources!A:B,2,FALSE)=0,"",VLOOKUP(A57,Resources!A:B,2,FALSE)),"")</f>
        <v>http://www.sourcewatch.org/index.php/Job_Creators_Network</v>
      </c>
    </row>
    <row r="58" spans="1:16" x14ac:dyDescent="0.2">
      <c r="A58" s="12" t="s">
        <v>159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>
        <v>294500</v>
      </c>
      <c r="O58" s="2">
        <v>294500</v>
      </c>
      <c r="P58" t="str">
        <f>IFERROR(IF(VLOOKUP(A58,Resources!A:B,2,FALSE)=0,"",VLOOKUP(A58,Resources!A:B,2,FALSE)),"")</f>
        <v/>
      </c>
    </row>
    <row r="59" spans="1:16" x14ac:dyDescent="0.2">
      <c r="A59" s="9" t="s">
        <v>9</v>
      </c>
      <c r="B59" s="2"/>
      <c r="C59" s="2"/>
      <c r="D59" s="2"/>
      <c r="E59" s="2"/>
      <c r="F59" s="2"/>
      <c r="G59" s="2"/>
      <c r="H59" s="2"/>
      <c r="I59" s="2">
        <v>10000</v>
      </c>
      <c r="J59" s="2">
        <v>10000</v>
      </c>
      <c r="K59" s="2"/>
      <c r="L59" s="2">
        <v>260000</v>
      </c>
      <c r="M59" s="2">
        <v>10000</v>
      </c>
      <c r="N59" s="2"/>
      <c r="O59" s="2">
        <v>290000</v>
      </c>
      <c r="P59" t="str">
        <f>IFERROR(IF(VLOOKUP(A59,Resources!A:B,2,FALSE)=0,"",VLOOKUP(A59,Resources!A:B,2,FALSE)),"")</f>
        <v>http://www.sourcewatch.org/index.php/Philanthropy_Roundtable</v>
      </c>
    </row>
    <row r="60" spans="1:16" x14ac:dyDescent="0.2">
      <c r="A60" s="9" t="s">
        <v>98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>
        <v>250000</v>
      </c>
      <c r="M60" s="2"/>
      <c r="N60" s="2">
        <v>25000</v>
      </c>
      <c r="O60" s="2">
        <v>275000</v>
      </c>
      <c r="P60" t="str">
        <f>IFERROR(IF(VLOOKUP(A60,Resources!A:B,2,FALSE)=0,"",VLOOKUP(A60,Resources!A:B,2,FALSE)),"")</f>
        <v/>
      </c>
    </row>
    <row r="61" spans="1:16" x14ac:dyDescent="0.2">
      <c r="A61" s="9" t="s">
        <v>24</v>
      </c>
      <c r="B61" s="2"/>
      <c r="C61" s="2"/>
      <c r="D61" s="2"/>
      <c r="E61" s="2"/>
      <c r="F61" s="2">
        <v>50000</v>
      </c>
      <c r="G61" s="2">
        <v>50000</v>
      </c>
      <c r="H61" s="2">
        <v>50000</v>
      </c>
      <c r="I61" s="2">
        <v>50000</v>
      </c>
      <c r="J61" s="2">
        <v>50000</v>
      </c>
      <c r="K61" s="2">
        <v>25000</v>
      </c>
      <c r="L61" s="2"/>
      <c r="M61" s="2"/>
      <c r="N61" s="2"/>
      <c r="O61" s="2">
        <v>275000</v>
      </c>
      <c r="P61" t="str">
        <f>IFERROR(IF(VLOOKUP(A61,Resources!A:B,2,FALSE)=0,"",VLOOKUP(A61,Resources!A:B,2,FALSE)),"")</f>
        <v>http://www.sourcewatch.org/index.php/Council_for_National_Policy</v>
      </c>
    </row>
    <row r="62" spans="1:16" x14ac:dyDescent="0.2">
      <c r="A62" s="9" t="s">
        <v>97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>
        <v>250000</v>
      </c>
      <c r="M62" s="2"/>
      <c r="N62" s="2"/>
      <c r="O62" s="2">
        <v>250000</v>
      </c>
      <c r="P62" t="str">
        <f>IFERROR(IF(VLOOKUP(A62,Resources!A:B,2,FALSE)=0,"",VLOOKUP(A62,Resources!A:B,2,FALSE)),"")</f>
        <v/>
      </c>
    </row>
    <row r="63" spans="1:16" x14ac:dyDescent="0.2">
      <c r="A63" s="12" t="s">
        <v>136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>
        <v>250000</v>
      </c>
      <c r="N63" s="2"/>
      <c r="O63" s="2">
        <v>250000</v>
      </c>
      <c r="P63" t="str">
        <f>IFERROR(IF(VLOOKUP(A63,Resources!A:B,2,FALSE)=0,"",VLOOKUP(A63,Resources!A:B,2,FALSE)),"")</f>
        <v>https://www.sourcewatch.org/index.php/American_Conservative_Union</v>
      </c>
    </row>
    <row r="64" spans="1:16" x14ac:dyDescent="0.2">
      <c r="A64" s="12" t="s">
        <v>161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>
        <v>200000</v>
      </c>
      <c r="O64" s="2">
        <v>200000</v>
      </c>
      <c r="P64" t="str">
        <f>IFERROR(IF(VLOOKUP(A64,Resources!A:B,2,FALSE)=0,"",VLOOKUP(A64,Resources!A:B,2,FALSE)),"")</f>
        <v/>
      </c>
    </row>
    <row r="65" spans="1:16" x14ac:dyDescent="0.2">
      <c r="A65" s="9" t="s">
        <v>48</v>
      </c>
      <c r="B65" s="2"/>
      <c r="C65" s="2"/>
      <c r="D65" s="2"/>
      <c r="E65" s="2"/>
      <c r="F65" s="2"/>
      <c r="G65" s="2"/>
      <c r="H65" s="2"/>
      <c r="I65" s="2"/>
      <c r="J65" s="2">
        <v>50000</v>
      </c>
      <c r="K65" s="2">
        <v>50000</v>
      </c>
      <c r="L65" s="2">
        <v>50000</v>
      </c>
      <c r="M65" s="2"/>
      <c r="N65" s="2"/>
      <c r="O65" s="2">
        <v>150000</v>
      </c>
      <c r="P65" t="str">
        <f>IFERROR(IF(VLOOKUP(A65,Resources!A:B,2,FALSE)=0,"",VLOOKUP(A65,Resources!A:B,2,FALSE)),"")</f>
        <v>http://www.desmogblog.com/reason-foundation</v>
      </c>
    </row>
    <row r="66" spans="1:16" x14ac:dyDescent="0.2">
      <c r="A66" s="12" t="s">
        <v>139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>
        <v>150000</v>
      </c>
      <c r="N66" s="2"/>
      <c r="O66" s="2">
        <v>150000</v>
      </c>
      <c r="P66" t="str">
        <f>IFERROR(IF(VLOOKUP(A66,Resources!A:B,2,FALSE)=0,"",VLOOKUP(A66,Resources!A:B,2,FALSE)),"")</f>
        <v/>
      </c>
    </row>
    <row r="67" spans="1:16" x14ac:dyDescent="0.2">
      <c r="A67" s="12" t="s">
        <v>158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132000</v>
      </c>
      <c r="O67" s="2">
        <v>132000</v>
      </c>
      <c r="P67" t="str">
        <f>IFERROR(IF(VLOOKUP(A67,Resources!A:B,2,FALSE)=0,"",VLOOKUP(A67,Resources!A:B,2,FALSE)),"")</f>
        <v/>
      </c>
    </row>
    <row r="68" spans="1:16" s="10" customFormat="1" x14ac:dyDescent="0.2">
      <c r="A68" s="9" t="s">
        <v>34</v>
      </c>
      <c r="B68" s="2"/>
      <c r="C68" s="2"/>
      <c r="D68" s="2">
        <v>125000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>
        <v>125000</v>
      </c>
      <c r="P68" t="str">
        <f>IFERROR(IF(VLOOKUP(A68,Resources!A:B,2,FALSE)=0,"",VLOOKUP(A68,Resources!A:B,2,FALSE)),"")</f>
        <v/>
      </c>
    </row>
    <row r="69" spans="1:16" x14ac:dyDescent="0.2">
      <c r="A69" s="12" t="s">
        <v>135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>
        <v>125000</v>
      </c>
      <c r="N69" s="2"/>
      <c r="O69" s="2">
        <v>125000</v>
      </c>
      <c r="P69" t="str">
        <f>IFERROR(IF(VLOOKUP(A69,Resources!A:B,2,FALSE)=0,"",VLOOKUP(A69,Resources!A:B,2,FALSE)),"")</f>
        <v>https://www.desmogblog.com/center-study-carbon-dioxide-and-global-change</v>
      </c>
    </row>
    <row r="70" spans="1:16" x14ac:dyDescent="0.2">
      <c r="A70" s="9" t="s">
        <v>101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>
        <v>120000</v>
      </c>
      <c r="M70" s="2"/>
      <c r="N70" s="2"/>
      <c r="O70" s="2">
        <v>120000</v>
      </c>
      <c r="P70" t="str">
        <f>IFERROR(IF(VLOOKUP(A70,Resources!A:B,2,FALSE)=0,"",VLOOKUP(A70,Resources!A:B,2,FALSE)),"")</f>
        <v>http://www.sourcewatch.org/index.php/American_Conservative_Union</v>
      </c>
    </row>
    <row r="71" spans="1:16" x14ac:dyDescent="0.2">
      <c r="A71" s="9" t="s">
        <v>60</v>
      </c>
      <c r="B71" s="2"/>
      <c r="C71" s="2"/>
      <c r="D71" s="2"/>
      <c r="E71" s="2"/>
      <c r="F71" s="2"/>
      <c r="G71" s="2"/>
      <c r="H71" s="2"/>
      <c r="I71" s="2"/>
      <c r="J71" s="2"/>
      <c r="K71" s="2">
        <v>40000</v>
      </c>
      <c r="L71" s="2">
        <v>40000</v>
      </c>
      <c r="M71" s="2">
        <v>40000</v>
      </c>
      <c r="N71" s="2"/>
      <c r="O71" s="2">
        <v>120000</v>
      </c>
      <c r="P71" t="str">
        <f>IFERROR(IF(VLOOKUP(A71,Resources!A:B,2,FALSE)=0,"",VLOOKUP(A71,Resources!A:B,2,FALSE)),"")</f>
        <v/>
      </c>
    </row>
    <row r="72" spans="1:16" x14ac:dyDescent="0.2">
      <c r="A72" s="9" t="s">
        <v>33</v>
      </c>
      <c r="B72" s="2"/>
      <c r="C72" s="2"/>
      <c r="D72" s="2">
        <v>115000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>
        <v>115000</v>
      </c>
      <c r="P72" t="str">
        <f>IFERROR(IF(VLOOKUP(A72,Resources!A:B,2,FALSE)=0,"",VLOOKUP(A72,Resources!A:B,2,FALSE)),"")</f>
        <v/>
      </c>
    </row>
    <row r="73" spans="1:16" x14ac:dyDescent="0.2">
      <c r="A73" s="9" t="s">
        <v>25</v>
      </c>
      <c r="B73" s="2"/>
      <c r="C73" s="2"/>
      <c r="D73" s="2"/>
      <c r="E73" s="2"/>
      <c r="F73" s="2"/>
      <c r="G73" s="2"/>
      <c r="H73" s="2"/>
      <c r="I73" s="2">
        <v>50000</v>
      </c>
      <c r="J73" s="2"/>
      <c r="K73" s="2"/>
      <c r="L73" s="2"/>
      <c r="M73" s="2">
        <v>50000</v>
      </c>
      <c r="N73" s="2"/>
      <c r="O73" s="2">
        <v>100000</v>
      </c>
      <c r="P73" t="str">
        <f>IFERROR(IF(VLOOKUP(A73,Resources!A:B,2,FALSE)=0,"",VLOOKUP(A73,Resources!A:B,2,FALSE)),"")</f>
        <v/>
      </c>
    </row>
    <row r="74" spans="1:16" x14ac:dyDescent="0.2">
      <c r="A74" s="9" t="s">
        <v>32</v>
      </c>
      <c r="B74" s="2"/>
      <c r="C74" s="2"/>
      <c r="D74" s="2"/>
      <c r="E74" s="2"/>
      <c r="F74" s="2">
        <v>100000</v>
      </c>
      <c r="G74" s="2"/>
      <c r="H74" s="2"/>
      <c r="I74" s="2"/>
      <c r="J74" s="2"/>
      <c r="K74" s="2"/>
      <c r="L74" s="2"/>
      <c r="M74" s="2"/>
      <c r="N74" s="2"/>
      <c r="O74" s="2">
        <v>100000</v>
      </c>
      <c r="P74" t="str">
        <f>IFERROR(IF(VLOOKUP(A74,Resources!A:B,2,FALSE)=0,"",VLOOKUP(A74,Resources!A:B,2,FALSE)),"")</f>
        <v/>
      </c>
    </row>
    <row r="75" spans="1:16" x14ac:dyDescent="0.2">
      <c r="A75" s="12" t="s">
        <v>166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100000</v>
      </c>
      <c r="O75" s="2">
        <v>100000</v>
      </c>
      <c r="P75" t="str">
        <f>IFERROR(IF(VLOOKUP(A75,Resources!A:B,2,FALSE)=0,"",VLOOKUP(A75,Resources!A:B,2,FALSE)),"")</f>
        <v/>
      </c>
    </row>
    <row r="76" spans="1:16" x14ac:dyDescent="0.2">
      <c r="A76" s="12" t="s">
        <v>144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>
        <v>100000</v>
      </c>
      <c r="N76" s="2"/>
      <c r="O76" s="2">
        <v>100000</v>
      </c>
      <c r="P76" t="str">
        <f>IFERROR(IF(VLOOKUP(A76,Resources!A:B,2,FALSE)=0,"",VLOOKUP(A76,Resources!A:B,2,FALSE)),"")</f>
        <v/>
      </c>
    </row>
    <row r="77" spans="1:16" x14ac:dyDescent="0.2">
      <c r="A77" s="12" t="s">
        <v>143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>
        <v>100000</v>
      </c>
      <c r="N77" s="2"/>
      <c r="O77" s="2">
        <v>100000</v>
      </c>
      <c r="P77" t="str">
        <f>IFERROR(IF(VLOOKUP(A77,Resources!A:B,2,FALSE)=0,"",VLOOKUP(A77,Resources!A:B,2,FALSE)),"")</f>
        <v>https://www.sourcewatch.org/index.php/Alliance_for_School_Choice</v>
      </c>
    </row>
    <row r="78" spans="1:16" x14ac:dyDescent="0.2">
      <c r="A78" s="12" t="s">
        <v>146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>
        <v>100000</v>
      </c>
      <c r="N78" s="2"/>
      <c r="O78" s="2">
        <v>100000</v>
      </c>
      <c r="P78" t="str">
        <f>IFERROR(IF(VLOOKUP(A78,Resources!A:B,2,FALSE)=0,"",VLOOKUP(A78,Resources!A:B,2,FALSE)),"")</f>
        <v>https://www.sourcewatch.org/index.php/Lincoln_Network</v>
      </c>
    </row>
    <row r="79" spans="1:16" x14ac:dyDescent="0.2">
      <c r="A79" s="9" t="s">
        <v>63</v>
      </c>
      <c r="B79" s="2"/>
      <c r="C79" s="2"/>
      <c r="D79" s="2"/>
      <c r="E79" s="2"/>
      <c r="F79" s="2"/>
      <c r="G79" s="2"/>
      <c r="H79" s="2"/>
      <c r="I79" s="2"/>
      <c r="J79" s="2"/>
      <c r="K79" s="2">
        <v>100000</v>
      </c>
      <c r="L79" s="2"/>
      <c r="M79" s="2"/>
      <c r="N79" s="2"/>
      <c r="O79" s="2">
        <v>100000</v>
      </c>
      <c r="P79" t="str">
        <f>IFERROR(IF(VLOOKUP(A79,Resources!A:B,2,FALSE)=0,"",VLOOKUP(A79,Resources!A:B,2,FALSE)),"")</f>
        <v/>
      </c>
    </row>
    <row r="80" spans="1:16" x14ac:dyDescent="0.2">
      <c r="A80" s="9" t="s">
        <v>54</v>
      </c>
      <c r="B80" s="2"/>
      <c r="C80" s="2"/>
      <c r="D80" s="2"/>
      <c r="E80" s="2"/>
      <c r="F80" s="2"/>
      <c r="G80" s="2"/>
      <c r="H80" s="2"/>
      <c r="I80" s="2"/>
      <c r="J80" s="2">
        <v>50000</v>
      </c>
      <c r="K80" s="2">
        <v>50000</v>
      </c>
      <c r="L80" s="2"/>
      <c r="M80" s="2"/>
      <c r="N80" s="2"/>
      <c r="O80" s="2">
        <v>100000</v>
      </c>
      <c r="P80" t="str">
        <f>IFERROR(IF(VLOOKUP(A80,Resources!A:B,2,FALSE)=0,"",VLOOKUP(A80,Resources!A:B,2,FALSE)),"")</f>
        <v>http://www.desmogblog.com/state-policy-network</v>
      </c>
    </row>
    <row r="81" spans="1:16" x14ac:dyDescent="0.2">
      <c r="A81" s="9" t="s">
        <v>7</v>
      </c>
      <c r="B81" s="2"/>
      <c r="C81" s="2"/>
      <c r="D81" s="2"/>
      <c r="E81" s="2"/>
      <c r="F81" s="2"/>
      <c r="G81" s="2"/>
      <c r="H81" s="2">
        <v>85000</v>
      </c>
      <c r="I81" s="2">
        <v>2905</v>
      </c>
      <c r="J81" s="2"/>
      <c r="K81" s="2"/>
      <c r="L81" s="2"/>
      <c r="M81" s="2"/>
      <c r="N81" s="2"/>
      <c r="O81" s="2">
        <v>87905</v>
      </c>
      <c r="P81" t="str">
        <f>IFERROR(IF(VLOOKUP(A81,Resources!A:B,2,FALSE)=0,"",VLOOKUP(A81,Resources!A:B,2,FALSE)),"")</f>
        <v/>
      </c>
    </row>
    <row r="82" spans="1:16" x14ac:dyDescent="0.2">
      <c r="A82" s="9" t="s">
        <v>30</v>
      </c>
      <c r="B82" s="2"/>
      <c r="C82" s="2"/>
      <c r="D82" s="2">
        <v>45000</v>
      </c>
      <c r="E82" s="2">
        <v>15000</v>
      </c>
      <c r="F82" s="2"/>
      <c r="G82" s="2">
        <v>25000</v>
      </c>
      <c r="H82" s="2"/>
      <c r="I82" s="2"/>
      <c r="J82" s="2"/>
      <c r="K82" s="2"/>
      <c r="L82" s="2"/>
      <c r="M82" s="2"/>
      <c r="N82" s="2"/>
      <c r="O82" s="2">
        <v>85000</v>
      </c>
      <c r="P82" t="str">
        <f>IFERROR(IF(VLOOKUP(A82,Resources!A:B,2,FALSE)=0,"",VLOOKUP(A82,Resources!A:B,2,FALSE)),"")</f>
        <v>http://www.sourcewatch.org/index.php/WSF,_Womens_Sports_Foundation</v>
      </c>
    </row>
    <row r="83" spans="1:16" x14ac:dyDescent="0.2">
      <c r="A83" s="9" t="s">
        <v>14</v>
      </c>
      <c r="B83" s="2"/>
      <c r="C83" s="2"/>
      <c r="D83" s="2"/>
      <c r="E83" s="2"/>
      <c r="F83" s="2"/>
      <c r="G83" s="2"/>
      <c r="H83" s="2"/>
      <c r="I83" s="2">
        <v>75000</v>
      </c>
      <c r="J83" s="2"/>
      <c r="K83" s="2"/>
      <c r="L83" s="2"/>
      <c r="M83" s="2"/>
      <c r="N83" s="2"/>
      <c r="O83" s="2">
        <v>75000</v>
      </c>
      <c r="P83" t="str">
        <f>IFERROR(IF(VLOOKUP(A83,Resources!A:B,2,FALSE)=0,"",VLOOKUP(A83,Resources!A:B,2,FALSE)),"")</f>
        <v/>
      </c>
    </row>
    <row r="84" spans="1:16" x14ac:dyDescent="0.2">
      <c r="A84" s="9" t="s">
        <v>20</v>
      </c>
      <c r="B84" s="2">
        <v>4000</v>
      </c>
      <c r="C84" s="2">
        <v>4000</v>
      </c>
      <c r="D84" s="2">
        <v>4000</v>
      </c>
      <c r="E84" s="2"/>
      <c r="F84" s="2"/>
      <c r="G84" s="2"/>
      <c r="H84" s="2"/>
      <c r="I84" s="2">
        <v>12000</v>
      </c>
      <c r="J84" s="2">
        <v>4000</v>
      </c>
      <c r="K84" s="2">
        <v>13000</v>
      </c>
      <c r="L84" s="2"/>
      <c r="M84" s="2"/>
      <c r="N84" s="2">
        <v>30000</v>
      </c>
      <c r="O84" s="2">
        <v>71000</v>
      </c>
      <c r="P84" t="str">
        <f>IFERROR(IF(VLOOKUP(A84,Resources!A:B,2,FALSE)=0,"",VLOOKUP(A84,Resources!A:B,2,FALSE)),"")</f>
        <v/>
      </c>
    </row>
    <row r="85" spans="1:16" x14ac:dyDescent="0.2">
      <c r="A85" s="9" t="s">
        <v>62</v>
      </c>
      <c r="B85" s="2"/>
      <c r="C85" s="2"/>
      <c r="D85" s="2"/>
      <c r="E85" s="2"/>
      <c r="F85" s="2"/>
      <c r="G85" s="2"/>
      <c r="H85" s="2"/>
      <c r="I85" s="2"/>
      <c r="J85" s="2"/>
      <c r="K85" s="2">
        <v>60000</v>
      </c>
      <c r="L85" s="2"/>
      <c r="M85" s="2"/>
      <c r="N85" s="2"/>
      <c r="O85" s="2">
        <v>60000</v>
      </c>
      <c r="P85" t="str">
        <f>IFERROR(IF(VLOOKUP(A85,Resources!A:B,2,FALSE)=0,"",VLOOKUP(A85,Resources!A:B,2,FALSE)),"")</f>
        <v/>
      </c>
    </row>
    <row r="86" spans="1:16" x14ac:dyDescent="0.2">
      <c r="A86" s="9" t="s">
        <v>36</v>
      </c>
      <c r="B86" s="2"/>
      <c r="C86" s="2">
        <v>55000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>
        <v>55000</v>
      </c>
      <c r="P86" t="str">
        <f>IFERROR(IF(VLOOKUP(A86,Resources!A:B,2,FALSE)=0,"",VLOOKUP(A86,Resources!A:B,2,FALSE)),"")</f>
        <v/>
      </c>
    </row>
    <row r="87" spans="1:16" x14ac:dyDescent="0.2">
      <c r="A87" s="17" t="s">
        <v>104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>
        <v>50000</v>
      </c>
      <c r="M87" s="16"/>
      <c r="N87" s="16"/>
      <c r="O87" s="16">
        <v>50000</v>
      </c>
      <c r="P87" t="str">
        <f>IFERROR(IF(VLOOKUP(A87,Resources!A:B,2,FALSE)=0,"",VLOOKUP(A87,Resources!A:B,2,FALSE)),"")</f>
        <v/>
      </c>
    </row>
    <row r="88" spans="1:16" x14ac:dyDescent="0.2">
      <c r="A88" s="9" t="s">
        <v>65</v>
      </c>
      <c r="B88" s="2"/>
      <c r="C88" s="2"/>
      <c r="D88" s="2"/>
      <c r="E88" s="2"/>
      <c r="F88" s="2"/>
      <c r="G88" s="2"/>
      <c r="H88" s="2"/>
      <c r="I88" s="2"/>
      <c r="J88" s="2"/>
      <c r="K88" s="2">
        <v>25000</v>
      </c>
      <c r="L88" s="2">
        <v>25000</v>
      </c>
      <c r="M88" s="2"/>
      <c r="N88" s="2"/>
      <c r="O88" s="2">
        <v>50000</v>
      </c>
      <c r="P88" t="str">
        <f>IFERROR(IF(VLOOKUP(A88,Resources!A:B,2,FALSE)=0,"",VLOOKUP(A88,Resources!A:B,2,FALSE)),"")</f>
        <v/>
      </c>
    </row>
    <row r="89" spans="1:16" x14ac:dyDescent="0.2">
      <c r="A89" s="9" t="s">
        <v>10</v>
      </c>
      <c r="B89" s="2"/>
      <c r="C89" s="2"/>
      <c r="D89" s="2"/>
      <c r="E89" s="2"/>
      <c r="F89" s="2"/>
      <c r="G89" s="2">
        <v>25000</v>
      </c>
      <c r="H89" s="2"/>
      <c r="I89" s="2">
        <v>25000</v>
      </c>
      <c r="J89" s="2"/>
      <c r="K89" s="2"/>
      <c r="L89" s="2"/>
      <c r="M89" s="2"/>
      <c r="N89" s="2"/>
      <c r="O89" s="2">
        <v>50000</v>
      </c>
      <c r="P89" t="str">
        <f>IFERROR(IF(VLOOKUP(A89,Resources!A:B,2,FALSE)=0,"",VLOOKUP(A89,Resources!A:B,2,FALSE)),"")</f>
        <v/>
      </c>
    </row>
    <row r="90" spans="1:16" x14ac:dyDescent="0.2">
      <c r="A90" s="9" t="s">
        <v>106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>
        <v>50000</v>
      </c>
      <c r="M90" s="2"/>
      <c r="N90" s="2"/>
      <c r="O90" s="2">
        <v>50000</v>
      </c>
      <c r="P90" t="str">
        <f>IFERROR(IF(VLOOKUP(A90,Resources!A:B,2,FALSE)=0,"",VLOOKUP(A90,Resources!A:B,2,FALSE)),"")</f>
        <v/>
      </c>
    </row>
    <row r="91" spans="1:16" x14ac:dyDescent="0.2">
      <c r="A91" s="9" t="s">
        <v>38</v>
      </c>
      <c r="B91" s="2"/>
      <c r="C91" s="2">
        <v>50000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>
        <v>50000</v>
      </c>
      <c r="P91" t="str">
        <f>IFERROR(IF(VLOOKUP(A91,Resources!A:B,2,FALSE)=0,"",VLOOKUP(A91,Resources!A:B,2,FALSE)),"")</f>
        <v/>
      </c>
    </row>
    <row r="92" spans="1:16" x14ac:dyDescent="0.2">
      <c r="A92" s="9" t="s">
        <v>71</v>
      </c>
      <c r="B92" s="2"/>
      <c r="C92" s="2"/>
      <c r="D92" s="2"/>
      <c r="E92" s="2"/>
      <c r="F92" s="2"/>
      <c r="G92" s="2"/>
      <c r="H92" s="2"/>
      <c r="I92" s="2"/>
      <c r="J92" s="2"/>
      <c r="K92" s="2">
        <v>20000</v>
      </c>
      <c r="L92" s="2">
        <v>25000</v>
      </c>
      <c r="M92" s="2"/>
      <c r="N92" s="2"/>
      <c r="O92" s="2">
        <v>45000</v>
      </c>
      <c r="P92" t="str">
        <f>IFERROR(IF(VLOOKUP(A92,Resources!A:B,2,FALSE)=0,"",VLOOKUP(A92,Resources!A:B,2,FALSE)),"")</f>
        <v>http://www.sourcewatch.org/index.php/World_Conservation_Society</v>
      </c>
    </row>
    <row r="93" spans="1:16" x14ac:dyDescent="0.2">
      <c r="A93" s="12" t="s">
        <v>140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>
        <v>20000</v>
      </c>
      <c r="N93" s="2">
        <v>20000</v>
      </c>
      <c r="O93" s="2">
        <v>40000</v>
      </c>
      <c r="P93" t="str">
        <f>IFERROR(IF(VLOOKUP(A93,Resources!A:B,2,FALSE)=0,"",VLOOKUP(A93,Resources!A:B,2,FALSE)),"")</f>
        <v/>
      </c>
    </row>
    <row r="94" spans="1:16" x14ac:dyDescent="0.2">
      <c r="A94" s="9" t="s">
        <v>75</v>
      </c>
      <c r="B94" s="2"/>
      <c r="C94" s="2"/>
      <c r="D94" s="2"/>
      <c r="E94" s="2"/>
      <c r="F94" s="2"/>
      <c r="G94" s="2"/>
      <c r="H94" s="2"/>
      <c r="I94" s="2"/>
      <c r="J94" s="2">
        <v>40000</v>
      </c>
      <c r="K94" s="2"/>
      <c r="L94" s="2"/>
      <c r="M94" s="2"/>
      <c r="N94" s="2"/>
      <c r="O94" s="2">
        <v>40000</v>
      </c>
      <c r="P94" t="str">
        <f>IFERROR(IF(VLOOKUP(A94,Resources!A:B,2,FALSE)=0,"",VLOOKUP(A94,Resources!A:B,2,FALSE)),"")</f>
        <v/>
      </c>
    </row>
    <row r="95" spans="1:16" x14ac:dyDescent="0.2">
      <c r="A95" s="9" t="s">
        <v>52</v>
      </c>
      <c r="B95" s="2"/>
      <c r="C95" s="2"/>
      <c r="D95" s="2"/>
      <c r="E95" s="2"/>
      <c r="F95" s="2"/>
      <c r="G95" s="2"/>
      <c r="H95" s="2"/>
      <c r="I95" s="2"/>
      <c r="J95" s="2">
        <v>5000</v>
      </c>
      <c r="K95" s="2">
        <v>5000</v>
      </c>
      <c r="L95" s="2">
        <v>5000</v>
      </c>
      <c r="M95" s="2">
        <v>5000</v>
      </c>
      <c r="N95" s="2">
        <v>10000</v>
      </c>
      <c r="O95" s="2">
        <v>30000</v>
      </c>
      <c r="P95" t="str">
        <f>IFERROR(IF(VLOOKUP(A95,Resources!A:B,2,FALSE)=0,"",VLOOKUP(A95,Resources!A:B,2,FALSE)),"")</f>
        <v/>
      </c>
    </row>
    <row r="96" spans="1:16" x14ac:dyDescent="0.2">
      <c r="A96" s="9" t="s">
        <v>59</v>
      </c>
      <c r="B96" s="2"/>
      <c r="C96" s="2"/>
      <c r="D96" s="2"/>
      <c r="E96" s="2"/>
      <c r="F96" s="2"/>
      <c r="G96" s="2"/>
      <c r="H96" s="2"/>
      <c r="I96" s="2"/>
      <c r="J96" s="2"/>
      <c r="K96" s="2">
        <v>25010</v>
      </c>
      <c r="L96" s="2"/>
      <c r="M96" s="2"/>
      <c r="N96" s="2"/>
      <c r="O96" s="2">
        <v>25010</v>
      </c>
      <c r="P96" t="str">
        <f>IFERROR(IF(VLOOKUP(A96,Resources!A:B,2,FALSE)=0,"",VLOOKUP(A96,Resources!A:B,2,FALSE)),"")</f>
        <v/>
      </c>
    </row>
    <row r="97" spans="1:16" x14ac:dyDescent="0.2">
      <c r="A97" s="9" t="s">
        <v>111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>
        <v>25000</v>
      </c>
      <c r="M97" s="2"/>
      <c r="N97" s="2"/>
      <c r="O97" s="2">
        <v>25000</v>
      </c>
      <c r="P97" t="str">
        <f>IFERROR(IF(VLOOKUP(A97,Resources!A:B,2,FALSE)=0,"",VLOOKUP(A97,Resources!A:B,2,FALSE)),"")</f>
        <v/>
      </c>
    </row>
    <row r="98" spans="1:16" x14ac:dyDescent="0.2">
      <c r="A98" s="12" t="s">
        <v>160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25000</v>
      </c>
      <c r="O98" s="2">
        <v>25000</v>
      </c>
      <c r="P98" t="str">
        <f>IFERROR(IF(VLOOKUP(A98,Resources!A:B,2,FALSE)=0,"",VLOOKUP(A98,Resources!A:B,2,FALSE)),"")</f>
        <v/>
      </c>
    </row>
    <row r="99" spans="1:16" x14ac:dyDescent="0.2">
      <c r="A99" s="12" t="s">
        <v>162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25000</v>
      </c>
      <c r="O99" s="2">
        <v>25000</v>
      </c>
      <c r="P99" t="str">
        <f>IFERROR(IF(VLOOKUP(A99,Resources!A:B,2,FALSE)=0,"",VLOOKUP(A99,Resources!A:B,2,FALSE)),"")</f>
        <v/>
      </c>
    </row>
    <row r="100" spans="1:16" x14ac:dyDescent="0.2">
      <c r="A100" s="9" t="s">
        <v>28</v>
      </c>
      <c r="B100" s="2"/>
      <c r="C100" s="2"/>
      <c r="D100" s="2"/>
      <c r="E100" s="2"/>
      <c r="F100" s="2"/>
      <c r="G100" s="2">
        <v>25000</v>
      </c>
      <c r="H100" s="2"/>
      <c r="I100" s="2"/>
      <c r="J100" s="2"/>
      <c r="K100" s="2"/>
      <c r="L100" s="2"/>
      <c r="M100" s="2"/>
      <c r="N100" s="2"/>
      <c r="O100" s="2">
        <v>25000</v>
      </c>
      <c r="P100" t="str">
        <f>IFERROR(IF(VLOOKUP(A100,Resources!A:B,2,FALSE)=0,"",VLOOKUP(A100,Resources!A:B,2,FALSE)),"")</f>
        <v/>
      </c>
    </row>
    <row r="101" spans="1:16" x14ac:dyDescent="0.2">
      <c r="A101" s="9" t="s">
        <v>26</v>
      </c>
      <c r="B101" s="2"/>
      <c r="C101" s="2"/>
      <c r="D101" s="2"/>
      <c r="E101" s="2"/>
      <c r="F101" s="2"/>
      <c r="G101" s="2"/>
      <c r="H101" s="2">
        <v>25000</v>
      </c>
      <c r="I101" s="2"/>
      <c r="J101" s="2"/>
      <c r="K101" s="2"/>
      <c r="L101" s="2"/>
      <c r="M101" s="2"/>
      <c r="N101" s="2"/>
      <c r="O101" s="2">
        <v>25000</v>
      </c>
      <c r="P101" t="str">
        <f>IFERROR(IF(VLOOKUP(A101,Resources!A:B,2,FALSE)=0,"",VLOOKUP(A101,Resources!A:B,2,FALSE)),"")</f>
        <v>http://www.sourcewatch.org/index.php/James_Madison_Center_for_Free_Speech</v>
      </c>
    </row>
    <row r="102" spans="1:16" x14ac:dyDescent="0.2">
      <c r="A102" s="9" t="s">
        <v>31</v>
      </c>
      <c r="B102" s="2"/>
      <c r="C102" s="2"/>
      <c r="D102" s="2"/>
      <c r="E102" s="2"/>
      <c r="F102" s="2">
        <v>20000</v>
      </c>
      <c r="G102" s="2"/>
      <c r="H102" s="2"/>
      <c r="I102" s="2"/>
      <c r="J102" s="2"/>
      <c r="K102" s="2"/>
      <c r="L102" s="2"/>
      <c r="M102" s="2"/>
      <c r="N102" s="2"/>
      <c r="O102" s="2">
        <v>20000</v>
      </c>
      <c r="P102" t="str">
        <f>IFERROR(IF(VLOOKUP(A102,Resources!A:B,2,FALSE)=0,"",VLOOKUP(A102,Resources!A:B,2,FALSE)),"")</f>
        <v>http://www.sourcewatch.org/index.php/WWF</v>
      </c>
    </row>
    <row r="103" spans="1:16" x14ac:dyDescent="0.2">
      <c r="A103" s="12" t="s">
        <v>145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>
        <v>20000</v>
      </c>
      <c r="N103" s="2"/>
      <c r="O103" s="2">
        <v>20000</v>
      </c>
      <c r="P103" t="str">
        <f>IFERROR(IF(VLOOKUP(A103,Resources!A:B,2,FALSE)=0,"",VLOOKUP(A103,Resources!A:B,2,FALSE)),"")</f>
        <v/>
      </c>
    </row>
    <row r="104" spans="1:16" x14ac:dyDescent="0.2">
      <c r="A104" s="12" t="s">
        <v>165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15000</v>
      </c>
      <c r="O104" s="2">
        <v>15000</v>
      </c>
      <c r="P104" t="str">
        <f>IFERROR(IF(VLOOKUP(A104,Resources!A:B,2,FALSE)=0,"",VLOOKUP(A104,Resources!A:B,2,FALSE)),"")</f>
        <v>https://www.sourcewatch.org/index.php/The_Leadership_Institute</v>
      </c>
    </row>
    <row r="105" spans="1:16" x14ac:dyDescent="0.2">
      <c r="A105" s="12" t="s">
        <v>164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>
        <v>15000</v>
      </c>
      <c r="O105" s="2">
        <v>15000</v>
      </c>
      <c r="P105" t="str">
        <f>IFERROR(IF(VLOOKUP(A105,Resources!A:B,2,FALSE)=0,"",VLOOKUP(A105,Resources!A:B,2,FALSE)),"")</f>
        <v/>
      </c>
    </row>
    <row r="106" spans="1:16" x14ac:dyDescent="0.2">
      <c r="A106" s="9" t="s">
        <v>37</v>
      </c>
      <c r="B106" s="2"/>
      <c r="C106" s="2">
        <v>15000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>
        <v>15000</v>
      </c>
      <c r="P106" t="str">
        <f>IFERROR(IF(VLOOKUP(A106,Resources!A:B,2,FALSE)=0,"",VLOOKUP(A106,Resources!A:B,2,FALSE)),"")</f>
        <v/>
      </c>
    </row>
    <row r="107" spans="1:16" x14ac:dyDescent="0.2">
      <c r="A107" s="12" t="s">
        <v>134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>
        <v>13500</v>
      </c>
      <c r="N107" s="2"/>
      <c r="O107" s="2">
        <v>13500</v>
      </c>
      <c r="P107" t="str">
        <f>IFERROR(IF(VLOOKUP(A107,Resources!A:B,2,FALSE)=0,"",VLOOKUP(A107,Resources!A:B,2,FALSE)),"")</f>
        <v>https://www.sourcewatch.org/index.php/Compact_for_America_Educational_Foundation</v>
      </c>
    </row>
    <row r="108" spans="1:16" x14ac:dyDescent="0.2">
      <c r="A108" s="9" t="s">
        <v>64</v>
      </c>
      <c r="B108" s="2"/>
      <c r="C108" s="2"/>
      <c r="D108" s="2"/>
      <c r="E108" s="2"/>
      <c r="F108" s="2"/>
      <c r="G108" s="2"/>
      <c r="H108" s="2"/>
      <c r="I108" s="2"/>
      <c r="J108" s="2"/>
      <c r="K108" s="2">
        <v>10000</v>
      </c>
      <c r="L108" s="2"/>
      <c r="M108" s="2"/>
      <c r="N108" s="2"/>
      <c r="O108" s="2">
        <v>10000</v>
      </c>
      <c r="P108" t="str">
        <f>IFERROR(IF(VLOOKUP(A108,Resources!A:B,2,FALSE)=0,"",VLOOKUP(A108,Resources!A:B,2,FALSE)),"")</f>
        <v/>
      </c>
    </row>
    <row r="109" spans="1:16" x14ac:dyDescent="0.2">
      <c r="A109" s="12" t="s">
        <v>163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10000</v>
      </c>
      <c r="O109" s="2">
        <v>10000</v>
      </c>
      <c r="P109" t="str">
        <f>IFERROR(IF(VLOOKUP(A109,Resources!A:B,2,FALSE)=0,"",VLOOKUP(A109,Resources!A:B,2,FALSE)),"")</f>
        <v/>
      </c>
    </row>
    <row r="110" spans="1:16" x14ac:dyDescent="0.2">
      <c r="A110" s="9" t="s">
        <v>74</v>
      </c>
      <c r="B110" s="2"/>
      <c r="C110" s="2"/>
      <c r="D110" s="2"/>
      <c r="E110" s="2"/>
      <c r="F110" s="2"/>
      <c r="G110" s="2"/>
      <c r="H110" s="2"/>
      <c r="I110" s="2"/>
      <c r="J110" s="2">
        <v>10000</v>
      </c>
      <c r="K110" s="2"/>
      <c r="L110" s="2"/>
      <c r="M110" s="2"/>
      <c r="N110" s="2"/>
      <c r="O110" s="2">
        <v>10000</v>
      </c>
      <c r="P110" t="str">
        <f>IFERROR(IF(VLOOKUP(A110,Resources!A:B,2,FALSE)=0,"",VLOOKUP(A110,Resources!A:B,2,FALSE)),"")</f>
        <v/>
      </c>
    </row>
    <row r="111" spans="1:16" x14ac:dyDescent="0.2">
      <c r="A111" s="9" t="s">
        <v>73</v>
      </c>
      <c r="B111" s="2"/>
      <c r="C111" s="2"/>
      <c r="D111" s="2"/>
      <c r="E111" s="2"/>
      <c r="F111" s="2"/>
      <c r="G111" s="2"/>
      <c r="H111" s="2"/>
      <c r="I111" s="2"/>
      <c r="J111" s="2">
        <v>10000</v>
      </c>
      <c r="K111" s="2"/>
      <c r="L111" s="2"/>
      <c r="M111" s="2"/>
      <c r="N111" s="2"/>
      <c r="O111" s="2">
        <v>10000</v>
      </c>
      <c r="P111" t="str">
        <f>IFERROR(IF(VLOOKUP(A111,Resources!A:B,2,FALSE)=0,"",VLOOKUP(A111,Resources!A:B,2,FALSE)),"")</f>
        <v/>
      </c>
    </row>
    <row r="112" spans="1:16" x14ac:dyDescent="0.2">
      <c r="A112" s="12" t="s">
        <v>155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>
        <v>10000</v>
      </c>
      <c r="N112" s="2"/>
      <c r="O112" s="2">
        <v>10000</v>
      </c>
      <c r="P112" t="str">
        <f>IFERROR(IF(VLOOKUP(A112,Resources!A:B,2,FALSE)=0,"",VLOOKUP(A112,Resources!A:B,2,FALSE)),"")</f>
        <v>https://www.sourcewatch.org/index.php/Rockefeller_University</v>
      </c>
    </row>
    <row r="113" spans="1:16" x14ac:dyDescent="0.2">
      <c r="A113" s="9" t="s">
        <v>112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>
        <v>10000</v>
      </c>
      <c r="M113" s="2"/>
      <c r="N113" s="2"/>
      <c r="O113" s="2">
        <v>10000</v>
      </c>
      <c r="P113" t="str">
        <f>IFERROR(IF(VLOOKUP(A113,Resources!A:B,2,FALSE)=0,"",VLOOKUP(A113,Resources!A:B,2,FALSE)),"")</f>
        <v/>
      </c>
    </row>
    <row r="114" spans="1:16" x14ac:dyDescent="0.2">
      <c r="A114" s="9" t="s">
        <v>105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>
        <v>10000</v>
      </c>
      <c r="M114" s="2"/>
      <c r="N114" s="2"/>
      <c r="O114" s="2">
        <v>10000</v>
      </c>
      <c r="P114" t="str">
        <f>IFERROR(IF(VLOOKUP(A114,Resources!A:B,2,FALSE)=0,"",VLOOKUP(A114,Resources!A:B,2,FALSE)),"")</f>
        <v>http://www.sourcewatch.org/index.php/Fund_for_American_Studies</v>
      </c>
    </row>
    <row r="115" spans="1:16" x14ac:dyDescent="0.2">
      <c r="A115" s="9" t="s">
        <v>107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>
        <v>10000</v>
      </c>
      <c r="M115" s="2"/>
      <c r="N115" s="2"/>
      <c r="O115" s="2">
        <v>10000</v>
      </c>
      <c r="P115" t="str">
        <f>IFERROR(IF(VLOOKUP(A115,Resources!A:B,2,FALSE)=0,"",VLOOKUP(A115,Resources!A:B,2,FALSE)),"")</f>
        <v/>
      </c>
    </row>
    <row r="116" spans="1:16" x14ac:dyDescent="0.2">
      <c r="A116" s="9" t="s">
        <v>39</v>
      </c>
      <c r="B116" s="2">
        <v>5000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>
        <v>5000</v>
      </c>
    </row>
    <row r="117" spans="1:16" x14ac:dyDescent="0.2">
      <c r="A117" s="9" t="s">
        <v>35</v>
      </c>
      <c r="B117" s="2"/>
      <c r="C117" s="2"/>
      <c r="D117" s="2">
        <v>3000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>
        <v>3000</v>
      </c>
    </row>
    <row r="118" spans="1:16" x14ac:dyDescent="0.2">
      <c r="A118" s="9" t="s">
        <v>40</v>
      </c>
      <c r="B118" s="2">
        <v>69000</v>
      </c>
      <c r="C118" s="2">
        <v>174000</v>
      </c>
      <c r="D118" s="2">
        <v>292000</v>
      </c>
      <c r="E118" s="2">
        <v>1565000</v>
      </c>
      <c r="F118" s="2">
        <v>1770000</v>
      </c>
      <c r="G118" s="2">
        <v>3889000</v>
      </c>
      <c r="H118" s="2">
        <v>7105215</v>
      </c>
      <c r="I118" s="2">
        <v>11677197</v>
      </c>
      <c r="J118" s="2">
        <v>13492358</v>
      </c>
      <c r="K118" s="2">
        <v>18300979</v>
      </c>
      <c r="L118" s="2">
        <v>24544570</v>
      </c>
      <c r="M118" s="2">
        <v>19025582</v>
      </c>
      <c r="N118" s="2">
        <v>15222302</v>
      </c>
      <c r="O118" s="2">
        <v>117127203</v>
      </c>
    </row>
    <row r="228" spans="3:3" x14ac:dyDescent="0.2">
      <c r="C228" t="str">
        <f>IFERROR(IF(VLOOKUP(A115,Resources!A:B,2,FALSE)=0,"",VLOOKUP(A115,Resources!A:B,2,FALSE)),"")</f>
        <v/>
      </c>
    </row>
    <row r="229" spans="3:3" x14ac:dyDescent="0.2">
      <c r="C229" t="str">
        <f>IFERROR(IF(VLOOKUP(A116,Resources!A:B,2,FALSE)=0,"",VLOOKUP(A116,Resources!A:B,2,FALSE)),"")</f>
        <v/>
      </c>
    </row>
  </sheetData>
  <hyperlinks>
    <hyperlink ref="A3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0"/>
  <sheetViews>
    <sheetView zoomScaleNormal="100" workbookViewId="0">
      <selection activeCell="D2" sqref="D2:D270"/>
    </sheetView>
  </sheetViews>
  <sheetFormatPr baseColWidth="10" defaultRowHeight="16" x14ac:dyDescent="0.2"/>
  <cols>
    <col min="2" max="2" width="68.1640625" bestFit="1" customWidth="1"/>
    <col min="3" max="3" width="22.5" bestFit="1" customWidth="1"/>
    <col min="4" max="4" width="50.33203125" customWidth="1"/>
    <col min="5" max="5" width="14.83203125" style="2" bestFit="1" customWidth="1"/>
    <col min="7" max="7" width="10.1640625" bestFit="1" customWidth="1"/>
  </cols>
  <sheetData>
    <row r="1" spans="1:8" s="19" customFormat="1" x14ac:dyDescent="0.2">
      <c r="A1" s="19" t="s">
        <v>125</v>
      </c>
      <c r="B1" s="19" t="s">
        <v>129</v>
      </c>
      <c r="C1" s="19" t="s">
        <v>0</v>
      </c>
      <c r="D1" s="19" t="s">
        <v>1</v>
      </c>
      <c r="E1" s="20" t="s">
        <v>2</v>
      </c>
      <c r="F1" s="19" t="s">
        <v>3</v>
      </c>
      <c r="G1" s="19" t="s">
        <v>127</v>
      </c>
      <c r="H1" s="19" t="s">
        <v>168</v>
      </c>
    </row>
    <row r="2" spans="1:8" x14ac:dyDescent="0.2">
      <c r="A2" t="s">
        <v>126</v>
      </c>
      <c r="B2" t="str">
        <f>C2&amp;"_"&amp;D2&amp;F2&amp;E2</f>
        <v>Mercer Family Foundation_Oregon Institute of Science and Medicine200560000</v>
      </c>
      <c r="C2" t="s">
        <v>4</v>
      </c>
      <c r="D2" t="s">
        <v>27</v>
      </c>
      <c r="E2" s="2">
        <v>60000</v>
      </c>
      <c r="F2">
        <v>2005</v>
      </c>
    </row>
    <row r="3" spans="1:8" x14ac:dyDescent="0.2">
      <c r="A3" t="s">
        <v>126</v>
      </c>
      <c r="B3" t="str">
        <f t="shared" ref="B3:B66" si="0">C3&amp;"_"&amp;D3&amp;F3&amp;E3</f>
        <v>Mercer Family Foundation_FlowerPower Foundation20055000</v>
      </c>
      <c r="C3" t="s">
        <v>4</v>
      </c>
      <c r="D3" t="s">
        <v>39</v>
      </c>
      <c r="E3" s="2">
        <v>5000</v>
      </c>
      <c r="F3">
        <v>2005</v>
      </c>
    </row>
    <row r="4" spans="1:8" x14ac:dyDescent="0.2">
      <c r="A4" t="s">
        <v>126</v>
      </c>
      <c r="B4" t="str">
        <f t="shared" si="0"/>
        <v>Mercer Family Foundation_American Association for Aerosol Research20054000</v>
      </c>
      <c r="C4" t="s">
        <v>4</v>
      </c>
      <c r="D4" t="s">
        <v>20</v>
      </c>
      <c r="E4" s="2">
        <v>4000</v>
      </c>
      <c r="F4">
        <v>2005</v>
      </c>
    </row>
    <row r="5" spans="1:8" x14ac:dyDescent="0.2">
      <c r="A5" t="s">
        <v>126</v>
      </c>
      <c r="B5" t="str">
        <f t="shared" si="0"/>
        <v>Mercer Family Foundation_Rush Philanthropic Arts Foundation200655000</v>
      </c>
      <c r="C5" t="s">
        <v>4</v>
      </c>
      <c r="D5" t="s">
        <v>36</v>
      </c>
      <c r="E5" s="2">
        <v>55000</v>
      </c>
      <c r="F5">
        <v>2006</v>
      </c>
    </row>
    <row r="6" spans="1:8" x14ac:dyDescent="0.2">
      <c r="A6" t="s">
        <v>126</v>
      </c>
      <c r="B6" t="str">
        <f t="shared" si="0"/>
        <v>Mercer Family Foundation_Ovarian Cancer Research200615000</v>
      </c>
      <c r="C6" t="s">
        <v>4</v>
      </c>
      <c r="D6" t="s">
        <v>37</v>
      </c>
      <c r="E6" s="2">
        <v>15000</v>
      </c>
      <c r="F6">
        <v>2006</v>
      </c>
    </row>
    <row r="7" spans="1:8" x14ac:dyDescent="0.2">
      <c r="A7" t="s">
        <v>126</v>
      </c>
      <c r="B7" t="str">
        <f t="shared" si="0"/>
        <v>Mercer Family Foundation_Oregon Institute of Science and Medicine200650000</v>
      </c>
      <c r="C7" t="s">
        <v>4</v>
      </c>
      <c r="D7" t="s">
        <v>27</v>
      </c>
      <c r="E7" s="2">
        <v>50000</v>
      </c>
      <c r="F7">
        <v>2006</v>
      </c>
    </row>
    <row r="8" spans="1:8" x14ac:dyDescent="0.2">
      <c r="A8" t="s">
        <v>126</v>
      </c>
      <c r="B8" t="str">
        <f t="shared" si="0"/>
        <v>Mercer Family Foundation_Mayo Clinic200650000</v>
      </c>
      <c r="C8" t="s">
        <v>4</v>
      </c>
      <c r="D8" t="s">
        <v>38</v>
      </c>
      <c r="E8" s="2">
        <v>50000</v>
      </c>
      <c r="F8">
        <v>2006</v>
      </c>
    </row>
    <row r="9" spans="1:8" x14ac:dyDescent="0.2">
      <c r="A9" t="s">
        <v>126</v>
      </c>
      <c r="B9" t="str">
        <f t="shared" si="0"/>
        <v>Mercer Family Foundation_American Association for Aerosol Research20064000</v>
      </c>
      <c r="C9" t="s">
        <v>4</v>
      </c>
      <c r="D9" t="s">
        <v>20</v>
      </c>
      <c r="E9" s="2">
        <v>4000</v>
      </c>
      <c r="F9">
        <v>2006</v>
      </c>
    </row>
    <row r="10" spans="1:8" x14ac:dyDescent="0.2">
      <c r="A10" t="s">
        <v>126</v>
      </c>
      <c r="B10" t="str">
        <f t="shared" si="0"/>
        <v>Mercer Family Foundation_Women's Sports Foundation200745000</v>
      </c>
      <c r="C10" t="s">
        <v>4</v>
      </c>
      <c r="D10" t="s">
        <v>30</v>
      </c>
      <c r="E10" s="2">
        <v>45000</v>
      </c>
      <c r="F10">
        <v>2007</v>
      </c>
    </row>
    <row r="11" spans="1:8" x14ac:dyDescent="0.2">
      <c r="A11" t="s">
        <v>126</v>
      </c>
      <c r="B11" t="str">
        <f t="shared" si="0"/>
        <v>Mercer Family Foundation_Mount Sinai School of Medicine2007115000</v>
      </c>
      <c r="C11" t="s">
        <v>4</v>
      </c>
      <c r="D11" t="s">
        <v>33</v>
      </c>
      <c r="E11" s="2">
        <v>115000</v>
      </c>
      <c r="F11">
        <v>2007</v>
      </c>
    </row>
    <row r="12" spans="1:8" x14ac:dyDescent="0.2">
      <c r="A12" t="s">
        <v>126</v>
      </c>
      <c r="B12" t="str">
        <f t="shared" si="0"/>
        <v>Mercer Family Foundation_Math for America2007125000</v>
      </c>
      <c r="C12" t="s">
        <v>4</v>
      </c>
      <c r="D12" t="s">
        <v>34</v>
      </c>
      <c r="E12" s="2">
        <v>125000</v>
      </c>
      <c r="F12">
        <v>2007</v>
      </c>
    </row>
    <row r="13" spans="1:8" x14ac:dyDescent="0.2">
      <c r="A13" t="s">
        <v>126</v>
      </c>
      <c r="B13" t="str">
        <f t="shared" si="0"/>
        <v>Mercer Family Foundation_Ladies in Red20073000</v>
      </c>
      <c r="C13" t="s">
        <v>4</v>
      </c>
      <c r="D13" t="s">
        <v>35</v>
      </c>
      <c r="E13" s="2">
        <v>3000</v>
      </c>
      <c r="F13">
        <v>2007</v>
      </c>
    </row>
    <row r="14" spans="1:8" x14ac:dyDescent="0.2">
      <c r="A14" t="s">
        <v>126</v>
      </c>
      <c r="B14" t="str">
        <f t="shared" si="0"/>
        <v>Mercer Family Foundation_American Association for Aerosol Research20074000</v>
      </c>
      <c r="C14" t="s">
        <v>4</v>
      </c>
      <c r="D14" t="s">
        <v>20</v>
      </c>
      <c r="E14" s="2">
        <v>4000</v>
      </c>
      <c r="F14">
        <v>2007</v>
      </c>
    </row>
    <row r="15" spans="1:8" x14ac:dyDescent="0.2">
      <c r="A15" t="s">
        <v>126</v>
      </c>
      <c r="B15" t="str">
        <f t="shared" si="0"/>
        <v>Mercer Family Foundation_Women's Sports Foundation200815000</v>
      </c>
      <c r="C15" t="s">
        <v>4</v>
      </c>
      <c r="D15" t="s">
        <v>30</v>
      </c>
      <c r="E15" s="2">
        <v>15000</v>
      </c>
      <c r="F15">
        <v>2008</v>
      </c>
    </row>
    <row r="16" spans="1:8" x14ac:dyDescent="0.2">
      <c r="A16" t="s">
        <v>126</v>
      </c>
      <c r="B16" t="str">
        <f t="shared" si="0"/>
        <v>Mercer Family Foundation_Oregon Institute of Science and Medicine200850000</v>
      </c>
      <c r="C16" t="s">
        <v>4</v>
      </c>
      <c r="D16" t="s">
        <v>27</v>
      </c>
      <c r="E16" s="2">
        <v>50000</v>
      </c>
      <c r="F16">
        <v>2008</v>
      </c>
    </row>
    <row r="17" spans="1:6" x14ac:dyDescent="0.2">
      <c r="A17" t="s">
        <v>126</v>
      </c>
      <c r="B17" t="str">
        <f t="shared" si="0"/>
        <v>Mercer Family Foundation_Media Research Center2008500000</v>
      </c>
      <c r="C17" t="s">
        <v>4</v>
      </c>
      <c r="D17" t="s">
        <v>11</v>
      </c>
      <c r="E17" s="2">
        <v>500000</v>
      </c>
      <c r="F17">
        <v>2008</v>
      </c>
    </row>
    <row r="18" spans="1:6" x14ac:dyDescent="0.2">
      <c r="A18" t="s">
        <v>126</v>
      </c>
      <c r="B18" t="str">
        <f t="shared" si="0"/>
        <v>Mercer Family Foundation_Heartland Institute20081000000</v>
      </c>
      <c r="C18" t="s">
        <v>4</v>
      </c>
      <c r="D18" t="s">
        <v>16</v>
      </c>
      <c r="E18" s="2">
        <v>1000000</v>
      </c>
      <c r="F18">
        <v>2008</v>
      </c>
    </row>
    <row r="19" spans="1:6" x14ac:dyDescent="0.2">
      <c r="A19" t="s">
        <v>126</v>
      </c>
      <c r="B19" t="str">
        <f t="shared" si="0"/>
        <v>Mercer Family Foundation_World Wildlife Fund200920000</v>
      </c>
      <c r="C19" t="s">
        <v>4</v>
      </c>
      <c r="D19" t="s">
        <v>31</v>
      </c>
      <c r="E19" s="2">
        <v>20000</v>
      </c>
      <c r="F19">
        <v>2009</v>
      </c>
    </row>
    <row r="20" spans="1:6" x14ac:dyDescent="0.2">
      <c r="A20" t="s">
        <v>126</v>
      </c>
      <c r="B20" t="str">
        <f t="shared" si="0"/>
        <v>Mercer Family Foundation_Oregon Institute of Science and Medicine200950000</v>
      </c>
      <c r="C20" t="s">
        <v>4</v>
      </c>
      <c r="D20" t="s">
        <v>27</v>
      </c>
      <c r="E20" s="2">
        <v>50000</v>
      </c>
      <c r="F20">
        <v>2009</v>
      </c>
    </row>
    <row r="21" spans="1:6" x14ac:dyDescent="0.2">
      <c r="A21" t="s">
        <v>126</v>
      </c>
      <c r="B21" t="str">
        <f t="shared" si="0"/>
        <v>Mercer Family Foundation_Media Research Center20091000000</v>
      </c>
      <c r="C21" t="s">
        <v>4</v>
      </c>
      <c r="D21" t="s">
        <v>11</v>
      </c>
      <c r="E21" s="2">
        <v>1000000</v>
      </c>
      <c r="F21">
        <v>2009</v>
      </c>
    </row>
    <row r="22" spans="1:6" x14ac:dyDescent="0.2">
      <c r="A22" t="s">
        <v>126</v>
      </c>
      <c r="B22" t="str">
        <f t="shared" si="0"/>
        <v>Mercer Family Foundation_Manhattan Institute for Policy Research200950000</v>
      </c>
      <c r="C22" t="s">
        <v>4</v>
      </c>
      <c r="D22" t="s">
        <v>13</v>
      </c>
      <c r="E22" s="2">
        <v>50000</v>
      </c>
      <c r="F22">
        <v>2009</v>
      </c>
    </row>
    <row r="23" spans="1:6" x14ac:dyDescent="0.2">
      <c r="A23" t="s">
        <v>126</v>
      </c>
      <c r="B23" t="str">
        <f t="shared" si="0"/>
        <v>Mercer Family Foundation_Heartland Institute2009500000</v>
      </c>
      <c r="C23" t="s">
        <v>4</v>
      </c>
      <c r="D23" t="s">
        <v>16</v>
      </c>
      <c r="E23" s="2">
        <v>500000</v>
      </c>
      <c r="F23">
        <v>2009</v>
      </c>
    </row>
    <row r="24" spans="1:6" x14ac:dyDescent="0.2">
      <c r="A24" t="s">
        <v>126</v>
      </c>
      <c r="B24" t="str">
        <f t="shared" si="0"/>
        <v>Mercer Family Foundation_Council for National Policy200950000</v>
      </c>
      <c r="C24" t="s">
        <v>4</v>
      </c>
      <c r="D24" t="s">
        <v>24</v>
      </c>
      <c r="E24" s="2">
        <v>50000</v>
      </c>
      <c r="F24">
        <v>2009</v>
      </c>
    </row>
    <row r="25" spans="1:6" x14ac:dyDescent="0.2">
      <c r="A25" t="s">
        <v>126</v>
      </c>
      <c r="B25" t="str">
        <f t="shared" si="0"/>
        <v>Mercer Family Foundation_Columbus Zoo and Aquarium2009100000</v>
      </c>
      <c r="C25" t="s">
        <v>4</v>
      </c>
      <c r="D25" t="s">
        <v>32</v>
      </c>
      <c r="E25" s="2">
        <v>100000</v>
      </c>
      <c r="F25">
        <v>2009</v>
      </c>
    </row>
    <row r="26" spans="1:6" x14ac:dyDescent="0.2">
      <c r="A26" t="s">
        <v>126</v>
      </c>
      <c r="B26" t="str">
        <f t="shared" si="0"/>
        <v>Mercer Family Foundation_Council for National Policy201050000</v>
      </c>
      <c r="C26" t="s">
        <v>4</v>
      </c>
      <c r="D26" t="s">
        <v>24</v>
      </c>
      <c r="E26" s="2">
        <v>50000</v>
      </c>
      <c r="F26">
        <v>2010</v>
      </c>
    </row>
    <row r="27" spans="1:6" x14ac:dyDescent="0.2">
      <c r="A27" t="s">
        <v>126</v>
      </c>
      <c r="B27" t="str">
        <f t="shared" si="0"/>
        <v>Mercer Family Foundation_9-1-1 Veterans Inc.201025000</v>
      </c>
      <c r="C27" t="s">
        <v>4</v>
      </c>
      <c r="D27" t="s">
        <v>28</v>
      </c>
      <c r="E27" s="2">
        <v>25000</v>
      </c>
      <c r="F27">
        <v>2010</v>
      </c>
    </row>
    <row r="28" spans="1:6" x14ac:dyDescent="0.2">
      <c r="A28" t="s">
        <v>126</v>
      </c>
      <c r="B28" t="str">
        <f t="shared" si="0"/>
        <v>Mercer Family Foundation_George W. Bush Presidential Center20102000000</v>
      </c>
      <c r="C28" t="s">
        <v>4</v>
      </c>
      <c r="D28" t="s">
        <v>29</v>
      </c>
      <c r="E28" s="2">
        <v>2000000</v>
      </c>
      <c r="F28">
        <v>2010</v>
      </c>
    </row>
    <row r="29" spans="1:6" x14ac:dyDescent="0.2">
      <c r="A29" t="s">
        <v>126</v>
      </c>
      <c r="B29" t="str">
        <f t="shared" si="0"/>
        <v>Mercer Family Foundation_Heartland Institute2010370000</v>
      </c>
      <c r="C29" t="s">
        <v>4</v>
      </c>
      <c r="D29" t="s">
        <v>16</v>
      </c>
      <c r="E29" s="2">
        <v>370000</v>
      </c>
      <c r="F29">
        <v>2010</v>
      </c>
    </row>
    <row r="30" spans="1:6" x14ac:dyDescent="0.2">
      <c r="A30" t="s">
        <v>126</v>
      </c>
      <c r="B30" t="str">
        <f t="shared" si="0"/>
        <v>Mercer Family Foundation_Illinois Policy Institute2010100000</v>
      </c>
      <c r="C30" t="s">
        <v>4</v>
      </c>
      <c r="D30" t="s">
        <v>15</v>
      </c>
      <c r="E30" s="2">
        <v>100000</v>
      </c>
      <c r="F30">
        <v>2010</v>
      </c>
    </row>
    <row r="31" spans="1:6" x14ac:dyDescent="0.2">
      <c r="A31" t="s">
        <v>126</v>
      </c>
      <c r="B31" t="str">
        <f t="shared" si="0"/>
        <v>Mercer Family Foundation_Media Research Center20101194000</v>
      </c>
      <c r="C31" t="s">
        <v>4</v>
      </c>
      <c r="D31" t="s">
        <v>11</v>
      </c>
      <c r="E31" s="2">
        <v>1194000</v>
      </c>
      <c r="F31">
        <v>2010</v>
      </c>
    </row>
    <row r="32" spans="1:6" x14ac:dyDescent="0.2">
      <c r="A32" t="s">
        <v>126</v>
      </c>
      <c r="B32" t="str">
        <f t="shared" si="0"/>
        <v>Mercer Family Foundation_Oregon Institute of Science and Medicine2010100000</v>
      </c>
      <c r="C32" t="s">
        <v>4</v>
      </c>
      <c r="D32" t="s">
        <v>27</v>
      </c>
      <c r="E32" s="2">
        <v>100000</v>
      </c>
      <c r="F32">
        <v>2010</v>
      </c>
    </row>
    <row r="33" spans="1:7" x14ac:dyDescent="0.2">
      <c r="A33" t="s">
        <v>126</v>
      </c>
      <c r="B33" t="str">
        <f t="shared" si="0"/>
        <v>Mercer Family Foundation_Silver Hill Hospital201025000</v>
      </c>
      <c r="C33" t="s">
        <v>4</v>
      </c>
      <c r="D33" t="s">
        <v>10</v>
      </c>
      <c r="E33" s="2">
        <v>25000</v>
      </c>
      <c r="F33">
        <v>2010</v>
      </c>
    </row>
    <row r="34" spans="1:7" x14ac:dyDescent="0.2">
      <c r="A34" t="s">
        <v>126</v>
      </c>
      <c r="B34" t="str">
        <f t="shared" si="0"/>
        <v>Mercer Family Foundation_Women's Sports Foundation201025000</v>
      </c>
      <c r="C34" t="s">
        <v>4</v>
      </c>
      <c r="D34" t="s">
        <v>30</v>
      </c>
      <c r="E34" s="2">
        <v>25000</v>
      </c>
      <c r="F34">
        <v>2010</v>
      </c>
    </row>
    <row r="35" spans="1:7" x14ac:dyDescent="0.2">
      <c r="A35" t="s">
        <v>126</v>
      </c>
      <c r="B35" t="str">
        <f t="shared" si="0"/>
        <v>Mercer Family Foundation_World Science Festival2011100000</v>
      </c>
      <c r="C35" t="s">
        <v>4</v>
      </c>
      <c r="D35" t="s">
        <v>6</v>
      </c>
      <c r="E35" s="2">
        <v>100000</v>
      </c>
      <c r="F35">
        <v>2011</v>
      </c>
    </row>
    <row r="36" spans="1:7" x14ac:dyDescent="0.2">
      <c r="A36" t="s">
        <v>126</v>
      </c>
      <c r="B36" t="str">
        <f t="shared" si="0"/>
        <v>Mercer Family Foundation_The Stony Brook Foundation20112186215</v>
      </c>
      <c r="C36" t="s">
        <v>4</v>
      </c>
      <c r="D36" t="s">
        <v>108</v>
      </c>
      <c r="E36" s="2">
        <v>2186215</v>
      </c>
      <c r="F36">
        <v>2011</v>
      </c>
    </row>
    <row r="37" spans="1:7" x14ac:dyDescent="0.2">
      <c r="A37" t="s">
        <v>126</v>
      </c>
      <c r="B37" t="str">
        <f t="shared" si="0"/>
        <v>Mercer Family Foundation_Council for National Policy201150000</v>
      </c>
      <c r="C37" t="s">
        <v>4</v>
      </c>
      <c r="D37" t="s">
        <v>24</v>
      </c>
      <c r="E37" s="2">
        <v>50000</v>
      </c>
      <c r="F37">
        <v>2011</v>
      </c>
    </row>
    <row r="38" spans="1:7" x14ac:dyDescent="0.2">
      <c r="A38" t="s">
        <v>126</v>
      </c>
      <c r="B38" t="str">
        <f t="shared" si="0"/>
        <v>Mercer Family Foundation_George W. Bush Foundation20111000000</v>
      </c>
      <c r="C38" t="s">
        <v>4</v>
      </c>
      <c r="D38" t="s">
        <v>18</v>
      </c>
      <c r="E38" s="2">
        <v>1000000</v>
      </c>
      <c r="F38">
        <v>2011</v>
      </c>
    </row>
    <row r="39" spans="1:7" x14ac:dyDescent="0.2">
      <c r="A39" t="s">
        <v>126</v>
      </c>
      <c r="B39" t="str">
        <f t="shared" si="0"/>
        <v>Mercer Family Foundation_Goldwater Institute2011100000</v>
      </c>
      <c r="C39" t="s">
        <v>4</v>
      </c>
      <c r="D39" t="s">
        <v>17</v>
      </c>
      <c r="E39" s="2">
        <v>100000</v>
      </c>
      <c r="F39">
        <v>2011</v>
      </c>
    </row>
    <row r="40" spans="1:7" x14ac:dyDescent="0.2">
      <c r="A40" t="s">
        <v>126</v>
      </c>
      <c r="B40" t="str">
        <f t="shared" si="0"/>
        <v>Mercer Family Foundation_Heartland Institute2011444000</v>
      </c>
      <c r="C40" t="s">
        <v>4</v>
      </c>
      <c r="D40" t="s">
        <v>16</v>
      </c>
      <c r="E40" s="2">
        <v>444000</v>
      </c>
      <c r="F40">
        <v>2011</v>
      </c>
    </row>
    <row r="41" spans="1:7" x14ac:dyDescent="0.2">
      <c r="A41" t="s">
        <v>126</v>
      </c>
      <c r="B41" t="str">
        <f t="shared" si="0"/>
        <v>Mercer Family Foundation_Illinois Policy Institute2011250000</v>
      </c>
      <c r="C41" t="s">
        <v>4</v>
      </c>
      <c r="D41" t="s">
        <v>15</v>
      </c>
      <c r="E41" s="2">
        <v>250000</v>
      </c>
      <c r="F41">
        <v>2011</v>
      </c>
    </row>
    <row r="42" spans="1:7" x14ac:dyDescent="0.2">
      <c r="A42" t="s">
        <v>126</v>
      </c>
      <c r="B42" t="str">
        <f t="shared" si="0"/>
        <v>Mercer Family Foundation_James Madison Center for Free Speech201125000</v>
      </c>
      <c r="C42" t="s">
        <v>4</v>
      </c>
      <c r="D42" t="s">
        <v>26</v>
      </c>
      <c r="E42" s="2">
        <v>25000</v>
      </c>
      <c r="F42">
        <v>2011</v>
      </c>
    </row>
    <row r="43" spans="1:7" x14ac:dyDescent="0.2">
      <c r="A43" t="s">
        <v>126</v>
      </c>
      <c r="B43" t="str">
        <f t="shared" si="0"/>
        <v>Mercer Family Foundation_Manhattan Institute for Policy Research2011100000</v>
      </c>
      <c r="C43" t="s">
        <v>4</v>
      </c>
      <c r="D43" t="s">
        <v>13</v>
      </c>
      <c r="E43" s="2">
        <v>100000</v>
      </c>
      <c r="F43">
        <v>2011</v>
      </c>
    </row>
    <row r="44" spans="1:7" x14ac:dyDescent="0.2">
      <c r="A44" t="s">
        <v>126</v>
      </c>
      <c r="B44" t="str">
        <f t="shared" si="0"/>
        <v>Mercer Family Foundation_Media Research Center20111800000</v>
      </c>
      <c r="C44" t="s">
        <v>4</v>
      </c>
      <c r="D44" t="s">
        <v>11</v>
      </c>
      <c r="E44" s="2">
        <v>1800000</v>
      </c>
      <c r="F44">
        <v>2011</v>
      </c>
    </row>
    <row r="45" spans="1:7" x14ac:dyDescent="0.2">
      <c r="A45" t="s">
        <v>126</v>
      </c>
      <c r="B45" t="str">
        <f t="shared" si="0"/>
        <v>Mercer Family Foundation_Oregon Institute of Science and Medicine2011965000</v>
      </c>
      <c r="C45" t="s">
        <v>4</v>
      </c>
      <c r="D45" t="s">
        <v>27</v>
      </c>
      <c r="E45" s="2">
        <v>965000</v>
      </c>
      <c r="F45">
        <v>2011</v>
      </c>
    </row>
    <row r="46" spans="1:7" x14ac:dyDescent="0.2">
      <c r="A46" t="s">
        <v>126</v>
      </c>
      <c r="B46" t="str">
        <f t="shared" si="0"/>
        <v>Mercer Family Foundation_Special Operations Warrior Foundation201185000</v>
      </c>
      <c r="C46" t="s">
        <v>4</v>
      </c>
      <c r="D46" t="s">
        <v>7</v>
      </c>
      <c r="E46" s="2">
        <v>85000</v>
      </c>
      <c r="F46">
        <v>2011</v>
      </c>
    </row>
    <row r="47" spans="1:7" x14ac:dyDescent="0.2">
      <c r="A47" t="s">
        <v>126</v>
      </c>
      <c r="B47" t="str">
        <f t="shared" si="0"/>
        <v>Mercer Family Foundation_Young America's Foundation201250000</v>
      </c>
      <c r="C47" t="s">
        <v>4</v>
      </c>
      <c r="D47" t="s">
        <v>5</v>
      </c>
      <c r="E47" s="2">
        <v>50000</v>
      </c>
      <c r="F47">
        <v>2012</v>
      </c>
      <c r="G47" t="s">
        <v>127</v>
      </c>
    </row>
    <row r="48" spans="1:7" x14ac:dyDescent="0.2">
      <c r="A48" t="s">
        <v>126</v>
      </c>
      <c r="B48" t="str">
        <f t="shared" si="0"/>
        <v>Mercer Family Foundation_World Science Festival2012100000</v>
      </c>
      <c r="C48" t="s">
        <v>4</v>
      </c>
      <c r="D48" t="s">
        <v>6</v>
      </c>
      <c r="E48" s="2">
        <v>100000</v>
      </c>
      <c r="F48">
        <v>2012</v>
      </c>
      <c r="G48" t="s">
        <v>127</v>
      </c>
    </row>
    <row r="49" spans="1:7" x14ac:dyDescent="0.2">
      <c r="A49" t="s">
        <v>126</v>
      </c>
      <c r="B49" t="str">
        <f t="shared" si="0"/>
        <v>Mercer Family Foundation_The Stony Brook Foundation20121231067</v>
      </c>
      <c r="C49" t="s">
        <v>4</v>
      </c>
      <c r="D49" t="s">
        <v>108</v>
      </c>
      <c r="E49" s="2">
        <v>1231067</v>
      </c>
      <c r="F49">
        <v>2012</v>
      </c>
      <c r="G49" t="s">
        <v>127</v>
      </c>
    </row>
    <row r="50" spans="1:7" x14ac:dyDescent="0.2">
      <c r="A50" t="s">
        <v>126</v>
      </c>
      <c r="B50" t="str">
        <f t="shared" si="0"/>
        <v>Mercer Family Foundation_Special Operations Warrior Foundation20122905</v>
      </c>
      <c r="C50" t="s">
        <v>4</v>
      </c>
      <c r="D50" t="s">
        <v>7</v>
      </c>
      <c r="E50" s="2">
        <v>2905</v>
      </c>
      <c r="F50">
        <v>2012</v>
      </c>
      <c r="G50" t="s">
        <v>127</v>
      </c>
    </row>
    <row r="51" spans="1:7" x14ac:dyDescent="0.2">
      <c r="A51" t="s">
        <v>126</v>
      </c>
      <c r="B51" t="str">
        <f t="shared" si="0"/>
        <v>Mercer Family Foundation_American Museum of Natural History2012250000</v>
      </c>
      <c r="C51" t="s">
        <v>4</v>
      </c>
      <c r="D51" t="s">
        <v>8</v>
      </c>
      <c r="E51" s="2">
        <v>250000</v>
      </c>
      <c r="F51">
        <v>2012</v>
      </c>
      <c r="G51" t="s">
        <v>127</v>
      </c>
    </row>
    <row r="52" spans="1:7" x14ac:dyDescent="0.2">
      <c r="A52" t="s">
        <v>126</v>
      </c>
      <c r="B52" t="str">
        <f t="shared" si="0"/>
        <v>Mercer Family Foundation_Philanthropy Roundtable201210000</v>
      </c>
      <c r="C52" t="s">
        <v>4</v>
      </c>
      <c r="D52" t="s">
        <v>9</v>
      </c>
      <c r="E52" s="2">
        <v>10000</v>
      </c>
      <c r="F52">
        <v>2012</v>
      </c>
      <c r="G52" t="s">
        <v>127</v>
      </c>
    </row>
    <row r="53" spans="1:7" x14ac:dyDescent="0.2">
      <c r="A53" t="s">
        <v>126</v>
      </c>
      <c r="B53" t="str">
        <f t="shared" si="0"/>
        <v>Mercer Family Foundation_Silver Hill Hospital201225000</v>
      </c>
      <c r="C53" t="s">
        <v>4</v>
      </c>
      <c r="D53" t="s">
        <v>10</v>
      </c>
      <c r="E53" s="2">
        <v>25000</v>
      </c>
      <c r="F53">
        <v>2012</v>
      </c>
      <c r="G53" t="s">
        <v>127</v>
      </c>
    </row>
    <row r="54" spans="1:7" x14ac:dyDescent="0.2">
      <c r="A54" t="s">
        <v>126</v>
      </c>
      <c r="B54" t="str">
        <f t="shared" si="0"/>
        <v>Mercer Family Foundation_Media Research Center20123000000</v>
      </c>
      <c r="C54" t="s">
        <v>4</v>
      </c>
      <c r="D54" t="s">
        <v>11</v>
      </c>
      <c r="E54" s="2">
        <v>3000000</v>
      </c>
      <c r="F54">
        <v>2012</v>
      </c>
      <c r="G54" t="s">
        <v>127</v>
      </c>
    </row>
    <row r="55" spans="1:7" x14ac:dyDescent="0.2">
      <c r="A55" t="s">
        <v>126</v>
      </c>
      <c r="B55" t="str">
        <f t="shared" si="0"/>
        <v>Mercer Family Foundation_Home Depot Foundation20121100000</v>
      </c>
      <c r="C55" t="s">
        <v>4</v>
      </c>
      <c r="D55" t="s">
        <v>12</v>
      </c>
      <c r="E55" s="2">
        <v>1100000</v>
      </c>
      <c r="F55">
        <v>2012</v>
      </c>
      <c r="G55" t="s">
        <v>127</v>
      </c>
    </row>
    <row r="56" spans="1:7" x14ac:dyDescent="0.2">
      <c r="A56" t="s">
        <v>126</v>
      </c>
      <c r="B56" t="str">
        <f t="shared" si="0"/>
        <v>Mercer Family Foundation_Manhattan Institute for Policy Research2012284225</v>
      </c>
      <c r="C56" t="s">
        <v>4</v>
      </c>
      <c r="D56" t="s">
        <v>13</v>
      </c>
      <c r="E56" s="2">
        <v>284225</v>
      </c>
      <c r="F56">
        <v>2012</v>
      </c>
      <c r="G56" t="s">
        <v>127</v>
      </c>
    </row>
    <row r="57" spans="1:7" x14ac:dyDescent="0.2">
      <c r="A57" t="s">
        <v>126</v>
      </c>
      <c r="B57" t="str">
        <f t="shared" si="0"/>
        <v>Mercer Family Foundation_LPD Commission International201275000</v>
      </c>
      <c r="C57" t="s">
        <v>4</v>
      </c>
      <c r="D57" t="s">
        <v>14</v>
      </c>
      <c r="E57" s="2">
        <v>75000</v>
      </c>
      <c r="F57">
        <v>2012</v>
      </c>
      <c r="G57" t="s">
        <v>127</v>
      </c>
    </row>
    <row r="58" spans="1:7" x14ac:dyDescent="0.2">
      <c r="A58" t="s">
        <v>126</v>
      </c>
      <c r="B58" t="str">
        <f t="shared" si="0"/>
        <v>Mercer Family Foundation_Illinois Policy Institute2012250000</v>
      </c>
      <c r="C58" t="s">
        <v>4</v>
      </c>
      <c r="D58" t="s">
        <v>15</v>
      </c>
      <c r="E58" s="2">
        <v>250000</v>
      </c>
      <c r="F58">
        <v>2012</v>
      </c>
      <c r="G58" t="s">
        <v>127</v>
      </c>
    </row>
    <row r="59" spans="1:7" x14ac:dyDescent="0.2">
      <c r="A59" t="s">
        <v>126</v>
      </c>
      <c r="B59" t="str">
        <f t="shared" si="0"/>
        <v>Mercer Family Foundation_Heartland Institute2012912000</v>
      </c>
      <c r="C59" t="s">
        <v>4</v>
      </c>
      <c r="D59" t="s">
        <v>16</v>
      </c>
      <c r="E59" s="2">
        <v>912000</v>
      </c>
      <c r="F59">
        <v>2012</v>
      </c>
      <c r="G59" t="s">
        <v>127</v>
      </c>
    </row>
    <row r="60" spans="1:7" x14ac:dyDescent="0.2">
      <c r="A60" t="s">
        <v>126</v>
      </c>
      <c r="B60" t="str">
        <f t="shared" si="0"/>
        <v>Mercer Family Foundation_Goldwater Institute2012250000</v>
      </c>
      <c r="C60" t="s">
        <v>4</v>
      </c>
      <c r="D60" t="s">
        <v>17</v>
      </c>
      <c r="E60" s="2">
        <v>250000</v>
      </c>
      <c r="F60">
        <v>2012</v>
      </c>
      <c r="G60" t="s">
        <v>127</v>
      </c>
    </row>
    <row r="61" spans="1:7" x14ac:dyDescent="0.2">
      <c r="A61" t="s">
        <v>126</v>
      </c>
      <c r="B61" t="str">
        <f t="shared" si="0"/>
        <v>Mercer Family Foundation_George W. Bush Foundation20121000000</v>
      </c>
      <c r="C61" t="s">
        <v>4</v>
      </c>
      <c r="D61" t="s">
        <v>18</v>
      </c>
      <c r="E61" s="2">
        <v>1000000</v>
      </c>
      <c r="F61">
        <v>2012</v>
      </c>
      <c r="G61" t="s">
        <v>127</v>
      </c>
    </row>
    <row r="62" spans="1:7" x14ac:dyDescent="0.2">
      <c r="A62" t="s">
        <v>126</v>
      </c>
      <c r="B62" t="str">
        <f t="shared" si="0"/>
        <v>Mercer Family Foundation_Foundation for Cultural Review201225000</v>
      </c>
      <c r="C62" t="s">
        <v>4</v>
      </c>
      <c r="D62" t="s">
        <v>19</v>
      </c>
      <c r="E62" s="2">
        <v>25000</v>
      </c>
      <c r="F62">
        <v>2012</v>
      </c>
      <c r="G62" t="s">
        <v>127</v>
      </c>
    </row>
    <row r="63" spans="1:7" x14ac:dyDescent="0.2">
      <c r="A63" t="s">
        <v>126</v>
      </c>
      <c r="B63" t="str">
        <f t="shared" si="0"/>
        <v>Mercer Family Foundation_American Association for Aerosol Research201212000</v>
      </c>
      <c r="C63" t="s">
        <v>4</v>
      </c>
      <c r="D63" t="s">
        <v>20</v>
      </c>
      <c r="E63" s="2">
        <v>12000</v>
      </c>
      <c r="F63">
        <v>2012</v>
      </c>
      <c r="G63" t="s">
        <v>127</v>
      </c>
    </row>
    <row r="64" spans="1:7" x14ac:dyDescent="0.2">
      <c r="A64" t="s">
        <v>126</v>
      </c>
      <c r="B64" t="str">
        <f t="shared" si="0"/>
        <v>Mercer Family Foundation_Newark Beth Israel Medical Center Foundation2012500000</v>
      </c>
      <c r="C64" t="s">
        <v>4</v>
      </c>
      <c r="D64" t="s">
        <v>21</v>
      </c>
      <c r="E64" s="2">
        <v>500000</v>
      </c>
      <c r="F64">
        <v>2012</v>
      </c>
      <c r="G64" t="s">
        <v>127</v>
      </c>
    </row>
    <row r="65" spans="1:7" x14ac:dyDescent="0.2">
      <c r="A65" t="s">
        <v>126</v>
      </c>
      <c r="B65" t="str">
        <f t="shared" si="0"/>
        <v>Mercer Family Foundation_Cain Foundation2012500000</v>
      </c>
      <c r="C65" t="s">
        <v>4</v>
      </c>
      <c r="D65" t="s">
        <v>22</v>
      </c>
      <c r="E65" s="2">
        <v>500000</v>
      </c>
      <c r="F65">
        <v>2012</v>
      </c>
      <c r="G65" t="s">
        <v>127</v>
      </c>
    </row>
    <row r="66" spans="1:7" x14ac:dyDescent="0.2">
      <c r="A66" t="s">
        <v>126</v>
      </c>
      <c r="B66" t="str">
        <f t="shared" si="0"/>
        <v>Mercer Family Foundation_Citizens United Foundation20122000000</v>
      </c>
      <c r="C66" t="s">
        <v>4</v>
      </c>
      <c r="D66" t="s">
        <v>23</v>
      </c>
      <c r="E66" s="2">
        <v>2000000</v>
      </c>
      <c r="F66">
        <v>2012</v>
      </c>
      <c r="G66" t="s">
        <v>127</v>
      </c>
    </row>
    <row r="67" spans="1:7" x14ac:dyDescent="0.2">
      <c r="A67" t="s">
        <v>126</v>
      </c>
      <c r="B67" t="str">
        <f t="shared" ref="B67:B130" si="1">C67&amp;"_"&amp;D67&amp;F67&amp;E67</f>
        <v>Mercer Family Foundation_Council for National Policy201250000</v>
      </c>
      <c r="C67" t="s">
        <v>4</v>
      </c>
      <c r="D67" t="s">
        <v>24</v>
      </c>
      <c r="E67" s="2">
        <v>50000</v>
      </c>
      <c r="F67">
        <v>2012</v>
      </c>
      <c r="G67" t="s">
        <v>127</v>
      </c>
    </row>
    <row r="68" spans="1:7" x14ac:dyDescent="0.2">
      <c r="A68" t="s">
        <v>126</v>
      </c>
      <c r="B68" t="str">
        <f t="shared" si="1"/>
        <v>Mercer Family Foundation_Federal Enforcement Homeland Security Foundation201250000</v>
      </c>
      <c r="C68" t="s">
        <v>4</v>
      </c>
      <c r="D68" t="s">
        <v>25</v>
      </c>
      <c r="E68" s="2">
        <v>50000</v>
      </c>
      <c r="F68">
        <v>2012</v>
      </c>
      <c r="G68" t="s">
        <v>127</v>
      </c>
    </row>
    <row r="69" spans="1:7" x14ac:dyDescent="0.2">
      <c r="A69">
        <v>990</v>
      </c>
      <c r="B69" t="str">
        <f t="shared" si="1"/>
        <v>Mercer Family Foundation_Heartland Institute2013877000</v>
      </c>
      <c r="C69" t="s">
        <v>4</v>
      </c>
      <c r="D69" t="s">
        <v>16</v>
      </c>
      <c r="E69" s="2">
        <v>877000</v>
      </c>
      <c r="F69">
        <v>2013</v>
      </c>
      <c r="G69" t="s">
        <v>128</v>
      </c>
    </row>
    <row r="70" spans="1:7" x14ac:dyDescent="0.2">
      <c r="A70">
        <v>990</v>
      </c>
      <c r="B70" t="str">
        <f t="shared" si="1"/>
        <v>Mercer Family Foundation_Museum of Natural History20131250000</v>
      </c>
      <c r="C70" t="s">
        <v>4</v>
      </c>
      <c r="D70" t="s">
        <v>72</v>
      </c>
      <c r="E70" s="2">
        <v>1250000</v>
      </c>
      <c r="F70">
        <v>2013</v>
      </c>
      <c r="G70" t="s">
        <v>128</v>
      </c>
    </row>
    <row r="71" spans="1:7" x14ac:dyDescent="0.2">
      <c r="A71">
        <v>990</v>
      </c>
      <c r="B71" t="str">
        <f t="shared" si="1"/>
        <v>Mercer Family Foundation_Media Research Center20132972420</v>
      </c>
      <c r="C71" t="s">
        <v>4</v>
      </c>
      <c r="D71" t="s">
        <v>11</v>
      </c>
      <c r="E71" s="2">
        <v>2972420</v>
      </c>
      <c r="F71">
        <v>2013</v>
      </c>
      <c r="G71" t="s">
        <v>128</v>
      </c>
    </row>
    <row r="72" spans="1:7" x14ac:dyDescent="0.2">
      <c r="A72">
        <v>990</v>
      </c>
      <c r="B72" t="str">
        <f t="shared" si="1"/>
        <v>Mercer Family Foundation_Council for National Policy201350000</v>
      </c>
      <c r="C72" t="s">
        <v>4</v>
      </c>
      <c r="D72" t="s">
        <v>24</v>
      </c>
      <c r="E72" s="2">
        <v>50000</v>
      </c>
      <c r="F72">
        <v>2013</v>
      </c>
      <c r="G72" t="s">
        <v>128</v>
      </c>
    </row>
    <row r="73" spans="1:7" x14ac:dyDescent="0.2">
      <c r="A73">
        <v>990</v>
      </c>
      <c r="B73" t="str">
        <f t="shared" si="1"/>
        <v>Mercer Family Foundation_George W. Bush Foundation2013100000</v>
      </c>
      <c r="C73" t="s">
        <v>4</v>
      </c>
      <c r="D73" t="s">
        <v>18</v>
      </c>
      <c r="E73" s="2">
        <v>100000</v>
      </c>
      <c r="F73">
        <v>2013</v>
      </c>
      <c r="G73" t="s">
        <v>128</v>
      </c>
    </row>
    <row r="74" spans="1:7" x14ac:dyDescent="0.2">
      <c r="A74">
        <v>990</v>
      </c>
      <c r="B74" t="str">
        <f t="shared" si="1"/>
        <v>Mercer Family Foundation_Illinois Policy Institute2013250000</v>
      </c>
      <c r="C74" t="s">
        <v>4</v>
      </c>
      <c r="D74" t="s">
        <v>15</v>
      </c>
      <c r="E74" s="2">
        <v>250000</v>
      </c>
      <c r="F74">
        <v>2013</v>
      </c>
      <c r="G74" t="s">
        <v>128</v>
      </c>
    </row>
    <row r="75" spans="1:7" x14ac:dyDescent="0.2">
      <c r="A75">
        <v>990</v>
      </c>
      <c r="B75" t="str">
        <f t="shared" si="1"/>
        <v>Mercer Family Foundation_The Stony Brook Foundation20131263938</v>
      </c>
      <c r="C75" t="s">
        <v>4</v>
      </c>
      <c r="D75" t="s">
        <v>108</v>
      </c>
      <c r="E75" s="2">
        <v>1263938</v>
      </c>
      <c r="F75">
        <v>2013</v>
      </c>
      <c r="G75" t="s">
        <v>128</v>
      </c>
    </row>
    <row r="76" spans="1:7" x14ac:dyDescent="0.2">
      <c r="A76">
        <v>990</v>
      </c>
      <c r="B76" t="str">
        <f t="shared" si="1"/>
        <v>Mercer Family Foundation_Young America's Foundation201350000</v>
      </c>
      <c r="C76" t="s">
        <v>4</v>
      </c>
      <c r="D76" t="s">
        <v>5</v>
      </c>
      <c r="E76" s="2">
        <v>50000</v>
      </c>
      <c r="F76">
        <v>2013</v>
      </c>
      <c r="G76" t="s">
        <v>128</v>
      </c>
    </row>
    <row r="77" spans="1:7" x14ac:dyDescent="0.2">
      <c r="A77">
        <v>990</v>
      </c>
      <c r="B77" t="str">
        <f t="shared" si="1"/>
        <v>Mercer Family Foundation_Goldwater Institute2013300000</v>
      </c>
      <c r="C77" t="s">
        <v>4</v>
      </c>
      <c r="D77" t="s">
        <v>17</v>
      </c>
      <c r="E77" s="2">
        <v>300000</v>
      </c>
      <c r="F77">
        <v>2013</v>
      </c>
      <c r="G77" t="s">
        <v>128</v>
      </c>
    </row>
    <row r="78" spans="1:7" x14ac:dyDescent="0.2">
      <c r="A78">
        <v>990</v>
      </c>
      <c r="B78" t="str">
        <f t="shared" si="1"/>
        <v>Mercer Family Foundation_World Science Festival2013100000</v>
      </c>
      <c r="C78" t="s">
        <v>4</v>
      </c>
      <c r="D78" t="s">
        <v>6</v>
      </c>
      <c r="E78" s="2">
        <v>100000</v>
      </c>
      <c r="F78">
        <v>2013</v>
      </c>
      <c r="G78" t="s">
        <v>128</v>
      </c>
    </row>
    <row r="79" spans="1:7" x14ac:dyDescent="0.2">
      <c r="A79">
        <v>990</v>
      </c>
      <c r="B79" t="str">
        <f t="shared" si="1"/>
        <v>Mercer Family Foundation_Manhattan Institute for Policy Research2013400000</v>
      </c>
      <c r="C79" t="s">
        <v>4</v>
      </c>
      <c r="D79" t="s">
        <v>13</v>
      </c>
      <c r="E79" s="2">
        <v>400000</v>
      </c>
      <c r="F79">
        <v>2013</v>
      </c>
      <c r="G79" t="s">
        <v>128</v>
      </c>
    </row>
    <row r="80" spans="1:7" x14ac:dyDescent="0.2">
      <c r="A80">
        <v>990</v>
      </c>
      <c r="B80" t="str">
        <f t="shared" si="1"/>
        <v>Mercer Family Foundation_American Association for Aerosol Research20134000</v>
      </c>
      <c r="C80" t="s">
        <v>4</v>
      </c>
      <c r="D80" t="s">
        <v>20</v>
      </c>
      <c r="E80" s="2">
        <v>4000</v>
      </c>
      <c r="F80">
        <v>2013</v>
      </c>
      <c r="G80" t="s">
        <v>128</v>
      </c>
    </row>
    <row r="81" spans="1:7" x14ac:dyDescent="0.2">
      <c r="A81">
        <v>990</v>
      </c>
      <c r="B81" t="str">
        <f t="shared" si="1"/>
        <v>Mercer Family Foundation_Citizens United Foundation20131000000</v>
      </c>
      <c r="C81" t="s">
        <v>4</v>
      </c>
      <c r="D81" t="s">
        <v>23</v>
      </c>
      <c r="E81" s="2">
        <v>1000000</v>
      </c>
      <c r="F81">
        <v>2013</v>
      </c>
      <c r="G81" t="s">
        <v>128</v>
      </c>
    </row>
    <row r="82" spans="1:7" x14ac:dyDescent="0.2">
      <c r="A82">
        <v>990</v>
      </c>
      <c r="B82" t="str">
        <f t="shared" si="1"/>
        <v>Mercer Family Foundation_Philanthropy Roundtable201310000</v>
      </c>
      <c r="C82" t="s">
        <v>4</v>
      </c>
      <c r="D82" t="s">
        <v>9</v>
      </c>
      <c r="E82" s="2">
        <v>10000</v>
      </c>
      <c r="F82">
        <v>2013</v>
      </c>
      <c r="G82" t="s">
        <v>128</v>
      </c>
    </row>
    <row r="83" spans="1:7" x14ac:dyDescent="0.2">
      <c r="A83">
        <v>990</v>
      </c>
      <c r="B83" t="str">
        <f t="shared" si="1"/>
        <v>Mercer Family Foundation_Foundation for Cultural Review2013125000</v>
      </c>
      <c r="C83" t="s">
        <v>4</v>
      </c>
      <c r="D83" t="s">
        <v>19</v>
      </c>
      <c r="E83" s="2">
        <v>125000</v>
      </c>
      <c r="F83">
        <v>2013</v>
      </c>
      <c r="G83" t="s">
        <v>128</v>
      </c>
    </row>
    <row r="84" spans="1:7" x14ac:dyDescent="0.2">
      <c r="A84">
        <v>990</v>
      </c>
      <c r="B84" t="str">
        <f t="shared" si="1"/>
        <v>Mercer Family Foundation_Center for the Defense of Free Enterprise2013550000</v>
      </c>
      <c r="C84" t="s">
        <v>4</v>
      </c>
      <c r="D84" t="s">
        <v>45</v>
      </c>
      <c r="E84" s="2">
        <v>550000</v>
      </c>
      <c r="F84">
        <v>2013</v>
      </c>
      <c r="G84" t="s">
        <v>128</v>
      </c>
    </row>
    <row r="85" spans="1:7" x14ac:dyDescent="0.2">
      <c r="A85">
        <v>990</v>
      </c>
      <c r="B85" t="str">
        <f t="shared" si="1"/>
        <v>Mercer Family Foundation_Cherish Freedom Foundation201350000</v>
      </c>
      <c r="C85" t="s">
        <v>4</v>
      </c>
      <c r="D85" t="s">
        <v>46</v>
      </c>
      <c r="E85" s="2">
        <v>50000</v>
      </c>
      <c r="F85">
        <v>2013</v>
      </c>
      <c r="G85" t="s">
        <v>128</v>
      </c>
    </row>
    <row r="86" spans="1:7" x14ac:dyDescent="0.2">
      <c r="A86">
        <v>990</v>
      </c>
      <c r="B86" t="str">
        <f t="shared" si="1"/>
        <v>Mercer Family Foundation_The Becket Fund2013250000</v>
      </c>
      <c r="C86" t="s">
        <v>4</v>
      </c>
      <c r="D86" t="s">
        <v>47</v>
      </c>
      <c r="E86" s="2">
        <v>250000</v>
      </c>
      <c r="F86">
        <v>2013</v>
      </c>
      <c r="G86" t="s">
        <v>128</v>
      </c>
    </row>
    <row r="87" spans="1:7" x14ac:dyDescent="0.2">
      <c r="A87">
        <v>990</v>
      </c>
      <c r="B87" t="str">
        <f t="shared" si="1"/>
        <v>Mercer Family Foundation_Reason Foundation201350000</v>
      </c>
      <c r="C87" t="s">
        <v>4</v>
      </c>
      <c r="D87" t="s">
        <v>48</v>
      </c>
      <c r="E87" s="2">
        <v>50000</v>
      </c>
      <c r="F87">
        <v>2013</v>
      </c>
      <c r="G87" t="s">
        <v>128</v>
      </c>
    </row>
    <row r="88" spans="1:7" x14ac:dyDescent="0.2">
      <c r="A88">
        <v>990</v>
      </c>
      <c r="B88" t="str">
        <f t="shared" si="1"/>
        <v>Mercer Family Foundation_Heritage Foundation2013500000</v>
      </c>
      <c r="C88" t="s">
        <v>4</v>
      </c>
      <c r="D88" t="s">
        <v>49</v>
      </c>
      <c r="E88" s="2">
        <v>500000</v>
      </c>
      <c r="F88">
        <v>2013</v>
      </c>
      <c r="G88" t="s">
        <v>128</v>
      </c>
    </row>
    <row r="89" spans="1:7" x14ac:dyDescent="0.2">
      <c r="A89">
        <v>990</v>
      </c>
      <c r="B89" t="str">
        <f t="shared" si="1"/>
        <v>Mercer Family Foundation_St. Judge's Children Hospital201310000</v>
      </c>
      <c r="C89" t="s">
        <v>4</v>
      </c>
      <c r="D89" t="s">
        <v>73</v>
      </c>
      <c r="E89" s="2">
        <v>10000</v>
      </c>
      <c r="F89">
        <v>2013</v>
      </c>
      <c r="G89" t="s">
        <v>128</v>
      </c>
    </row>
    <row r="90" spans="1:7" x14ac:dyDescent="0.2">
      <c r="A90">
        <v>990</v>
      </c>
      <c r="B90" t="str">
        <f t="shared" si="1"/>
        <v>Mercer Family Foundation_Moving Pictures Institute2013100000</v>
      </c>
      <c r="C90" t="s">
        <v>4</v>
      </c>
      <c r="D90" t="s">
        <v>50</v>
      </c>
      <c r="E90" s="2">
        <v>100000</v>
      </c>
      <c r="F90">
        <v>2013</v>
      </c>
      <c r="G90" t="s">
        <v>128</v>
      </c>
    </row>
    <row r="91" spans="1:7" x14ac:dyDescent="0.2">
      <c r="A91">
        <v>990</v>
      </c>
      <c r="B91" t="str">
        <f t="shared" si="1"/>
        <v>Mercer Family Foundation_The Calvin Coolidge Foundation201325000</v>
      </c>
      <c r="C91" t="s">
        <v>4</v>
      </c>
      <c r="D91" t="s">
        <v>51</v>
      </c>
      <c r="E91" s="2">
        <v>25000</v>
      </c>
      <c r="F91">
        <v>2013</v>
      </c>
      <c r="G91" t="s">
        <v>128</v>
      </c>
    </row>
    <row r="92" spans="1:7" x14ac:dyDescent="0.2">
      <c r="A92">
        <v>990</v>
      </c>
      <c r="B92" t="str">
        <f t="shared" si="1"/>
        <v>Mercer Family Foundation_Oregon Institute of Science and Medicine2013200000</v>
      </c>
      <c r="C92" t="s">
        <v>4</v>
      </c>
      <c r="D92" t="s">
        <v>27</v>
      </c>
      <c r="E92" s="2">
        <v>200000</v>
      </c>
      <c r="F92">
        <v>2013</v>
      </c>
      <c r="G92" t="s">
        <v>128</v>
      </c>
    </row>
    <row r="93" spans="1:7" x14ac:dyDescent="0.2">
      <c r="A93">
        <v>990</v>
      </c>
      <c r="B93" t="str">
        <f t="shared" si="1"/>
        <v>Mercer Family Foundation_Texas Freedom Network20135000</v>
      </c>
      <c r="C93" t="s">
        <v>4</v>
      </c>
      <c r="D93" t="s">
        <v>52</v>
      </c>
      <c r="E93" s="2">
        <v>5000</v>
      </c>
      <c r="F93">
        <v>2013</v>
      </c>
      <c r="G93" t="s">
        <v>128</v>
      </c>
    </row>
    <row r="94" spans="1:7" x14ac:dyDescent="0.2">
      <c r="A94">
        <v>990</v>
      </c>
      <c r="B94" t="str">
        <f t="shared" si="1"/>
        <v>Mercer Family Foundation_Empire Center for Public Policy2013100000</v>
      </c>
      <c r="C94" t="s">
        <v>4</v>
      </c>
      <c r="D94" t="s">
        <v>53</v>
      </c>
      <c r="E94" s="2">
        <v>100000</v>
      </c>
      <c r="F94">
        <v>2013</v>
      </c>
      <c r="G94" t="s">
        <v>128</v>
      </c>
    </row>
    <row r="95" spans="1:7" x14ac:dyDescent="0.2">
      <c r="A95">
        <v>990</v>
      </c>
      <c r="B95" t="str">
        <f t="shared" si="1"/>
        <v>Mercer Family Foundation_State Policy Network201350000</v>
      </c>
      <c r="C95" t="s">
        <v>4</v>
      </c>
      <c r="D95" t="s">
        <v>54</v>
      </c>
      <c r="E95" s="2">
        <v>50000</v>
      </c>
      <c r="F95">
        <v>2013</v>
      </c>
      <c r="G95" t="s">
        <v>128</v>
      </c>
    </row>
    <row r="96" spans="1:7" x14ac:dyDescent="0.2">
      <c r="A96">
        <v>990</v>
      </c>
      <c r="B96" t="str">
        <f t="shared" si="1"/>
        <v>Mercer Family Foundation_Job Creators Alliance2013100000</v>
      </c>
      <c r="C96" t="s">
        <v>4</v>
      </c>
      <c r="D96" t="s">
        <v>55</v>
      </c>
      <c r="E96" s="2">
        <v>100000</v>
      </c>
      <c r="F96">
        <v>2013</v>
      </c>
      <c r="G96" t="s">
        <v>128</v>
      </c>
    </row>
    <row r="97" spans="1:7" x14ac:dyDescent="0.2">
      <c r="A97">
        <v>990</v>
      </c>
      <c r="B97" t="str">
        <f t="shared" si="1"/>
        <v>Mercer Family Foundation_Londonderry Volunter Rescue Squad201310000</v>
      </c>
      <c r="C97" t="s">
        <v>4</v>
      </c>
      <c r="D97" t="s">
        <v>74</v>
      </c>
      <c r="E97" s="2">
        <v>10000</v>
      </c>
      <c r="F97">
        <v>2013</v>
      </c>
      <c r="G97" t="s">
        <v>128</v>
      </c>
    </row>
    <row r="98" spans="1:7" x14ac:dyDescent="0.2">
      <c r="A98">
        <v>990</v>
      </c>
      <c r="B98" t="str">
        <f t="shared" si="1"/>
        <v>Mercer Family Foundation_Doctors of the World201340000</v>
      </c>
      <c r="C98" t="s">
        <v>4</v>
      </c>
      <c r="D98" t="s">
        <v>75</v>
      </c>
      <c r="E98" s="2">
        <v>40000</v>
      </c>
      <c r="F98">
        <v>2013</v>
      </c>
      <c r="G98" t="s">
        <v>128</v>
      </c>
    </row>
    <row r="99" spans="1:7" x14ac:dyDescent="0.2">
      <c r="A99">
        <v>990</v>
      </c>
      <c r="B99" t="str">
        <f t="shared" si="1"/>
        <v>Mercer Family Foundation_Government Accountability Institute20131000000</v>
      </c>
      <c r="C99" t="s">
        <v>4</v>
      </c>
      <c r="D99" t="s">
        <v>56</v>
      </c>
      <c r="E99" s="2">
        <v>1000000</v>
      </c>
      <c r="F99">
        <v>2013</v>
      </c>
      <c r="G99" t="s">
        <v>128</v>
      </c>
    </row>
    <row r="100" spans="1:7" x14ac:dyDescent="0.2">
      <c r="A100">
        <v>990</v>
      </c>
      <c r="B100" t="str">
        <f t="shared" si="1"/>
        <v>Mercer Family Foundation_The Federalist Society20131600000</v>
      </c>
      <c r="C100" t="s">
        <v>4</v>
      </c>
      <c r="D100" t="s">
        <v>57</v>
      </c>
      <c r="E100" s="2">
        <v>1600000</v>
      </c>
      <c r="F100">
        <v>2013</v>
      </c>
      <c r="G100" t="s">
        <v>128</v>
      </c>
    </row>
    <row r="101" spans="1:7" x14ac:dyDescent="0.2">
      <c r="A101">
        <v>990</v>
      </c>
      <c r="B101" t="str">
        <f t="shared" si="1"/>
        <v>Mercer Family Foundation_National Youth Science Fund2013100000</v>
      </c>
      <c r="C101" t="s">
        <v>4</v>
      </c>
      <c r="D101" t="s">
        <v>58</v>
      </c>
      <c r="E101" s="2">
        <v>100000</v>
      </c>
      <c r="F101">
        <v>2013</v>
      </c>
      <c r="G101" t="s">
        <v>128</v>
      </c>
    </row>
    <row r="102" spans="1:7" x14ac:dyDescent="0.2">
      <c r="A102">
        <v>990</v>
      </c>
      <c r="B102" t="str">
        <f t="shared" si="1"/>
        <v>Mercer Family Foundation_Heartland Institute2014885000</v>
      </c>
      <c r="C102" t="s">
        <v>4</v>
      </c>
      <c r="D102" t="s">
        <v>16</v>
      </c>
      <c r="E102" s="2">
        <v>885000</v>
      </c>
      <c r="F102">
        <v>2014</v>
      </c>
      <c r="G102" t="s">
        <v>128</v>
      </c>
    </row>
    <row r="103" spans="1:7" x14ac:dyDescent="0.2">
      <c r="A103">
        <v>990</v>
      </c>
      <c r="B103" t="str">
        <f t="shared" si="1"/>
        <v>Mercer Family Foundation_American Museum of Natural History20141350000</v>
      </c>
      <c r="C103" t="s">
        <v>4</v>
      </c>
      <c r="D103" t="s">
        <v>8</v>
      </c>
      <c r="E103" s="2">
        <v>1350000</v>
      </c>
      <c r="F103">
        <v>2014</v>
      </c>
      <c r="G103" t="s">
        <v>128</v>
      </c>
    </row>
    <row r="104" spans="1:7" x14ac:dyDescent="0.2">
      <c r="A104">
        <v>990</v>
      </c>
      <c r="B104" t="str">
        <f t="shared" si="1"/>
        <v>Mercer Family Foundation_Media Research Center20143000000</v>
      </c>
      <c r="C104" t="s">
        <v>4</v>
      </c>
      <c r="D104" t="s">
        <v>11</v>
      </c>
      <c r="E104" s="2">
        <v>3000000</v>
      </c>
      <c r="F104">
        <v>2014</v>
      </c>
      <c r="G104" t="s">
        <v>128</v>
      </c>
    </row>
    <row r="105" spans="1:7" x14ac:dyDescent="0.2">
      <c r="A105">
        <v>990</v>
      </c>
      <c r="B105" t="str">
        <f t="shared" si="1"/>
        <v>Mercer Family Foundation_Council for National Policy201425000</v>
      </c>
      <c r="C105" t="s">
        <v>4</v>
      </c>
      <c r="D105" t="s">
        <v>24</v>
      </c>
      <c r="E105" s="2">
        <v>25000</v>
      </c>
      <c r="F105">
        <v>2014</v>
      </c>
      <c r="G105" t="s">
        <v>128</v>
      </c>
    </row>
    <row r="106" spans="1:7" x14ac:dyDescent="0.2">
      <c r="A106">
        <v>990</v>
      </c>
      <c r="B106" t="str">
        <f t="shared" si="1"/>
        <v>Mercer Family Foundation_George W. Bush Foundation20141000000</v>
      </c>
      <c r="C106" t="s">
        <v>4</v>
      </c>
      <c r="D106" t="s">
        <v>18</v>
      </c>
      <c r="E106" s="2">
        <v>1000000</v>
      </c>
      <c r="F106">
        <v>2014</v>
      </c>
      <c r="G106" t="s">
        <v>128</v>
      </c>
    </row>
    <row r="107" spans="1:7" x14ac:dyDescent="0.2">
      <c r="A107">
        <v>990</v>
      </c>
      <c r="B107" t="str">
        <f t="shared" si="1"/>
        <v>Mercer Family Foundation_Illinois Policy Institute2014250000</v>
      </c>
      <c r="C107" t="s">
        <v>4</v>
      </c>
      <c r="D107" t="s">
        <v>15</v>
      </c>
      <c r="E107" s="2">
        <v>250000</v>
      </c>
      <c r="F107">
        <v>2014</v>
      </c>
      <c r="G107" t="s">
        <v>128</v>
      </c>
    </row>
    <row r="108" spans="1:7" x14ac:dyDescent="0.2">
      <c r="A108">
        <v>990</v>
      </c>
      <c r="B108" t="str">
        <f t="shared" si="1"/>
        <v>Mercer Family Foundation_The Stony Brook Foundation20142904636</v>
      </c>
      <c r="C108" t="s">
        <v>4</v>
      </c>
      <c r="D108" t="s">
        <v>108</v>
      </c>
      <c r="E108" s="2">
        <v>2904636</v>
      </c>
      <c r="F108">
        <v>2014</v>
      </c>
      <c r="G108" t="s">
        <v>128</v>
      </c>
    </row>
    <row r="109" spans="1:7" x14ac:dyDescent="0.2">
      <c r="A109">
        <v>990</v>
      </c>
      <c r="B109" t="str">
        <f t="shared" si="1"/>
        <v>Mercer Family Foundation_Goldwater Institute2014300000</v>
      </c>
      <c r="C109" t="s">
        <v>4</v>
      </c>
      <c r="D109" t="s">
        <v>17</v>
      </c>
      <c r="E109" s="2">
        <v>300000</v>
      </c>
      <c r="F109">
        <v>2014</v>
      </c>
      <c r="G109" t="s">
        <v>128</v>
      </c>
    </row>
    <row r="110" spans="1:7" x14ac:dyDescent="0.2">
      <c r="A110">
        <v>990</v>
      </c>
      <c r="B110" t="str">
        <f t="shared" si="1"/>
        <v>Mercer Family Foundation_World Science Festival2014100000</v>
      </c>
      <c r="C110" t="s">
        <v>4</v>
      </c>
      <c r="D110" t="s">
        <v>6</v>
      </c>
      <c r="E110" s="2">
        <v>100000</v>
      </c>
      <c r="F110">
        <v>2014</v>
      </c>
      <c r="G110" t="s">
        <v>128</v>
      </c>
    </row>
    <row r="111" spans="1:7" x14ac:dyDescent="0.2">
      <c r="A111">
        <v>990</v>
      </c>
      <c r="B111" t="str">
        <f t="shared" si="1"/>
        <v>Mercer Family Foundation_Manhattan Institute for Policy Research2014300000</v>
      </c>
      <c r="C111" t="s">
        <v>4</v>
      </c>
      <c r="D111" t="s">
        <v>13</v>
      </c>
      <c r="E111" s="2">
        <v>300000</v>
      </c>
      <c r="F111">
        <v>2014</v>
      </c>
      <c r="G111" t="s">
        <v>128</v>
      </c>
    </row>
    <row r="112" spans="1:7" x14ac:dyDescent="0.2">
      <c r="A112">
        <v>990</v>
      </c>
      <c r="B112" t="str">
        <f t="shared" si="1"/>
        <v>Mercer Family Foundation_American Association for Aerosol Research201413000</v>
      </c>
      <c r="C112" t="s">
        <v>4</v>
      </c>
      <c r="D112" t="s">
        <v>20</v>
      </c>
      <c r="E112" s="2">
        <v>13000</v>
      </c>
      <c r="F112">
        <v>2014</v>
      </c>
      <c r="G112" t="s">
        <v>128</v>
      </c>
    </row>
    <row r="113" spans="1:7" x14ac:dyDescent="0.2">
      <c r="A113">
        <v>990</v>
      </c>
      <c r="B113" t="str">
        <f t="shared" si="1"/>
        <v>Mercer Family Foundation_Citizens United Foundation2014550000</v>
      </c>
      <c r="C113" t="s">
        <v>4</v>
      </c>
      <c r="D113" t="s">
        <v>23</v>
      </c>
      <c r="E113" s="2">
        <v>550000</v>
      </c>
      <c r="F113">
        <v>2014</v>
      </c>
      <c r="G113" t="s">
        <v>128</v>
      </c>
    </row>
    <row r="114" spans="1:7" x14ac:dyDescent="0.2">
      <c r="A114">
        <v>990</v>
      </c>
      <c r="B114" t="str">
        <f t="shared" si="1"/>
        <v>Mercer Family Foundation_Foundation for Cultural Review2014150000</v>
      </c>
      <c r="C114" t="s">
        <v>4</v>
      </c>
      <c r="D114" t="s">
        <v>19</v>
      </c>
      <c r="E114" s="2">
        <v>150000</v>
      </c>
      <c r="F114">
        <v>2014</v>
      </c>
      <c r="G114" t="s">
        <v>128</v>
      </c>
    </row>
    <row r="115" spans="1:7" x14ac:dyDescent="0.2">
      <c r="A115">
        <v>990</v>
      </c>
      <c r="B115" t="str">
        <f t="shared" si="1"/>
        <v>Mercer Family Foundation_Center for the Defense of Free Enterprise2014250000</v>
      </c>
      <c r="C115" t="s">
        <v>4</v>
      </c>
      <c r="D115" t="s">
        <v>45</v>
      </c>
      <c r="E115" s="2">
        <v>250000</v>
      </c>
      <c r="F115">
        <v>2014</v>
      </c>
      <c r="G115" t="s">
        <v>128</v>
      </c>
    </row>
    <row r="116" spans="1:7" x14ac:dyDescent="0.2">
      <c r="A116">
        <v>990</v>
      </c>
      <c r="B116" t="str">
        <f t="shared" si="1"/>
        <v>Mercer Family Foundation_Cherish Freedom Foundation2014305000</v>
      </c>
      <c r="C116" t="s">
        <v>4</v>
      </c>
      <c r="D116" t="s">
        <v>46</v>
      </c>
      <c r="E116" s="2">
        <v>305000</v>
      </c>
      <c r="F116">
        <v>2014</v>
      </c>
      <c r="G116" t="s">
        <v>128</v>
      </c>
    </row>
    <row r="117" spans="1:7" x14ac:dyDescent="0.2">
      <c r="A117">
        <v>990</v>
      </c>
      <c r="B117" t="str">
        <f t="shared" si="1"/>
        <v>Mercer Family Foundation_The Becket Fund2014250000</v>
      </c>
      <c r="C117" t="s">
        <v>4</v>
      </c>
      <c r="D117" t="s">
        <v>47</v>
      </c>
      <c r="E117" s="2">
        <v>250000</v>
      </c>
      <c r="F117">
        <v>2014</v>
      </c>
      <c r="G117" t="s">
        <v>128</v>
      </c>
    </row>
    <row r="118" spans="1:7" x14ac:dyDescent="0.2">
      <c r="A118">
        <v>990</v>
      </c>
      <c r="B118" t="str">
        <f t="shared" si="1"/>
        <v>Mercer Family Foundation_Reason Foundation201450000</v>
      </c>
      <c r="C118" t="s">
        <v>4</v>
      </c>
      <c r="D118" t="s">
        <v>48</v>
      </c>
      <c r="E118" s="2">
        <v>50000</v>
      </c>
      <c r="F118">
        <v>2014</v>
      </c>
      <c r="G118" t="s">
        <v>128</v>
      </c>
    </row>
    <row r="119" spans="1:7" x14ac:dyDescent="0.2">
      <c r="A119">
        <v>990</v>
      </c>
      <c r="B119" t="str">
        <f t="shared" si="1"/>
        <v>Mercer Family Foundation_Heritage Foundation2014500000</v>
      </c>
      <c r="C119" t="s">
        <v>4</v>
      </c>
      <c r="D119" t="s">
        <v>49</v>
      </c>
      <c r="E119" s="2">
        <v>500000</v>
      </c>
      <c r="F119">
        <v>2014</v>
      </c>
      <c r="G119" t="s">
        <v>128</v>
      </c>
    </row>
    <row r="120" spans="1:7" x14ac:dyDescent="0.2">
      <c r="A120">
        <v>990</v>
      </c>
      <c r="B120" t="str">
        <f t="shared" si="1"/>
        <v>Mercer Family Foundation_Moving Pictures Institute2014300000</v>
      </c>
      <c r="C120" t="s">
        <v>4</v>
      </c>
      <c r="D120" t="s">
        <v>50</v>
      </c>
      <c r="E120" s="2">
        <v>300000</v>
      </c>
      <c r="F120">
        <v>2014</v>
      </c>
      <c r="G120" t="s">
        <v>128</v>
      </c>
    </row>
    <row r="121" spans="1:7" x14ac:dyDescent="0.2">
      <c r="A121">
        <v>990</v>
      </c>
      <c r="B121" t="str">
        <f t="shared" si="1"/>
        <v>Mercer Family Foundation_The Calvin Coolidge Foundation2014108333</v>
      </c>
      <c r="C121" t="s">
        <v>4</v>
      </c>
      <c r="D121" t="s">
        <v>51</v>
      </c>
      <c r="E121" s="2">
        <v>108333</v>
      </c>
      <c r="F121">
        <v>2014</v>
      </c>
      <c r="G121" t="s">
        <v>128</v>
      </c>
    </row>
    <row r="122" spans="1:7" x14ac:dyDescent="0.2">
      <c r="A122">
        <v>990</v>
      </c>
      <c r="B122" t="str">
        <f t="shared" si="1"/>
        <v>Mercer Family Foundation_Texas Freedom Network20145000</v>
      </c>
      <c r="C122" t="s">
        <v>4</v>
      </c>
      <c r="D122" t="s">
        <v>52</v>
      </c>
      <c r="E122" s="2">
        <v>5000</v>
      </c>
      <c r="F122">
        <v>2014</v>
      </c>
      <c r="G122" t="s">
        <v>128</v>
      </c>
    </row>
    <row r="123" spans="1:7" x14ac:dyDescent="0.2">
      <c r="A123">
        <v>990</v>
      </c>
      <c r="B123" t="str">
        <f t="shared" si="1"/>
        <v>Mercer Family Foundation_Empire Center for Public Policy2014100000</v>
      </c>
      <c r="C123" t="s">
        <v>4</v>
      </c>
      <c r="D123" t="s">
        <v>53</v>
      </c>
      <c r="E123" s="2">
        <v>100000</v>
      </c>
      <c r="F123">
        <v>2014</v>
      </c>
      <c r="G123" t="s">
        <v>128</v>
      </c>
    </row>
    <row r="124" spans="1:7" x14ac:dyDescent="0.2">
      <c r="A124">
        <v>990</v>
      </c>
      <c r="B124" t="str">
        <f t="shared" si="1"/>
        <v>Mercer Family Foundation_State Policy Network201450000</v>
      </c>
      <c r="C124" t="s">
        <v>4</v>
      </c>
      <c r="D124" t="s">
        <v>54</v>
      </c>
      <c r="E124" s="2">
        <v>50000</v>
      </c>
      <c r="F124">
        <v>2014</v>
      </c>
      <c r="G124" t="s">
        <v>128</v>
      </c>
    </row>
    <row r="125" spans="1:7" x14ac:dyDescent="0.2">
      <c r="A125">
        <v>990</v>
      </c>
      <c r="B125" t="str">
        <f t="shared" si="1"/>
        <v>Mercer Family Foundation_Job Creators Alliance2014100000</v>
      </c>
      <c r="C125" t="s">
        <v>4</v>
      </c>
      <c r="D125" t="s">
        <v>55</v>
      </c>
      <c r="E125" s="2">
        <v>100000</v>
      </c>
      <c r="F125">
        <v>2014</v>
      </c>
      <c r="G125" t="s">
        <v>128</v>
      </c>
    </row>
    <row r="126" spans="1:7" x14ac:dyDescent="0.2">
      <c r="A126">
        <v>990</v>
      </c>
      <c r="B126" t="str">
        <f t="shared" si="1"/>
        <v>Mercer Family Foundation_Government Accountability Institute20141000000</v>
      </c>
      <c r="C126" t="s">
        <v>4</v>
      </c>
      <c r="D126" t="s">
        <v>56</v>
      </c>
      <c r="E126" s="2">
        <v>1000000</v>
      </c>
      <c r="F126">
        <v>2014</v>
      </c>
      <c r="G126" t="s">
        <v>128</v>
      </c>
    </row>
    <row r="127" spans="1:7" x14ac:dyDescent="0.2">
      <c r="A127">
        <v>990</v>
      </c>
      <c r="B127" t="str">
        <f t="shared" si="1"/>
        <v>Mercer Family Foundation_The Federalist Society20142050000</v>
      </c>
      <c r="C127" t="s">
        <v>4</v>
      </c>
      <c r="D127" t="s">
        <v>57</v>
      </c>
      <c r="E127" s="2">
        <v>2050000</v>
      </c>
      <c r="F127">
        <v>2014</v>
      </c>
      <c r="G127" t="s">
        <v>128</v>
      </c>
    </row>
    <row r="128" spans="1:7" x14ac:dyDescent="0.2">
      <c r="A128">
        <v>990</v>
      </c>
      <c r="B128" t="str">
        <f t="shared" si="1"/>
        <v>Mercer Family Foundation_National Youth Science Fund2014100000</v>
      </c>
      <c r="C128" t="s">
        <v>4</v>
      </c>
      <c r="D128" t="s">
        <v>58</v>
      </c>
      <c r="E128" s="2">
        <v>100000</v>
      </c>
      <c r="F128">
        <v>2014</v>
      </c>
      <c r="G128" t="s">
        <v>128</v>
      </c>
    </row>
    <row r="129" spans="1:7" x14ac:dyDescent="0.2">
      <c r="A129">
        <v>990</v>
      </c>
      <c r="B129" t="str">
        <f t="shared" si="1"/>
        <v>Mercer Family Foundation_Community Foundation of Hudson Valley201425010</v>
      </c>
      <c r="C129" t="s">
        <v>4</v>
      </c>
      <c r="D129" t="s">
        <v>59</v>
      </c>
      <c r="E129" s="2">
        <v>25010</v>
      </c>
      <c r="F129">
        <v>2014</v>
      </c>
      <c r="G129" t="s">
        <v>128</v>
      </c>
    </row>
    <row r="130" spans="1:7" x14ac:dyDescent="0.2">
      <c r="A130">
        <v>990</v>
      </c>
      <c r="B130" t="str">
        <f t="shared" si="1"/>
        <v>Mercer Family Foundation_Classroom Inc.201440000</v>
      </c>
      <c r="C130" t="s">
        <v>4</v>
      </c>
      <c r="D130" t="s">
        <v>60</v>
      </c>
      <c r="E130" s="2">
        <v>40000</v>
      </c>
      <c r="F130">
        <v>2014</v>
      </c>
      <c r="G130" t="s">
        <v>128</v>
      </c>
    </row>
    <row r="131" spans="1:7" x14ac:dyDescent="0.2">
      <c r="A131">
        <v>990</v>
      </c>
      <c r="B131" t="str">
        <f t="shared" ref="B131:B190" si="2">C131&amp;"_"&amp;D131&amp;F131&amp;E131</f>
        <v>Mercer Family Foundation_Berkely Earth2014250000</v>
      </c>
      <c r="C131" t="s">
        <v>4</v>
      </c>
      <c r="D131" t="s">
        <v>61</v>
      </c>
      <c r="E131" s="2">
        <v>250000</v>
      </c>
      <c r="F131">
        <v>2014</v>
      </c>
      <c r="G131" t="s">
        <v>128</v>
      </c>
    </row>
    <row r="132" spans="1:7" x14ac:dyDescent="0.2">
      <c r="A132">
        <v>990</v>
      </c>
      <c r="B132" t="str">
        <f t="shared" si="2"/>
        <v>Mercer Family Foundation_Historical Royal Places Inc.201460000</v>
      </c>
      <c r="C132" t="s">
        <v>4</v>
      </c>
      <c r="D132" t="s">
        <v>62</v>
      </c>
      <c r="E132" s="2">
        <v>60000</v>
      </c>
      <c r="F132">
        <v>2014</v>
      </c>
      <c r="G132" t="s">
        <v>128</v>
      </c>
    </row>
    <row r="133" spans="1:7" x14ac:dyDescent="0.2">
      <c r="A133">
        <v>990</v>
      </c>
      <c r="B133" t="str">
        <f t="shared" si="2"/>
        <v>Mercer Family Foundation_Patton Foundation2014100000</v>
      </c>
      <c r="C133" t="s">
        <v>4</v>
      </c>
      <c r="D133" t="s">
        <v>63</v>
      </c>
      <c r="E133" s="2">
        <v>100000</v>
      </c>
      <c r="F133">
        <v>2014</v>
      </c>
      <c r="G133" t="s">
        <v>128</v>
      </c>
    </row>
    <row r="134" spans="1:7" x14ac:dyDescent="0.2">
      <c r="A134">
        <v>990</v>
      </c>
      <c r="B134" t="str">
        <f t="shared" si="2"/>
        <v>Mercer Family Foundation_The Leadership Foundation201410000</v>
      </c>
      <c r="C134" t="s">
        <v>4</v>
      </c>
      <c r="D134" t="s">
        <v>64</v>
      </c>
      <c r="E134" s="2">
        <v>10000</v>
      </c>
      <c r="F134">
        <v>2014</v>
      </c>
      <c r="G134" t="s">
        <v>128</v>
      </c>
    </row>
    <row r="135" spans="1:7" x14ac:dyDescent="0.2">
      <c r="A135">
        <v>990</v>
      </c>
      <c r="B135" t="str">
        <f t="shared" si="2"/>
        <v>Mercer Family Foundation_Encounter for Culture and Education201425000</v>
      </c>
      <c r="C135" t="s">
        <v>4</v>
      </c>
      <c r="D135" t="s">
        <v>65</v>
      </c>
      <c r="E135" s="2">
        <v>25000</v>
      </c>
      <c r="F135">
        <v>2014</v>
      </c>
      <c r="G135" t="s">
        <v>128</v>
      </c>
    </row>
    <row r="136" spans="1:7" x14ac:dyDescent="0.2">
      <c r="A136">
        <v>990</v>
      </c>
      <c r="B136" t="str">
        <f t="shared" si="2"/>
        <v>Mercer Family Foundation_Cato Institute2014300000</v>
      </c>
      <c r="C136" t="s">
        <v>4</v>
      </c>
      <c r="D136" t="s">
        <v>66</v>
      </c>
      <c r="E136" s="2">
        <v>300000</v>
      </c>
      <c r="F136">
        <v>2014</v>
      </c>
      <c r="G136" t="s">
        <v>128</v>
      </c>
    </row>
    <row r="137" spans="1:7" x14ac:dyDescent="0.2">
      <c r="A137">
        <v>990</v>
      </c>
      <c r="B137" t="str">
        <f t="shared" si="2"/>
        <v>Mercer Family Foundation_King's College2014300000</v>
      </c>
      <c r="C137" t="s">
        <v>4</v>
      </c>
      <c r="D137" t="s">
        <v>67</v>
      </c>
      <c r="E137" s="2">
        <v>300000</v>
      </c>
      <c r="F137">
        <v>2014</v>
      </c>
      <c r="G137" t="s">
        <v>128</v>
      </c>
    </row>
    <row r="138" spans="1:7" x14ac:dyDescent="0.2">
      <c r="A138">
        <v>990</v>
      </c>
      <c r="B138" t="str">
        <f t="shared" si="2"/>
        <v>Mercer Family Foundation_Success Academy Charter Schools2014550000</v>
      </c>
      <c r="C138" t="s">
        <v>4</v>
      </c>
      <c r="D138" t="s">
        <v>68</v>
      </c>
      <c r="E138" s="2">
        <v>550000</v>
      </c>
      <c r="F138">
        <v>2014</v>
      </c>
      <c r="G138" t="s">
        <v>128</v>
      </c>
    </row>
    <row r="139" spans="1:7" x14ac:dyDescent="0.2">
      <c r="A139">
        <v>990</v>
      </c>
      <c r="B139" t="str">
        <f t="shared" si="2"/>
        <v>Mercer Family Foundation_Gatestone Institute201450000</v>
      </c>
      <c r="C139" t="s">
        <v>4</v>
      </c>
      <c r="D139" t="s">
        <v>69</v>
      </c>
      <c r="E139" s="2">
        <v>50000</v>
      </c>
      <c r="F139">
        <v>2014</v>
      </c>
      <c r="G139" t="s">
        <v>128</v>
      </c>
    </row>
    <row r="140" spans="1:7" x14ac:dyDescent="0.2">
      <c r="A140">
        <v>990</v>
      </c>
      <c r="B140" t="str">
        <f t="shared" si="2"/>
        <v>Mercer Family Foundation_Reclaim New York201475000</v>
      </c>
      <c r="C140" t="s">
        <v>4</v>
      </c>
      <c r="D140" t="s">
        <v>91</v>
      </c>
      <c r="E140" s="2">
        <v>75000</v>
      </c>
      <c r="F140">
        <v>2014</v>
      </c>
      <c r="G140" t="s">
        <v>128</v>
      </c>
    </row>
    <row r="141" spans="1:7" x14ac:dyDescent="0.2">
      <c r="A141">
        <v>990</v>
      </c>
      <c r="B141" t="str">
        <f t="shared" si="2"/>
        <v>Mercer Family Foundation_John Hancock Committee for the States2014500000</v>
      </c>
      <c r="C141" t="s">
        <v>4</v>
      </c>
      <c r="D141" t="s">
        <v>70</v>
      </c>
      <c r="E141" s="2">
        <v>500000</v>
      </c>
      <c r="F141">
        <v>2014</v>
      </c>
      <c r="G141" t="s">
        <v>128</v>
      </c>
    </row>
    <row r="142" spans="1:7" x14ac:dyDescent="0.2">
      <c r="A142">
        <v>990</v>
      </c>
      <c r="B142" t="str">
        <f t="shared" si="2"/>
        <v>Mercer Family Foundation_Wildlife Conservation Society201420000</v>
      </c>
      <c r="C142" t="s">
        <v>4</v>
      </c>
      <c r="D142" t="s">
        <v>71</v>
      </c>
      <c r="E142" s="2">
        <v>20000</v>
      </c>
      <c r="F142">
        <v>2014</v>
      </c>
      <c r="G142" t="s">
        <v>128</v>
      </c>
    </row>
    <row r="143" spans="1:7" x14ac:dyDescent="0.2">
      <c r="A143">
        <v>990</v>
      </c>
      <c r="B143" t="str">
        <f t="shared" si="2"/>
        <v>Mercer Family Foundation_Heartland Institute2015100000</v>
      </c>
      <c r="C143" t="s">
        <v>4</v>
      </c>
      <c r="D143" t="s">
        <v>16</v>
      </c>
      <c r="E143" s="2">
        <v>100000</v>
      </c>
      <c r="F143">
        <v>2015</v>
      </c>
      <c r="G143" t="s">
        <v>128</v>
      </c>
    </row>
    <row r="144" spans="1:7" x14ac:dyDescent="0.2">
      <c r="A144">
        <v>990</v>
      </c>
      <c r="B144" t="str">
        <f t="shared" si="2"/>
        <v>Mercer Family Foundation_Museum of Natural History2015575000</v>
      </c>
      <c r="C144" t="s">
        <v>4</v>
      </c>
      <c r="D144" t="s">
        <v>72</v>
      </c>
      <c r="E144" s="2">
        <v>575000</v>
      </c>
      <c r="F144">
        <v>2015</v>
      </c>
      <c r="G144" t="s">
        <v>128</v>
      </c>
    </row>
    <row r="145" spans="1:7" x14ac:dyDescent="0.2">
      <c r="A145">
        <v>990</v>
      </c>
      <c r="B145" t="str">
        <f t="shared" si="2"/>
        <v>Mercer Family Foundation_Media Research Center20153000000</v>
      </c>
      <c r="C145" t="s">
        <v>4</v>
      </c>
      <c r="D145" t="s">
        <v>11</v>
      </c>
      <c r="E145" s="2">
        <v>3000000</v>
      </c>
      <c r="F145">
        <v>2015</v>
      </c>
      <c r="G145" t="s">
        <v>128</v>
      </c>
    </row>
    <row r="146" spans="1:7" x14ac:dyDescent="0.2">
      <c r="A146">
        <v>990</v>
      </c>
      <c r="B146" t="str">
        <f t="shared" si="2"/>
        <v>Mercer Family Foundation_George W. Bush Foundation20155000000</v>
      </c>
      <c r="C146" t="s">
        <v>4</v>
      </c>
      <c r="D146" t="s">
        <v>18</v>
      </c>
      <c r="E146" s="2">
        <v>5000000</v>
      </c>
      <c r="F146">
        <v>2015</v>
      </c>
      <c r="G146" t="s">
        <v>128</v>
      </c>
    </row>
    <row r="147" spans="1:7" x14ac:dyDescent="0.2">
      <c r="A147">
        <v>990</v>
      </c>
      <c r="B147" t="str">
        <f t="shared" si="2"/>
        <v>Mercer Family Foundation_The Stony Brook Foundation20152099970</v>
      </c>
      <c r="C147" t="s">
        <v>4</v>
      </c>
      <c r="D147" t="s">
        <v>108</v>
      </c>
      <c r="E147" s="2">
        <v>2099970</v>
      </c>
      <c r="F147">
        <v>2015</v>
      </c>
      <c r="G147" t="s">
        <v>128</v>
      </c>
    </row>
    <row r="148" spans="1:7" x14ac:dyDescent="0.2">
      <c r="A148">
        <v>990</v>
      </c>
      <c r="B148" t="str">
        <f t="shared" si="2"/>
        <v>Mercer Family Foundation_Goldwater Institute2015300000</v>
      </c>
      <c r="C148" t="s">
        <v>4</v>
      </c>
      <c r="D148" t="s">
        <v>17</v>
      </c>
      <c r="E148" s="2">
        <v>300000</v>
      </c>
      <c r="F148">
        <v>2015</v>
      </c>
      <c r="G148" t="s">
        <v>128</v>
      </c>
    </row>
    <row r="149" spans="1:7" x14ac:dyDescent="0.2">
      <c r="A149">
        <v>990</v>
      </c>
      <c r="B149" t="str">
        <f t="shared" si="2"/>
        <v>Mercer Family Foundation_World Science Festival2015100000</v>
      </c>
      <c r="C149" t="s">
        <v>4</v>
      </c>
      <c r="D149" t="s">
        <v>6</v>
      </c>
      <c r="E149" s="2">
        <v>100000</v>
      </c>
      <c r="F149">
        <v>2015</v>
      </c>
      <c r="G149" t="s">
        <v>128</v>
      </c>
    </row>
    <row r="150" spans="1:7" x14ac:dyDescent="0.2">
      <c r="A150">
        <v>990</v>
      </c>
      <c r="B150" t="str">
        <f t="shared" si="2"/>
        <v>Mercer Family Foundation_Manhattan Institute for Policy Research2015300000</v>
      </c>
      <c r="C150" t="s">
        <v>4</v>
      </c>
      <c r="D150" t="s">
        <v>13</v>
      </c>
      <c r="E150" s="2">
        <v>300000</v>
      </c>
      <c r="F150">
        <v>2015</v>
      </c>
      <c r="G150" t="s">
        <v>128</v>
      </c>
    </row>
    <row r="151" spans="1:7" x14ac:dyDescent="0.2">
      <c r="A151">
        <v>990</v>
      </c>
      <c r="B151" t="str">
        <f t="shared" si="2"/>
        <v>Mercer Family Foundation_Citizens United Foundation2015250000</v>
      </c>
      <c r="C151" t="s">
        <v>4</v>
      </c>
      <c r="D151" t="s">
        <v>23</v>
      </c>
      <c r="E151" s="2">
        <v>250000</v>
      </c>
      <c r="F151">
        <v>2015</v>
      </c>
      <c r="G151" t="s">
        <v>128</v>
      </c>
    </row>
    <row r="152" spans="1:7" x14ac:dyDescent="0.2">
      <c r="A152">
        <v>990</v>
      </c>
      <c r="B152" t="str">
        <f t="shared" si="2"/>
        <v>Mercer Family Foundation_Foundation for Cultural Review2015100000</v>
      </c>
      <c r="C152" t="s">
        <v>4</v>
      </c>
      <c r="D152" t="s">
        <v>19</v>
      </c>
      <c r="E152" s="2">
        <v>100000</v>
      </c>
      <c r="F152">
        <v>2015</v>
      </c>
      <c r="G152" t="s">
        <v>128</v>
      </c>
    </row>
    <row r="153" spans="1:7" x14ac:dyDescent="0.2">
      <c r="A153">
        <v>990</v>
      </c>
      <c r="B153" t="str">
        <f t="shared" si="2"/>
        <v>Mercer Family Foundation_Encounter for Culture and Education201525000</v>
      </c>
      <c r="C153" t="s">
        <v>4</v>
      </c>
      <c r="D153" t="s">
        <v>65</v>
      </c>
      <c r="E153" s="2">
        <v>25000</v>
      </c>
      <c r="F153">
        <v>2015</v>
      </c>
      <c r="G153" t="s">
        <v>128</v>
      </c>
    </row>
    <row r="154" spans="1:7" x14ac:dyDescent="0.2">
      <c r="A154">
        <v>990</v>
      </c>
      <c r="B154" t="str">
        <f t="shared" si="2"/>
        <v>Mercer Family Foundation_Cherish Freedom Foundation2015250000</v>
      </c>
      <c r="C154" t="s">
        <v>4</v>
      </c>
      <c r="D154" t="s">
        <v>46</v>
      </c>
      <c r="E154" s="2">
        <v>250000</v>
      </c>
      <c r="F154">
        <v>2015</v>
      </c>
      <c r="G154" t="s">
        <v>128</v>
      </c>
    </row>
    <row r="155" spans="1:7" x14ac:dyDescent="0.2">
      <c r="A155">
        <v>990</v>
      </c>
      <c r="B155" t="str">
        <f t="shared" si="2"/>
        <v>Mercer Family Foundation_The Becket Fund2015250000</v>
      </c>
      <c r="C155" t="s">
        <v>4</v>
      </c>
      <c r="D155" t="s">
        <v>47</v>
      </c>
      <c r="E155" s="2">
        <v>250000</v>
      </c>
      <c r="F155">
        <v>2015</v>
      </c>
      <c r="G155" t="s">
        <v>128</v>
      </c>
    </row>
    <row r="156" spans="1:7" x14ac:dyDescent="0.2">
      <c r="A156">
        <v>990</v>
      </c>
      <c r="B156" t="str">
        <f t="shared" si="2"/>
        <v>Mercer Family Foundation_Reason Foundation201550000</v>
      </c>
      <c r="C156" t="s">
        <v>4</v>
      </c>
      <c r="D156" t="s">
        <v>48</v>
      </c>
      <c r="E156" s="2">
        <v>50000</v>
      </c>
      <c r="F156">
        <v>2015</v>
      </c>
      <c r="G156" t="s">
        <v>128</v>
      </c>
    </row>
    <row r="157" spans="1:7" x14ac:dyDescent="0.2">
      <c r="A157">
        <v>990</v>
      </c>
      <c r="B157" t="str">
        <f t="shared" si="2"/>
        <v>Mercer Family Foundation_Heritage Foundation2015500000</v>
      </c>
      <c r="C157" t="s">
        <v>4</v>
      </c>
      <c r="D157" t="s">
        <v>49</v>
      </c>
      <c r="E157" s="2">
        <v>500000</v>
      </c>
      <c r="F157">
        <v>2015</v>
      </c>
      <c r="G157" t="s">
        <v>128</v>
      </c>
    </row>
    <row r="158" spans="1:7" x14ac:dyDescent="0.2">
      <c r="A158">
        <v>990</v>
      </c>
      <c r="B158" t="str">
        <f t="shared" si="2"/>
        <v>Mercer Family Foundation_Moving Pictures Institute2015500000</v>
      </c>
      <c r="C158" t="s">
        <v>4</v>
      </c>
      <c r="D158" t="s">
        <v>50</v>
      </c>
      <c r="E158" s="2">
        <v>500000</v>
      </c>
      <c r="F158">
        <v>2015</v>
      </c>
      <c r="G158" t="s">
        <v>128</v>
      </c>
    </row>
    <row r="159" spans="1:7" x14ac:dyDescent="0.2">
      <c r="A159">
        <v>990</v>
      </c>
      <c r="B159" t="str">
        <f t="shared" si="2"/>
        <v>Mercer Family Foundation_The Calvin Coolidge Foundation2015273000</v>
      </c>
      <c r="C159" t="s">
        <v>4</v>
      </c>
      <c r="D159" t="s">
        <v>51</v>
      </c>
      <c r="E159" s="2">
        <v>273000</v>
      </c>
      <c r="F159">
        <v>2015</v>
      </c>
      <c r="G159" t="s">
        <v>128</v>
      </c>
    </row>
    <row r="160" spans="1:7" x14ac:dyDescent="0.2">
      <c r="A160">
        <v>990</v>
      </c>
      <c r="B160" t="str">
        <f t="shared" si="2"/>
        <v>Mercer Family Foundation_Empire Center for Public Policy2015100000</v>
      </c>
      <c r="C160" t="s">
        <v>4</v>
      </c>
      <c r="D160" t="s">
        <v>53</v>
      </c>
      <c r="E160" s="2">
        <v>100000</v>
      </c>
      <c r="F160">
        <v>2015</v>
      </c>
      <c r="G160" t="s">
        <v>128</v>
      </c>
    </row>
    <row r="161" spans="1:7" x14ac:dyDescent="0.2">
      <c r="A161">
        <v>990</v>
      </c>
      <c r="B161" t="str">
        <f t="shared" si="2"/>
        <v>Mercer Family Foundation_Law Enforcement Agency Fund2015231600</v>
      </c>
      <c r="C161" t="s">
        <v>4</v>
      </c>
      <c r="D161" t="s">
        <v>96</v>
      </c>
      <c r="E161" s="2">
        <v>231600</v>
      </c>
      <c r="F161">
        <v>2015</v>
      </c>
      <c r="G161" t="s">
        <v>128</v>
      </c>
    </row>
    <row r="162" spans="1:7" x14ac:dyDescent="0.2">
      <c r="A162">
        <v>990</v>
      </c>
      <c r="B162" t="str">
        <f t="shared" si="2"/>
        <v>Mercer Family Foundation_Oregon Institute of Science and Medicine2015200000</v>
      </c>
      <c r="C162" t="s">
        <v>4</v>
      </c>
      <c r="D162" t="s">
        <v>27</v>
      </c>
      <c r="E162" s="2">
        <v>200000</v>
      </c>
      <c r="F162">
        <v>2015</v>
      </c>
      <c r="G162" t="s">
        <v>128</v>
      </c>
    </row>
    <row r="163" spans="1:7" x14ac:dyDescent="0.2">
      <c r="A163">
        <v>990</v>
      </c>
      <c r="B163" t="str">
        <f t="shared" si="2"/>
        <v>Mercer Family Foundation_Government Accountability Institute20151735000</v>
      </c>
      <c r="C163" t="s">
        <v>4</v>
      </c>
      <c r="D163" t="s">
        <v>56</v>
      </c>
      <c r="E163" s="2">
        <v>1735000</v>
      </c>
      <c r="F163">
        <v>2015</v>
      </c>
      <c r="G163" t="s">
        <v>128</v>
      </c>
    </row>
    <row r="164" spans="1:7" x14ac:dyDescent="0.2">
      <c r="A164">
        <v>990</v>
      </c>
      <c r="B164" t="str">
        <f t="shared" si="2"/>
        <v>Mercer Family Foundation_The Federalist Society20152300000</v>
      </c>
      <c r="C164" t="s">
        <v>4</v>
      </c>
      <c r="D164" t="s">
        <v>57</v>
      </c>
      <c r="E164" s="2">
        <v>2300000</v>
      </c>
      <c r="F164">
        <v>2015</v>
      </c>
      <c r="G164" t="s">
        <v>128</v>
      </c>
    </row>
    <row r="165" spans="1:7" x14ac:dyDescent="0.2">
      <c r="A165">
        <v>990</v>
      </c>
      <c r="B165" t="str">
        <f t="shared" si="2"/>
        <v>Mercer Family Foundation_National Youth Science Fund2015100000</v>
      </c>
      <c r="C165" t="s">
        <v>4</v>
      </c>
      <c r="D165" t="s">
        <v>58</v>
      </c>
      <c r="E165" s="2">
        <v>100000</v>
      </c>
      <c r="F165">
        <v>2015</v>
      </c>
      <c r="G165" t="s">
        <v>128</v>
      </c>
    </row>
    <row r="166" spans="1:7" x14ac:dyDescent="0.2">
      <c r="A166">
        <v>990</v>
      </c>
      <c r="B166" t="str">
        <f t="shared" si="2"/>
        <v>Mercer Family Foundation_Families for Excellent Schools2015250000</v>
      </c>
      <c r="C166" t="s">
        <v>4</v>
      </c>
      <c r="D166" t="s">
        <v>97</v>
      </c>
      <c r="E166" s="2">
        <v>250000</v>
      </c>
      <c r="F166">
        <v>2015</v>
      </c>
      <c r="G166" t="s">
        <v>128</v>
      </c>
    </row>
    <row r="167" spans="1:7" x14ac:dyDescent="0.2">
      <c r="A167">
        <v>990</v>
      </c>
      <c r="B167" t="str">
        <f t="shared" si="2"/>
        <v>Mercer Family Foundation_Classroom Inc.201540000</v>
      </c>
      <c r="C167" t="s">
        <v>4</v>
      </c>
      <c r="D167" t="s">
        <v>60</v>
      </c>
      <c r="E167" s="2">
        <v>40000</v>
      </c>
      <c r="F167">
        <v>2015</v>
      </c>
      <c r="G167" t="s">
        <v>128</v>
      </c>
    </row>
    <row r="168" spans="1:7" x14ac:dyDescent="0.2">
      <c r="A168">
        <v>990</v>
      </c>
      <c r="B168" t="str">
        <f t="shared" si="2"/>
        <v>Mercer Family Foundation_Berkely Earth2015250000</v>
      </c>
      <c r="C168" t="s">
        <v>4</v>
      </c>
      <c r="D168" t="s">
        <v>61</v>
      </c>
      <c r="E168" s="2">
        <v>250000</v>
      </c>
      <c r="F168">
        <v>2015</v>
      </c>
      <c r="G168" t="s">
        <v>128</v>
      </c>
    </row>
    <row r="169" spans="1:7" x14ac:dyDescent="0.2">
      <c r="A169">
        <v>990</v>
      </c>
      <c r="B169" t="str">
        <f t="shared" si="2"/>
        <v>Mercer Family Foundation_Texas Freedom Network20155000</v>
      </c>
      <c r="C169" t="s">
        <v>4</v>
      </c>
      <c r="D169" t="s">
        <v>52</v>
      </c>
      <c r="E169" s="2">
        <v>5000</v>
      </c>
      <c r="F169">
        <v>2015</v>
      </c>
      <c r="G169" t="s">
        <v>128</v>
      </c>
    </row>
    <row r="170" spans="1:7" x14ac:dyDescent="0.2">
      <c r="A170">
        <v>990</v>
      </c>
      <c r="B170" t="str">
        <f t="shared" si="2"/>
        <v>Mercer Family Foundation_Philanthropy Roundtable2015260000</v>
      </c>
      <c r="C170" t="s">
        <v>4</v>
      </c>
      <c r="D170" t="s">
        <v>9</v>
      </c>
      <c r="E170" s="2">
        <v>260000</v>
      </c>
      <c r="F170">
        <v>2015</v>
      </c>
      <c r="G170" t="s">
        <v>128</v>
      </c>
    </row>
    <row r="171" spans="1:7" x14ac:dyDescent="0.2">
      <c r="A171">
        <v>990</v>
      </c>
      <c r="B171" t="str">
        <f t="shared" si="2"/>
        <v>Mercer Family Foundation_Young America's Foundation20151100000</v>
      </c>
      <c r="C171" t="s">
        <v>4</v>
      </c>
      <c r="D171" t="s">
        <v>5</v>
      </c>
      <c r="E171" s="2">
        <v>1100000</v>
      </c>
      <c r="F171">
        <v>2015</v>
      </c>
      <c r="G171" t="s">
        <v>128</v>
      </c>
    </row>
    <row r="172" spans="1:7" x14ac:dyDescent="0.2">
      <c r="A172">
        <v>990</v>
      </c>
      <c r="B172" t="str">
        <f t="shared" si="2"/>
        <v>Mercer Family Foundation_Cato Institute2015300000</v>
      </c>
      <c r="C172" t="s">
        <v>4</v>
      </c>
      <c r="D172" t="s">
        <v>66</v>
      </c>
      <c r="E172" s="2">
        <v>300000</v>
      </c>
      <c r="F172">
        <v>2015</v>
      </c>
      <c r="G172" t="s">
        <v>128</v>
      </c>
    </row>
    <row r="173" spans="1:7" x14ac:dyDescent="0.2">
      <c r="A173">
        <v>990</v>
      </c>
      <c r="B173" t="str">
        <f t="shared" si="2"/>
        <v>Mercer Family Foundation_King's College2015300000</v>
      </c>
      <c r="C173" t="s">
        <v>4</v>
      </c>
      <c r="D173" t="s">
        <v>67</v>
      </c>
      <c r="E173" s="2">
        <v>300000</v>
      </c>
      <c r="F173">
        <v>2015</v>
      </c>
      <c r="G173" t="s">
        <v>128</v>
      </c>
    </row>
    <row r="174" spans="1:7" x14ac:dyDescent="0.2">
      <c r="A174">
        <v>990</v>
      </c>
      <c r="B174" t="str">
        <f t="shared" si="2"/>
        <v>Mercer Family Foundation_Success Academy Charter Schools2015500000</v>
      </c>
      <c r="C174" t="s">
        <v>4</v>
      </c>
      <c r="D174" t="s">
        <v>68</v>
      </c>
      <c r="E174" s="2">
        <v>500000</v>
      </c>
      <c r="F174">
        <v>2015</v>
      </c>
      <c r="G174" t="s">
        <v>128</v>
      </c>
    </row>
    <row r="175" spans="1:7" x14ac:dyDescent="0.2">
      <c r="A175">
        <v>990</v>
      </c>
      <c r="B175" t="str">
        <f t="shared" si="2"/>
        <v>Mercer Family Foundation_Gatestone Institute2015100000</v>
      </c>
      <c r="C175" t="s">
        <v>4</v>
      </c>
      <c r="D175" t="s">
        <v>69</v>
      </c>
      <c r="E175" s="2">
        <v>100000</v>
      </c>
      <c r="F175">
        <v>2015</v>
      </c>
      <c r="G175" t="s">
        <v>128</v>
      </c>
    </row>
    <row r="176" spans="1:7" x14ac:dyDescent="0.2">
      <c r="A176">
        <v>990</v>
      </c>
      <c r="B176" t="str">
        <f t="shared" si="2"/>
        <v>Mercer Family Foundation_Reclaim New York20151250000</v>
      </c>
      <c r="C176" t="s">
        <v>4</v>
      </c>
      <c r="D176" t="s">
        <v>91</v>
      </c>
      <c r="E176" s="2">
        <v>1250000</v>
      </c>
      <c r="F176">
        <v>2015</v>
      </c>
      <c r="G176" t="s">
        <v>128</v>
      </c>
    </row>
    <row r="177" spans="1:7" x14ac:dyDescent="0.2">
      <c r="A177">
        <v>990</v>
      </c>
      <c r="B177" t="str">
        <f t="shared" si="2"/>
        <v>Mercer Family Foundation_American Principles Project2015250000</v>
      </c>
      <c r="C177" t="s">
        <v>4</v>
      </c>
      <c r="D177" t="s">
        <v>98</v>
      </c>
      <c r="E177" s="2">
        <v>250000</v>
      </c>
      <c r="F177">
        <v>2015</v>
      </c>
      <c r="G177" t="s">
        <v>128</v>
      </c>
    </row>
    <row r="178" spans="1:7" x14ac:dyDescent="0.2">
      <c r="A178">
        <v>990</v>
      </c>
      <c r="B178" t="str">
        <f t="shared" si="2"/>
        <v>Mercer Family Foundation_Wildlife Conservation Society201525000</v>
      </c>
      <c r="C178" t="s">
        <v>4</v>
      </c>
      <c r="D178" t="s">
        <v>71</v>
      </c>
      <c r="E178" s="2">
        <v>25000</v>
      </c>
      <c r="F178">
        <v>2015</v>
      </c>
      <c r="G178" t="s">
        <v>128</v>
      </c>
    </row>
    <row r="179" spans="1:7" x14ac:dyDescent="0.2">
      <c r="A179">
        <v>990</v>
      </c>
      <c r="B179" t="str">
        <f t="shared" si="2"/>
        <v>Mercer Family Foundation_William F Buckley Jr Program201510000</v>
      </c>
      <c r="C179" t="s">
        <v>4</v>
      </c>
      <c r="D179" t="s">
        <v>112</v>
      </c>
      <c r="E179" s="2">
        <v>10000</v>
      </c>
      <c r="F179">
        <v>2015</v>
      </c>
      <c r="G179" t="s">
        <v>128</v>
      </c>
    </row>
    <row r="180" spans="1:7" x14ac:dyDescent="0.2">
      <c r="A180">
        <v>990</v>
      </c>
      <c r="B180" t="str">
        <f t="shared" si="2"/>
        <v>Mercer Family Foundation_Cold Spring Harbor Lab2015250000</v>
      </c>
      <c r="C180" t="s">
        <v>4</v>
      </c>
      <c r="D180" t="s">
        <v>99</v>
      </c>
      <c r="E180" s="2">
        <v>250000</v>
      </c>
      <c r="F180">
        <v>2015</v>
      </c>
      <c r="G180" t="s">
        <v>128</v>
      </c>
    </row>
    <row r="181" spans="1:7" x14ac:dyDescent="0.2">
      <c r="A181">
        <v>990</v>
      </c>
      <c r="B181" t="str">
        <f t="shared" si="2"/>
        <v>Mercer Family Foundation_American Transparency2015250000</v>
      </c>
      <c r="C181" t="s">
        <v>4</v>
      </c>
      <c r="D181" t="s">
        <v>100</v>
      </c>
      <c r="E181" s="2">
        <v>250000</v>
      </c>
      <c r="F181">
        <v>2015</v>
      </c>
      <c r="G181" t="s">
        <v>128</v>
      </c>
    </row>
    <row r="182" spans="1:7" x14ac:dyDescent="0.2">
      <c r="A182">
        <v>990</v>
      </c>
      <c r="B182" t="str">
        <f t="shared" si="2"/>
        <v>Mercer Family Foundation_ACU Foundation2015120000</v>
      </c>
      <c r="C182" t="s">
        <v>4</v>
      </c>
      <c r="D182" t="s">
        <v>101</v>
      </c>
      <c r="E182" s="2">
        <v>120000</v>
      </c>
      <c r="F182">
        <v>2015</v>
      </c>
      <c r="G182" t="s">
        <v>128</v>
      </c>
    </row>
    <row r="183" spans="1:7" x14ac:dyDescent="0.2">
      <c r="A183">
        <v>990</v>
      </c>
      <c r="B183" t="str">
        <f t="shared" si="2"/>
        <v>Mercer Family Foundation_Susan B Anthony Education Fund2015300000</v>
      </c>
      <c r="C183" t="s">
        <v>4</v>
      </c>
      <c r="D183" t="s">
        <v>102</v>
      </c>
      <c r="E183" s="2">
        <v>300000</v>
      </c>
      <c r="F183">
        <v>2015</v>
      </c>
      <c r="G183" t="s">
        <v>128</v>
      </c>
    </row>
    <row r="184" spans="1:7" x14ac:dyDescent="0.2">
      <c r="A184">
        <v>990</v>
      </c>
      <c r="B184" t="str">
        <f t="shared" si="2"/>
        <v>Mercer Family Foundation_Center for Union Facts2015500000</v>
      </c>
      <c r="C184" t="s">
        <v>4</v>
      </c>
      <c r="D184" t="s">
        <v>103</v>
      </c>
      <c r="E184" s="2">
        <v>500000</v>
      </c>
      <c r="F184">
        <v>2015</v>
      </c>
      <c r="G184" t="s">
        <v>128</v>
      </c>
    </row>
    <row r="185" spans="1:7" x14ac:dyDescent="0.2">
      <c r="A185">
        <v>990</v>
      </c>
      <c r="B185" t="str">
        <f t="shared" si="2"/>
        <v>Mercer Family Foundation_International Center for the Preservation of Wild Animals201550000</v>
      </c>
      <c r="C185" t="s">
        <v>4</v>
      </c>
      <c r="D185" t="s">
        <v>104</v>
      </c>
      <c r="E185" s="2">
        <v>50000</v>
      </c>
      <c r="F185">
        <v>2015</v>
      </c>
      <c r="G185" t="s">
        <v>128</v>
      </c>
    </row>
    <row r="186" spans="1:7" x14ac:dyDescent="0.2">
      <c r="A186">
        <v>990</v>
      </c>
      <c r="B186" t="str">
        <f t="shared" si="2"/>
        <v>Mercer Family Foundation_Clare Boothe Luce Policy Institute201525000</v>
      </c>
      <c r="C186" t="s">
        <v>4</v>
      </c>
      <c r="D186" t="s">
        <v>111</v>
      </c>
      <c r="E186" s="2">
        <v>25000</v>
      </c>
      <c r="F186">
        <v>2015</v>
      </c>
      <c r="G186" t="s">
        <v>128</v>
      </c>
    </row>
    <row r="187" spans="1:7" x14ac:dyDescent="0.2">
      <c r="A187">
        <v>990</v>
      </c>
      <c r="B187" t="str">
        <f t="shared" si="2"/>
        <v>Mercer Family Foundation_The Fund for American Studies201510000</v>
      </c>
      <c r="C187" t="s">
        <v>4</v>
      </c>
      <c r="D187" t="s">
        <v>105</v>
      </c>
      <c r="E187" s="2">
        <v>10000</v>
      </c>
      <c r="F187" s="10">
        <v>2015</v>
      </c>
      <c r="G187" t="s">
        <v>128</v>
      </c>
    </row>
    <row r="188" spans="1:7" x14ac:dyDescent="0.2">
      <c r="A188">
        <v>990</v>
      </c>
      <c r="B188" t="str">
        <f t="shared" si="2"/>
        <v>Mercer Family Foundation_American Educational Foundation Inc.201550000</v>
      </c>
      <c r="C188" t="s">
        <v>4</v>
      </c>
      <c r="D188" t="s">
        <v>106</v>
      </c>
      <c r="E188" s="2">
        <v>50000</v>
      </c>
      <c r="F188" s="10">
        <v>2015</v>
      </c>
      <c r="G188" t="s">
        <v>128</v>
      </c>
    </row>
    <row r="189" spans="1:7" x14ac:dyDescent="0.2">
      <c r="A189">
        <v>990</v>
      </c>
      <c r="B189" t="str">
        <f t="shared" si="2"/>
        <v>Mercer Family Foundation_Massachusetts General Cancer Center201510000</v>
      </c>
      <c r="C189" t="s">
        <v>4</v>
      </c>
      <c r="D189" t="s">
        <v>107</v>
      </c>
      <c r="E189" s="2">
        <v>10000</v>
      </c>
      <c r="F189" s="10">
        <v>2015</v>
      </c>
      <c r="G189" t="s">
        <v>128</v>
      </c>
    </row>
    <row r="190" spans="1:7" x14ac:dyDescent="0.2">
      <c r="A190">
        <v>990</v>
      </c>
      <c r="B190" t="str">
        <f t="shared" si="2"/>
        <v>Mercer Family Foundation_Heartland Institute2016800000</v>
      </c>
      <c r="C190" t="s">
        <v>4</v>
      </c>
      <c r="D190" t="s">
        <v>16</v>
      </c>
      <c r="E190" s="2">
        <v>800000</v>
      </c>
      <c r="F190" s="10">
        <v>2016</v>
      </c>
      <c r="G190" t="s">
        <v>128</v>
      </c>
    </row>
    <row r="191" spans="1:7" x14ac:dyDescent="0.2">
      <c r="A191">
        <v>990</v>
      </c>
      <c r="B191" t="str">
        <f t="shared" ref="B191:B210" si="3">C191&amp;"_"&amp;D191&amp;F191&amp;E191</f>
        <v>Mercer Family Foundation_Museum of Natural History2016625000</v>
      </c>
      <c r="C191" t="s">
        <v>4</v>
      </c>
      <c r="D191" t="s">
        <v>72</v>
      </c>
      <c r="E191" s="2">
        <v>625000</v>
      </c>
      <c r="F191" s="10">
        <v>2016</v>
      </c>
      <c r="G191" t="s">
        <v>128</v>
      </c>
    </row>
    <row r="192" spans="1:7" x14ac:dyDescent="0.2">
      <c r="A192">
        <v>990</v>
      </c>
      <c r="B192" t="str">
        <f t="shared" si="3"/>
        <v>Mercer Family Foundation_Media Research Center20162000000</v>
      </c>
      <c r="C192" t="s">
        <v>4</v>
      </c>
      <c r="D192" t="s">
        <v>11</v>
      </c>
      <c r="E192" s="2">
        <v>2000000</v>
      </c>
      <c r="F192" s="10">
        <v>2016</v>
      </c>
      <c r="G192" t="s">
        <v>128</v>
      </c>
    </row>
    <row r="193" spans="1:7" x14ac:dyDescent="0.2">
      <c r="A193">
        <v>990</v>
      </c>
      <c r="B193" t="str">
        <f t="shared" si="3"/>
        <v>Mercer Family Foundation_George W. Bush Foundation20161972245</v>
      </c>
      <c r="C193" t="s">
        <v>4</v>
      </c>
      <c r="D193" t="s">
        <v>18</v>
      </c>
      <c r="E193" s="2">
        <v>1972245</v>
      </c>
      <c r="F193" s="10">
        <v>2016</v>
      </c>
      <c r="G193" t="s">
        <v>128</v>
      </c>
    </row>
    <row r="194" spans="1:7" x14ac:dyDescent="0.2">
      <c r="A194">
        <v>990</v>
      </c>
      <c r="B194" t="str">
        <f t="shared" si="3"/>
        <v>Mercer Family Foundation_The Barry Goldwater Institute2016500000</v>
      </c>
      <c r="C194" t="s">
        <v>4</v>
      </c>
      <c r="D194" t="s">
        <v>130</v>
      </c>
      <c r="E194" s="2">
        <v>500000</v>
      </c>
      <c r="F194" s="10">
        <v>2016</v>
      </c>
      <c r="G194" t="s">
        <v>128</v>
      </c>
    </row>
    <row r="195" spans="1:7" x14ac:dyDescent="0.2">
      <c r="A195">
        <v>990</v>
      </c>
      <c r="B195" t="str">
        <f t="shared" si="3"/>
        <v>Mercer Family Foundation_Manhattan Institute for Policy Research2016300000</v>
      </c>
      <c r="C195" t="s">
        <v>4</v>
      </c>
      <c r="D195" t="s">
        <v>13</v>
      </c>
      <c r="E195" s="2">
        <v>300000</v>
      </c>
      <c r="F195" s="10">
        <v>2016</v>
      </c>
      <c r="G195" t="s">
        <v>128</v>
      </c>
    </row>
    <row r="196" spans="1:7" x14ac:dyDescent="0.2">
      <c r="A196">
        <v>990</v>
      </c>
      <c r="B196" t="str">
        <f t="shared" si="3"/>
        <v>Mercer Family Foundation_Foundation for Cultural Review2016150000</v>
      </c>
      <c r="C196" t="s">
        <v>4</v>
      </c>
      <c r="D196" t="s">
        <v>19</v>
      </c>
      <c r="E196" s="2">
        <v>150000</v>
      </c>
      <c r="F196" s="10">
        <v>2016</v>
      </c>
      <c r="G196" t="s">
        <v>128</v>
      </c>
    </row>
    <row r="197" spans="1:7" x14ac:dyDescent="0.2">
      <c r="A197">
        <v>990</v>
      </c>
      <c r="B197" t="str">
        <f t="shared" si="3"/>
        <v>Mercer Family Foundation_Cherish Freedom Foundation201650000</v>
      </c>
      <c r="C197" t="s">
        <v>4</v>
      </c>
      <c r="D197" t="s">
        <v>46</v>
      </c>
      <c r="E197" s="2">
        <v>50000</v>
      </c>
      <c r="F197" s="10">
        <v>2016</v>
      </c>
      <c r="G197" t="s">
        <v>128</v>
      </c>
    </row>
    <row r="198" spans="1:7" x14ac:dyDescent="0.2">
      <c r="A198">
        <v>990</v>
      </c>
      <c r="B198" t="str">
        <f t="shared" si="3"/>
        <v>Mercer Family Foundation_The Becket Fund2016250000</v>
      </c>
      <c r="C198" t="s">
        <v>4</v>
      </c>
      <c r="D198" t="s">
        <v>47</v>
      </c>
      <c r="E198" s="2">
        <v>250000</v>
      </c>
      <c r="F198" s="10">
        <v>2016</v>
      </c>
      <c r="G198" t="s">
        <v>128</v>
      </c>
    </row>
    <row r="199" spans="1:7" x14ac:dyDescent="0.2">
      <c r="A199">
        <v>990</v>
      </c>
      <c r="B199" t="str">
        <f t="shared" si="3"/>
        <v>Mercer Family Foundation_Heritage Foundation2016500000</v>
      </c>
      <c r="C199" t="s">
        <v>4</v>
      </c>
      <c r="D199" t="s">
        <v>49</v>
      </c>
      <c r="E199" s="2">
        <v>500000</v>
      </c>
      <c r="F199" s="10">
        <v>2016</v>
      </c>
      <c r="G199" t="s">
        <v>128</v>
      </c>
    </row>
    <row r="200" spans="1:7" x14ac:dyDescent="0.2">
      <c r="A200">
        <v>990</v>
      </c>
      <c r="B200" t="str">
        <f t="shared" si="3"/>
        <v>Mercer Family Foundation_Moving Pictures Institute2016800000</v>
      </c>
      <c r="C200" t="s">
        <v>4</v>
      </c>
      <c r="D200" t="s">
        <v>50</v>
      </c>
      <c r="E200" s="2">
        <v>800000</v>
      </c>
      <c r="F200" s="10">
        <v>2016</v>
      </c>
      <c r="G200" t="s">
        <v>128</v>
      </c>
    </row>
    <row r="201" spans="1:7" x14ac:dyDescent="0.2">
      <c r="A201">
        <v>990</v>
      </c>
      <c r="B201" t="str">
        <f t="shared" si="3"/>
        <v>Mercer Family Foundation_The Calvin Coolidge Foundation201680000</v>
      </c>
      <c r="C201" t="s">
        <v>4</v>
      </c>
      <c r="D201" t="s">
        <v>51</v>
      </c>
      <c r="E201" s="2">
        <v>80000</v>
      </c>
      <c r="F201" s="10">
        <v>2016</v>
      </c>
      <c r="G201" t="s">
        <v>128</v>
      </c>
    </row>
    <row r="202" spans="1:7" x14ac:dyDescent="0.2">
      <c r="A202">
        <v>990</v>
      </c>
      <c r="B202" t="str">
        <f t="shared" si="3"/>
        <v>Mercer Family Foundation_Law Enforcement Agency Fund2016204837</v>
      </c>
      <c r="C202" t="s">
        <v>4</v>
      </c>
      <c r="D202" t="s">
        <v>96</v>
      </c>
      <c r="E202" s="2">
        <v>204837</v>
      </c>
      <c r="F202" s="10">
        <v>2016</v>
      </c>
      <c r="G202" t="s">
        <v>128</v>
      </c>
    </row>
    <row r="203" spans="1:7" x14ac:dyDescent="0.2">
      <c r="A203">
        <v>990</v>
      </c>
      <c r="B203" t="str">
        <f t="shared" si="3"/>
        <v>Mercer Family Foundation_Oregon Institute of Science and Medicine2016200000</v>
      </c>
      <c r="C203" t="s">
        <v>4</v>
      </c>
      <c r="D203" t="s">
        <v>27</v>
      </c>
      <c r="E203" s="2">
        <v>200000</v>
      </c>
      <c r="F203" s="10">
        <v>2016</v>
      </c>
      <c r="G203" t="s">
        <v>128</v>
      </c>
    </row>
    <row r="204" spans="1:7" x14ac:dyDescent="0.2">
      <c r="A204">
        <v>990</v>
      </c>
      <c r="B204" t="str">
        <f t="shared" si="3"/>
        <v>Mercer Family Foundation_Government Accountability Institute20162000000</v>
      </c>
      <c r="C204" t="s">
        <v>4</v>
      </c>
      <c r="D204" t="s">
        <v>56</v>
      </c>
      <c r="E204" s="2">
        <v>2000000</v>
      </c>
      <c r="F204" s="10">
        <v>2016</v>
      </c>
      <c r="G204" t="s">
        <v>128</v>
      </c>
    </row>
    <row r="205" spans="1:7" x14ac:dyDescent="0.2">
      <c r="A205">
        <v>990</v>
      </c>
      <c r="B205" t="str">
        <f t="shared" si="3"/>
        <v>Mercer Family Foundation_Classroom Inc.201640000</v>
      </c>
      <c r="C205" t="s">
        <v>4</v>
      </c>
      <c r="D205" t="s">
        <v>60</v>
      </c>
      <c r="E205" s="2">
        <v>40000</v>
      </c>
      <c r="F205" s="10">
        <v>2016</v>
      </c>
      <c r="G205" t="s">
        <v>128</v>
      </c>
    </row>
    <row r="206" spans="1:7" x14ac:dyDescent="0.2">
      <c r="A206">
        <v>990</v>
      </c>
      <c r="B206" t="str">
        <f t="shared" si="3"/>
        <v>Mercer Family Foundation_Philanthropy Roundtable201610000</v>
      </c>
      <c r="C206" t="s">
        <v>4</v>
      </c>
      <c r="D206" t="s">
        <v>9</v>
      </c>
      <c r="E206" s="2">
        <v>10000</v>
      </c>
      <c r="F206" s="10">
        <v>2016</v>
      </c>
      <c r="G206" t="s">
        <v>128</v>
      </c>
    </row>
    <row r="207" spans="1:7" x14ac:dyDescent="0.2">
      <c r="A207">
        <v>990</v>
      </c>
      <c r="B207" t="str">
        <f t="shared" si="3"/>
        <v>Mercer Family Foundation_Young America's Foundation2016100000</v>
      </c>
      <c r="C207" t="s">
        <v>4</v>
      </c>
      <c r="D207" t="s">
        <v>5</v>
      </c>
      <c r="E207" s="2">
        <v>100000</v>
      </c>
      <c r="F207" s="10">
        <v>2016</v>
      </c>
      <c r="G207" t="s">
        <v>128</v>
      </c>
    </row>
    <row r="208" spans="1:7" x14ac:dyDescent="0.2">
      <c r="A208">
        <v>990</v>
      </c>
      <c r="B208" t="str">
        <f t="shared" si="3"/>
        <v>Mercer Family Foundation_Cato Institute2016300000</v>
      </c>
      <c r="C208" t="s">
        <v>4</v>
      </c>
      <c r="D208" t="s">
        <v>66</v>
      </c>
      <c r="E208" s="2">
        <v>300000</v>
      </c>
      <c r="F208" s="10">
        <v>2016</v>
      </c>
      <c r="G208" t="s">
        <v>128</v>
      </c>
    </row>
    <row r="209" spans="1:7" x14ac:dyDescent="0.2">
      <c r="A209">
        <v>990</v>
      </c>
      <c r="B209" t="str">
        <f t="shared" si="3"/>
        <v>Mercer Family Foundation_King's College2016300000</v>
      </c>
      <c r="C209" t="s">
        <v>4</v>
      </c>
      <c r="D209" t="s">
        <v>67</v>
      </c>
      <c r="E209" s="2">
        <v>300000</v>
      </c>
      <c r="F209" s="10">
        <v>2016</v>
      </c>
      <c r="G209" t="s">
        <v>128</v>
      </c>
    </row>
    <row r="210" spans="1:7" x14ac:dyDescent="0.2">
      <c r="A210">
        <v>990</v>
      </c>
      <c r="B210" t="str">
        <f t="shared" si="3"/>
        <v>Mercer Family Foundation_Success Academy Charter Schools201650000</v>
      </c>
      <c r="C210" t="s">
        <v>4</v>
      </c>
      <c r="D210" t="s">
        <v>68</v>
      </c>
      <c r="E210" s="2">
        <v>50000</v>
      </c>
      <c r="F210" s="10">
        <v>2016</v>
      </c>
      <c r="G210" t="s">
        <v>128</v>
      </c>
    </row>
    <row r="211" spans="1:7" x14ac:dyDescent="0.2">
      <c r="A211">
        <v>990</v>
      </c>
      <c r="B211" t="str">
        <f t="shared" ref="B211:B233" si="4">C211&amp;"_"&amp;D211&amp;F211&amp;E211</f>
        <v>Mercer Family Foundation_Gatestone Institute2016100000</v>
      </c>
      <c r="C211" t="s">
        <v>4</v>
      </c>
      <c r="D211" t="s">
        <v>69</v>
      </c>
      <c r="E211" s="2">
        <v>100000</v>
      </c>
      <c r="F211" s="10">
        <v>2016</v>
      </c>
      <c r="G211" t="s">
        <v>128</v>
      </c>
    </row>
    <row r="212" spans="1:7" x14ac:dyDescent="0.2">
      <c r="A212">
        <v>990</v>
      </c>
      <c r="B212" t="str">
        <f t="shared" si="4"/>
        <v>Mercer Family Foundation_Reclaim New York20161600000</v>
      </c>
      <c r="C212" t="s">
        <v>4</v>
      </c>
      <c r="D212" t="s">
        <v>91</v>
      </c>
      <c r="E212" s="2">
        <v>1600000</v>
      </c>
      <c r="F212" s="10">
        <v>2016</v>
      </c>
      <c r="G212" t="s">
        <v>128</v>
      </c>
    </row>
    <row r="213" spans="1:7" x14ac:dyDescent="0.2">
      <c r="A213">
        <v>990</v>
      </c>
      <c r="B213" t="str">
        <f t="shared" si="4"/>
        <v>Mercer Family Foundation_American Transparency2016250000</v>
      </c>
      <c r="C213" t="s">
        <v>4</v>
      </c>
      <c r="D213" t="s">
        <v>100</v>
      </c>
      <c r="E213" s="2">
        <v>250000</v>
      </c>
      <c r="F213" s="10">
        <v>2016</v>
      </c>
      <c r="G213" t="s">
        <v>128</v>
      </c>
    </row>
    <row r="214" spans="1:7" x14ac:dyDescent="0.2">
      <c r="A214">
        <v>990</v>
      </c>
      <c r="B214" t="str">
        <f t="shared" si="4"/>
        <v>Mercer Family Foundation_Center for Union Facts2016250000</v>
      </c>
      <c r="C214" t="s">
        <v>4</v>
      </c>
      <c r="D214" t="s">
        <v>103</v>
      </c>
      <c r="E214" s="2">
        <v>250000</v>
      </c>
      <c r="F214" s="10">
        <v>2016</v>
      </c>
      <c r="G214" t="s">
        <v>128</v>
      </c>
    </row>
    <row r="215" spans="1:7" x14ac:dyDescent="0.2">
      <c r="A215">
        <v>990</v>
      </c>
      <c r="B215" t="str">
        <f t="shared" si="4"/>
        <v>Mercer Family Foundation_Texas Freedom Network20165000</v>
      </c>
      <c r="C215" t="s">
        <v>4</v>
      </c>
      <c r="D215" t="s">
        <v>52</v>
      </c>
      <c r="E215" s="2">
        <v>5000</v>
      </c>
      <c r="F215" s="10">
        <v>2016</v>
      </c>
      <c r="G215" t="s">
        <v>128</v>
      </c>
    </row>
    <row r="216" spans="1:7" x14ac:dyDescent="0.2">
      <c r="A216">
        <v>990</v>
      </c>
      <c r="B216" t="str">
        <f t="shared" si="4"/>
        <v>Mercer Family Foundation_Job Creators Alliance2016100000</v>
      </c>
      <c r="C216" t="s">
        <v>4</v>
      </c>
      <c r="D216" t="s">
        <v>55</v>
      </c>
      <c r="E216" s="2">
        <v>100000</v>
      </c>
      <c r="F216" s="10">
        <v>2016</v>
      </c>
      <c r="G216" t="s">
        <v>128</v>
      </c>
    </row>
    <row r="217" spans="1:7" x14ac:dyDescent="0.2">
      <c r="A217">
        <v>990</v>
      </c>
      <c r="B217" t="str">
        <f t="shared" si="4"/>
        <v>Mercer Family Foundation_Donors Trust20162250000</v>
      </c>
      <c r="C217" t="s">
        <v>4</v>
      </c>
      <c r="D217" t="s">
        <v>132</v>
      </c>
      <c r="E217" s="2">
        <v>2250000</v>
      </c>
      <c r="F217" s="10">
        <v>2016</v>
      </c>
      <c r="G217" t="s">
        <v>128</v>
      </c>
    </row>
    <row r="218" spans="1:7" x14ac:dyDescent="0.2">
      <c r="A218">
        <v>990</v>
      </c>
      <c r="B218" t="str">
        <f t="shared" si="4"/>
        <v>Mercer Family Foundation_Mathematical Sciences Research Institute2016400000</v>
      </c>
      <c r="C218" t="s">
        <v>4</v>
      </c>
      <c r="D218" t="s">
        <v>133</v>
      </c>
      <c r="E218" s="2">
        <v>400000</v>
      </c>
      <c r="F218" s="10">
        <v>2016</v>
      </c>
      <c r="G218" t="s">
        <v>128</v>
      </c>
    </row>
    <row r="219" spans="1:7" x14ac:dyDescent="0.2">
      <c r="A219">
        <v>990</v>
      </c>
      <c r="B219" t="str">
        <f t="shared" si="4"/>
        <v>Mercer Family Foundation_Federal Enforcement Homeland Security Foundation201650000</v>
      </c>
      <c r="C219" t="s">
        <v>4</v>
      </c>
      <c r="D219" t="s">
        <v>25</v>
      </c>
      <c r="E219" s="2">
        <v>50000</v>
      </c>
      <c r="F219" s="10">
        <v>2016</v>
      </c>
      <c r="G219" t="s">
        <v>128</v>
      </c>
    </row>
    <row r="220" spans="1:7" x14ac:dyDescent="0.2">
      <c r="A220">
        <v>990</v>
      </c>
      <c r="B220" t="str">
        <f t="shared" si="4"/>
        <v>Mercer Family Foundation_Compact for American Education Foundation201613500</v>
      </c>
      <c r="C220" t="s">
        <v>4</v>
      </c>
      <c r="D220" t="s">
        <v>134</v>
      </c>
      <c r="E220" s="2">
        <v>13500</v>
      </c>
      <c r="F220" s="10">
        <v>2016</v>
      </c>
      <c r="G220" t="s">
        <v>128</v>
      </c>
    </row>
    <row r="221" spans="1:7" x14ac:dyDescent="0.2">
      <c r="A221">
        <v>990</v>
      </c>
      <c r="B221" t="str">
        <f t="shared" si="4"/>
        <v>Mercer Family Foundation_Center for the Study of Carbon Dioxide and Global Change2016125000</v>
      </c>
      <c r="C221" t="s">
        <v>4</v>
      </c>
      <c r="D221" t="s">
        <v>135</v>
      </c>
      <c r="E221" s="2">
        <v>125000</v>
      </c>
      <c r="F221" s="10">
        <v>2016</v>
      </c>
      <c r="G221" t="s">
        <v>128</v>
      </c>
    </row>
    <row r="222" spans="1:7" x14ac:dyDescent="0.2">
      <c r="A222">
        <v>990</v>
      </c>
      <c r="B222" t="str">
        <f t="shared" si="4"/>
        <v>Mercer Family Foundation_The American Conservative Union2016250000</v>
      </c>
      <c r="C222" t="s">
        <v>4</v>
      </c>
      <c r="D222" t="s">
        <v>136</v>
      </c>
      <c r="E222" s="2">
        <v>250000</v>
      </c>
      <c r="F222" s="10">
        <v>2016</v>
      </c>
      <c r="G222" t="s">
        <v>128</v>
      </c>
    </row>
    <row r="223" spans="1:7" x14ac:dyDescent="0.2">
      <c r="A223">
        <v>990</v>
      </c>
      <c r="B223" t="str">
        <f t="shared" si="4"/>
        <v>Mercer Family Foundation_CO2 Coalition2016150000</v>
      </c>
      <c r="C223" t="s">
        <v>4</v>
      </c>
      <c r="D223" t="s">
        <v>137</v>
      </c>
      <c r="E223" s="2">
        <v>150000</v>
      </c>
      <c r="F223" s="10">
        <v>2016</v>
      </c>
      <c r="G223" t="s">
        <v>128</v>
      </c>
    </row>
    <row r="224" spans="1:7" x14ac:dyDescent="0.2">
      <c r="A224">
        <v>990</v>
      </c>
      <c r="B224" t="str">
        <f t="shared" si="4"/>
        <v>Mercer Family Foundation_Cleveland 2016 Host Committee Inc.2016500000</v>
      </c>
      <c r="C224" t="s">
        <v>4</v>
      </c>
      <c r="D224" t="s">
        <v>138</v>
      </c>
      <c r="E224" s="2">
        <v>500000</v>
      </c>
      <c r="F224" s="10">
        <v>2016</v>
      </c>
      <c r="G224" t="s">
        <v>128</v>
      </c>
    </row>
    <row r="225" spans="1:7" x14ac:dyDescent="0.2">
      <c r="A225">
        <v>990</v>
      </c>
      <c r="B225" t="str">
        <f t="shared" si="4"/>
        <v>Mercer Family Foundation_London Center for Policy Research2016150000</v>
      </c>
      <c r="C225" t="s">
        <v>4</v>
      </c>
      <c r="D225" t="s">
        <v>139</v>
      </c>
      <c r="E225" s="2">
        <v>150000</v>
      </c>
      <c r="F225" s="10">
        <v>2016</v>
      </c>
      <c r="G225" t="s">
        <v>128</v>
      </c>
    </row>
    <row r="226" spans="1:7" x14ac:dyDescent="0.2">
      <c r="A226">
        <v>990</v>
      </c>
      <c r="B226" t="str">
        <f t="shared" si="4"/>
        <v>Mercer Family Foundation_The Frick Collection201620000</v>
      </c>
      <c r="C226" t="s">
        <v>4</v>
      </c>
      <c r="D226" t="s">
        <v>140</v>
      </c>
      <c r="E226" s="2">
        <v>20000</v>
      </c>
      <c r="F226" s="10">
        <v>2016</v>
      </c>
      <c r="G226" t="s">
        <v>128</v>
      </c>
    </row>
    <row r="227" spans="1:7" x14ac:dyDescent="0.2">
      <c r="A227">
        <v>990</v>
      </c>
      <c r="B227" t="str">
        <f t="shared" si="4"/>
        <v>Mercer Family Foundation_The Family Leader Foundation2016750000</v>
      </c>
      <c r="C227" t="s">
        <v>4</v>
      </c>
      <c r="D227" t="s">
        <v>141</v>
      </c>
      <c r="E227" s="2">
        <v>750000</v>
      </c>
      <c r="F227" s="10">
        <v>2016</v>
      </c>
      <c r="G227" t="s">
        <v>128</v>
      </c>
    </row>
    <row r="228" spans="1:7" x14ac:dyDescent="0.2">
      <c r="A228">
        <v>990</v>
      </c>
      <c r="B228" t="str">
        <f t="shared" si="4"/>
        <v>Mercer Family Foundation_Rev the Vote Foundation, Inc.2016500000</v>
      </c>
      <c r="C228" t="s">
        <v>4</v>
      </c>
      <c r="D228" t="s">
        <v>142</v>
      </c>
      <c r="E228" s="2">
        <v>500000</v>
      </c>
      <c r="F228" s="10">
        <v>2016</v>
      </c>
      <c r="G228" t="s">
        <v>128</v>
      </c>
    </row>
    <row r="229" spans="1:7" x14ac:dyDescent="0.2">
      <c r="A229">
        <v>990</v>
      </c>
      <c r="B229" t="str">
        <f t="shared" si="4"/>
        <v>Mercer Family Foundation_The Rockefeller University201610000</v>
      </c>
      <c r="C229" t="s">
        <v>4</v>
      </c>
      <c r="D229" t="s">
        <v>155</v>
      </c>
      <c r="E229" s="2">
        <v>10000</v>
      </c>
      <c r="F229" s="10">
        <v>2016</v>
      </c>
      <c r="G229" t="s">
        <v>128</v>
      </c>
    </row>
    <row r="230" spans="1:7" x14ac:dyDescent="0.2">
      <c r="A230">
        <v>990</v>
      </c>
      <c r="B230" t="str">
        <f t="shared" si="4"/>
        <v>Mercer Family Foundation_Alliance for School Choice2016100000</v>
      </c>
      <c r="C230" t="s">
        <v>4</v>
      </c>
      <c r="D230" t="s">
        <v>143</v>
      </c>
      <c r="E230" s="2">
        <v>100000</v>
      </c>
      <c r="F230" s="10">
        <v>2016</v>
      </c>
      <c r="G230" t="s">
        <v>128</v>
      </c>
    </row>
    <row r="231" spans="1:7" x14ac:dyDescent="0.2">
      <c r="A231">
        <v>990</v>
      </c>
      <c r="B231" t="str">
        <f t="shared" si="4"/>
        <v>Mercer Family Foundation_Walking with the Wounded2016100000</v>
      </c>
      <c r="C231" t="s">
        <v>4</v>
      </c>
      <c r="D231" t="s">
        <v>144</v>
      </c>
      <c r="E231" s="2">
        <v>100000</v>
      </c>
      <c r="F231" s="10">
        <v>2016</v>
      </c>
      <c r="G231" t="s">
        <v>128</v>
      </c>
    </row>
    <row r="232" spans="1:7" x14ac:dyDescent="0.2">
      <c r="A232">
        <v>990</v>
      </c>
      <c r="B232" t="str">
        <f t="shared" si="4"/>
        <v>Mercer Family Foundation_The Land Trust of Napa County201620000</v>
      </c>
      <c r="C232" t="s">
        <v>4</v>
      </c>
      <c r="D232" t="s">
        <v>145</v>
      </c>
      <c r="E232" s="2">
        <v>20000</v>
      </c>
      <c r="F232" s="10">
        <v>2016</v>
      </c>
      <c r="G232" t="s">
        <v>128</v>
      </c>
    </row>
    <row r="233" spans="1:7" x14ac:dyDescent="0.2">
      <c r="A233">
        <v>990</v>
      </c>
      <c r="B233" t="str">
        <f t="shared" si="4"/>
        <v>Mercer Family Foundation_Lincoln Network2016100000</v>
      </c>
      <c r="C233" t="s">
        <v>4</v>
      </c>
      <c r="D233" t="s">
        <v>146</v>
      </c>
      <c r="E233" s="2">
        <v>100000</v>
      </c>
      <c r="F233" s="10">
        <v>2016</v>
      </c>
      <c r="G233" t="s">
        <v>128</v>
      </c>
    </row>
    <row r="234" spans="1:7" x14ac:dyDescent="0.2">
      <c r="A234">
        <v>990</v>
      </c>
      <c r="B234" t="str">
        <f t="shared" ref="B234:B270" si="5">C234&amp;"_"&amp;D234&amp;F234&amp;E234</f>
        <v>Mercer Family Foundation_Heartland Institute2017800000</v>
      </c>
      <c r="C234" t="s">
        <v>4</v>
      </c>
      <c r="D234" t="s">
        <v>16</v>
      </c>
      <c r="E234" s="2">
        <v>800000</v>
      </c>
      <c r="F234" s="10">
        <v>2017</v>
      </c>
      <c r="G234" t="s">
        <v>128</v>
      </c>
    </row>
    <row r="235" spans="1:7" x14ac:dyDescent="0.2">
      <c r="A235">
        <v>990</v>
      </c>
      <c r="B235" t="str">
        <f t="shared" si="5"/>
        <v>Mercer Family Foundation_Museum of Natural History2017625000</v>
      </c>
      <c r="C235" t="s">
        <v>4</v>
      </c>
      <c r="D235" t="s">
        <v>72</v>
      </c>
      <c r="E235" s="2">
        <v>625000</v>
      </c>
      <c r="F235" s="10">
        <v>2017</v>
      </c>
      <c r="G235" t="s">
        <v>128</v>
      </c>
    </row>
    <row r="236" spans="1:7" x14ac:dyDescent="0.2">
      <c r="A236">
        <v>990</v>
      </c>
      <c r="B236" t="str">
        <f t="shared" si="5"/>
        <v>Mercer Family Foundation_Media Research Center20172000000</v>
      </c>
      <c r="C236" t="s">
        <v>4</v>
      </c>
      <c r="D236" t="s">
        <v>11</v>
      </c>
      <c r="E236" s="2">
        <v>2000000</v>
      </c>
      <c r="F236" s="10">
        <v>2017</v>
      </c>
      <c r="G236" t="s">
        <v>128</v>
      </c>
    </row>
    <row r="237" spans="1:7" x14ac:dyDescent="0.2">
      <c r="A237">
        <v>990</v>
      </c>
      <c r="B237" t="str">
        <f t="shared" si="5"/>
        <v>Mercer Family Foundation_Manhattan Institute for Policy Research2017450000</v>
      </c>
      <c r="C237" t="s">
        <v>4</v>
      </c>
      <c r="D237" t="s">
        <v>13</v>
      </c>
      <c r="E237" s="2">
        <v>450000</v>
      </c>
      <c r="F237" s="10">
        <v>2017</v>
      </c>
      <c r="G237" t="s">
        <v>128</v>
      </c>
    </row>
    <row r="238" spans="1:7" x14ac:dyDescent="0.2">
      <c r="A238">
        <v>990</v>
      </c>
      <c r="B238" t="str">
        <f t="shared" si="5"/>
        <v>Mercer Family Foundation_Foundation for Cultural Review2017150000</v>
      </c>
      <c r="C238" t="s">
        <v>4</v>
      </c>
      <c r="D238" t="s">
        <v>19</v>
      </c>
      <c r="E238" s="2">
        <v>150000</v>
      </c>
      <c r="F238" s="10">
        <v>2017</v>
      </c>
      <c r="G238" t="s">
        <v>128</v>
      </c>
    </row>
    <row r="239" spans="1:7" x14ac:dyDescent="0.2">
      <c r="A239">
        <v>990</v>
      </c>
      <c r="B239" t="str">
        <f t="shared" si="5"/>
        <v>Mercer Family Foundation_The Becket Fund2017400000</v>
      </c>
      <c r="C239" t="s">
        <v>4</v>
      </c>
      <c r="D239" t="s">
        <v>47</v>
      </c>
      <c r="E239" s="2">
        <v>400000</v>
      </c>
      <c r="F239" s="10">
        <v>2017</v>
      </c>
      <c r="G239" t="s">
        <v>128</v>
      </c>
    </row>
    <row r="240" spans="1:7" x14ac:dyDescent="0.2">
      <c r="A240">
        <v>990</v>
      </c>
      <c r="B240" t="str">
        <f t="shared" si="5"/>
        <v>Mercer Family Foundation_The Calvin Coolidge Foundation2017130000</v>
      </c>
      <c r="C240" t="s">
        <v>4</v>
      </c>
      <c r="D240" t="s">
        <v>51</v>
      </c>
      <c r="E240" s="2">
        <v>130000</v>
      </c>
      <c r="F240" s="10">
        <v>2017</v>
      </c>
      <c r="G240" t="s">
        <v>128</v>
      </c>
    </row>
    <row r="241" spans="1:7" x14ac:dyDescent="0.2">
      <c r="A241">
        <v>990</v>
      </c>
      <c r="B241" t="str">
        <f t="shared" si="5"/>
        <v>Mercer Family Foundation_Law Enforcement Agency Fund2017635802</v>
      </c>
      <c r="C241" t="s">
        <v>4</v>
      </c>
      <c r="D241" t="s">
        <v>96</v>
      </c>
      <c r="E241" s="2">
        <v>635802</v>
      </c>
      <c r="F241" s="10">
        <v>2017</v>
      </c>
      <c r="G241" t="s">
        <v>128</v>
      </c>
    </row>
    <row r="242" spans="1:7" x14ac:dyDescent="0.2">
      <c r="A242">
        <v>990</v>
      </c>
      <c r="B242" t="str">
        <f t="shared" si="5"/>
        <v>Mercer Family Foundation_Oregon Institute of Science and Medicine2017500000</v>
      </c>
      <c r="C242" t="s">
        <v>4</v>
      </c>
      <c r="D242" t="s">
        <v>27</v>
      </c>
      <c r="E242" s="2">
        <v>500000</v>
      </c>
      <c r="F242" s="10">
        <v>2017</v>
      </c>
      <c r="G242" t="s">
        <v>128</v>
      </c>
    </row>
    <row r="243" spans="1:7" x14ac:dyDescent="0.2">
      <c r="A243">
        <v>990</v>
      </c>
      <c r="B243" t="str">
        <f t="shared" si="5"/>
        <v>Mercer Family Foundation_Government Accountability Institute20171725000</v>
      </c>
      <c r="C243" t="s">
        <v>4</v>
      </c>
      <c r="D243" t="s">
        <v>56</v>
      </c>
      <c r="E243" s="2">
        <v>1725000</v>
      </c>
      <c r="F243" s="10">
        <v>2017</v>
      </c>
      <c r="G243" t="s">
        <v>128</v>
      </c>
    </row>
    <row r="244" spans="1:7" x14ac:dyDescent="0.2">
      <c r="A244">
        <v>990</v>
      </c>
      <c r="B244" t="str">
        <f t="shared" si="5"/>
        <v>Mercer Family Foundation_Cato Institute2017300000</v>
      </c>
      <c r="C244" t="s">
        <v>4</v>
      </c>
      <c r="D244" t="s">
        <v>66</v>
      </c>
      <c r="E244" s="2">
        <v>300000</v>
      </c>
      <c r="F244" s="10">
        <v>2017</v>
      </c>
      <c r="G244" t="s">
        <v>128</v>
      </c>
    </row>
    <row r="245" spans="1:7" x14ac:dyDescent="0.2">
      <c r="A245">
        <v>990</v>
      </c>
      <c r="B245" t="str">
        <f t="shared" si="5"/>
        <v>Mercer Family Foundation_Success Academy Charter Schools2017550000</v>
      </c>
      <c r="C245" t="s">
        <v>4</v>
      </c>
      <c r="D245" t="s">
        <v>68</v>
      </c>
      <c r="E245" s="2">
        <v>550000</v>
      </c>
      <c r="F245" s="10">
        <v>2017</v>
      </c>
      <c r="G245" t="s">
        <v>128</v>
      </c>
    </row>
    <row r="246" spans="1:7" x14ac:dyDescent="0.2">
      <c r="A246">
        <v>990</v>
      </c>
      <c r="B246" t="str">
        <f t="shared" si="5"/>
        <v>Mercer Family Foundation_Gatestone Institute2017200000</v>
      </c>
      <c r="C246" t="s">
        <v>4</v>
      </c>
      <c r="D246" t="s">
        <v>69</v>
      </c>
      <c r="E246" s="2">
        <v>200000</v>
      </c>
      <c r="F246" s="10">
        <v>2017</v>
      </c>
      <c r="G246" t="s">
        <v>128</v>
      </c>
    </row>
    <row r="247" spans="1:7" x14ac:dyDescent="0.2">
      <c r="A247">
        <v>990</v>
      </c>
      <c r="B247" t="str">
        <f t="shared" si="5"/>
        <v>Mercer Family Foundation_Reclaim New York20171760000</v>
      </c>
      <c r="C247" t="s">
        <v>4</v>
      </c>
      <c r="D247" t="s">
        <v>91</v>
      </c>
      <c r="E247" s="2">
        <v>1760000</v>
      </c>
      <c r="F247" s="10">
        <v>2017</v>
      </c>
      <c r="G247" t="s">
        <v>128</v>
      </c>
    </row>
    <row r="248" spans="1:7" x14ac:dyDescent="0.2">
      <c r="A248">
        <v>990</v>
      </c>
      <c r="B248" t="str">
        <f t="shared" si="5"/>
        <v>Mercer Family Foundation_Center for Union Facts2017150000</v>
      </c>
      <c r="C248" t="s">
        <v>4</v>
      </c>
      <c r="D248" t="s">
        <v>103</v>
      </c>
      <c r="E248" s="2">
        <v>150000</v>
      </c>
      <c r="F248" s="10">
        <v>2017</v>
      </c>
      <c r="G248" t="s">
        <v>128</v>
      </c>
    </row>
    <row r="249" spans="1:7" x14ac:dyDescent="0.2">
      <c r="A249">
        <v>990</v>
      </c>
      <c r="B249" t="str">
        <f t="shared" si="5"/>
        <v>Mercer Family Foundation_Texas Freedom Network201710000</v>
      </c>
      <c r="C249" t="s">
        <v>4</v>
      </c>
      <c r="D249" t="s">
        <v>52</v>
      </c>
      <c r="E249" s="2">
        <v>10000</v>
      </c>
      <c r="F249" s="10">
        <v>2017</v>
      </c>
      <c r="G249" t="s">
        <v>128</v>
      </c>
    </row>
    <row r="250" spans="1:7" x14ac:dyDescent="0.2">
      <c r="A250">
        <v>990</v>
      </c>
      <c r="B250" t="str">
        <f t="shared" si="5"/>
        <v>Mercer Family Foundation_Donors Trust2017500000</v>
      </c>
      <c r="C250" t="s">
        <v>4</v>
      </c>
      <c r="D250" t="s">
        <v>132</v>
      </c>
      <c r="E250" s="2">
        <v>500000</v>
      </c>
      <c r="F250" s="10">
        <v>2017</v>
      </c>
      <c r="G250" t="s">
        <v>128</v>
      </c>
    </row>
    <row r="251" spans="1:7" x14ac:dyDescent="0.2">
      <c r="A251">
        <v>990</v>
      </c>
      <c r="B251" t="str">
        <f t="shared" si="5"/>
        <v>Mercer Family Foundation_Mathematical Sciences Research Institute2017400000</v>
      </c>
      <c r="C251" t="s">
        <v>4</v>
      </c>
      <c r="D251" t="s">
        <v>133</v>
      </c>
      <c r="E251" s="2">
        <v>400000</v>
      </c>
      <c r="F251" s="10">
        <v>2017</v>
      </c>
      <c r="G251" t="s">
        <v>128</v>
      </c>
    </row>
    <row r="252" spans="1:7" x14ac:dyDescent="0.2">
      <c r="A252">
        <v>990</v>
      </c>
      <c r="B252" t="str">
        <f t="shared" si="5"/>
        <v>Mercer Family Foundation_CO2 Coalition2017170000</v>
      </c>
      <c r="C252" t="s">
        <v>4</v>
      </c>
      <c r="D252" t="s">
        <v>137</v>
      </c>
      <c r="E252" s="2">
        <v>170000</v>
      </c>
      <c r="F252" s="10">
        <v>2017</v>
      </c>
      <c r="G252" t="s">
        <v>128</v>
      </c>
    </row>
    <row r="253" spans="1:7" x14ac:dyDescent="0.2">
      <c r="A253">
        <v>990</v>
      </c>
      <c r="B253" t="str">
        <f t="shared" si="5"/>
        <v>Mercer Family Foundation_The Frick Collection201720000</v>
      </c>
      <c r="C253" t="s">
        <v>4</v>
      </c>
      <c r="D253" t="s">
        <v>140</v>
      </c>
      <c r="E253" s="2">
        <v>20000</v>
      </c>
      <c r="F253" s="10">
        <v>2017</v>
      </c>
      <c r="G253" t="s">
        <v>128</v>
      </c>
    </row>
    <row r="254" spans="1:7" x14ac:dyDescent="0.2">
      <c r="A254">
        <v>990</v>
      </c>
      <c r="B254" t="str">
        <f t="shared" si="5"/>
        <v>Mercer Family Foundation_The Family Leader Foundation201725000</v>
      </c>
      <c r="C254" t="s">
        <v>4</v>
      </c>
      <c r="D254" t="s">
        <v>141</v>
      </c>
      <c r="E254" s="2">
        <v>25000</v>
      </c>
      <c r="F254" s="10">
        <v>2017</v>
      </c>
      <c r="G254" t="s">
        <v>128</v>
      </c>
    </row>
    <row r="255" spans="1:7" x14ac:dyDescent="0.2">
      <c r="A255">
        <v>990</v>
      </c>
      <c r="B255" t="str">
        <f t="shared" si="5"/>
        <v>Mercer Family Foundation_Empire Center for Public Policy2017100000</v>
      </c>
      <c r="C255" t="s">
        <v>4</v>
      </c>
      <c r="D255" t="s">
        <v>53</v>
      </c>
      <c r="E255" s="2">
        <v>100000</v>
      </c>
      <c r="F255" s="10">
        <v>2017</v>
      </c>
      <c r="G255" t="s">
        <v>128</v>
      </c>
    </row>
    <row r="256" spans="1:7" x14ac:dyDescent="0.2">
      <c r="A256">
        <v>990</v>
      </c>
      <c r="B256" t="str">
        <f t="shared" si="5"/>
        <v>Mercer Family Foundation_JDRF2017132000</v>
      </c>
      <c r="C256" t="s">
        <v>4</v>
      </c>
      <c r="D256" t="s">
        <v>158</v>
      </c>
      <c r="E256" s="2">
        <v>132000</v>
      </c>
      <c r="F256" s="10">
        <v>2017</v>
      </c>
      <c r="G256" t="s">
        <v>128</v>
      </c>
    </row>
    <row r="257" spans="1:7" x14ac:dyDescent="0.2">
      <c r="A257">
        <v>990</v>
      </c>
      <c r="B257" t="str">
        <f t="shared" si="5"/>
        <v>Mercer Family Foundation_World Science Foundation2017294500</v>
      </c>
      <c r="C257" t="s">
        <v>4</v>
      </c>
      <c r="D257" t="s">
        <v>159</v>
      </c>
      <c r="E257" s="2">
        <v>294500</v>
      </c>
      <c r="F257" s="10">
        <v>2017</v>
      </c>
      <c r="G257" t="s">
        <v>128</v>
      </c>
    </row>
    <row r="258" spans="1:7" x14ac:dyDescent="0.2">
      <c r="A258">
        <v>990</v>
      </c>
      <c r="B258" t="str">
        <f t="shared" si="5"/>
        <v>Mercer Family Foundation_American Association for Aerosol Research201730000</v>
      </c>
      <c r="C258" t="s">
        <v>4</v>
      </c>
      <c r="D258" t="s">
        <v>20</v>
      </c>
      <c r="E258" s="2">
        <v>30000</v>
      </c>
      <c r="F258" s="10">
        <v>2017</v>
      </c>
      <c r="G258" t="s">
        <v>128</v>
      </c>
    </row>
    <row r="259" spans="1:7" x14ac:dyDescent="0.2">
      <c r="A259">
        <v>990</v>
      </c>
      <c r="B259" t="str">
        <f t="shared" si="5"/>
        <v>Mercer Family Foundation_The Anglosphere Society201725000</v>
      </c>
      <c r="C259" t="s">
        <v>4</v>
      </c>
      <c r="D259" t="s">
        <v>160</v>
      </c>
      <c r="E259" s="2">
        <v>25000</v>
      </c>
      <c r="F259" s="10">
        <v>2017</v>
      </c>
      <c r="G259" t="s">
        <v>128</v>
      </c>
    </row>
    <row r="260" spans="1:7" x14ac:dyDescent="0.2">
      <c r="A260">
        <v>990</v>
      </c>
      <c r="B260" t="str">
        <f t="shared" si="5"/>
        <v>Mercer Family Foundation_The Energy &amp; Environment Legal Institute2017200000</v>
      </c>
      <c r="C260" t="s">
        <v>4</v>
      </c>
      <c r="D260" t="s">
        <v>161</v>
      </c>
      <c r="E260" s="2">
        <v>200000</v>
      </c>
      <c r="F260" s="10">
        <v>2017</v>
      </c>
      <c r="G260" t="s">
        <v>128</v>
      </c>
    </row>
    <row r="261" spans="1:7" x14ac:dyDescent="0.2">
      <c r="A261">
        <v>990</v>
      </c>
      <c r="B261" t="str">
        <f t="shared" si="5"/>
        <v>Mercer Family Foundation_Vision Mexico201725000</v>
      </c>
      <c r="C261" t="s">
        <v>4</v>
      </c>
      <c r="D261" t="s">
        <v>162</v>
      </c>
      <c r="E261" s="2">
        <v>25000</v>
      </c>
      <c r="F261" s="10">
        <v>2017</v>
      </c>
      <c r="G261" t="s">
        <v>128</v>
      </c>
    </row>
    <row r="262" spans="1:7" x14ac:dyDescent="0.2">
      <c r="A262">
        <v>990</v>
      </c>
      <c r="B262" t="str">
        <f t="shared" si="5"/>
        <v>Mercer Family Foundation_Susan B Anthony Education Fund2017500000</v>
      </c>
      <c r="C262" t="s">
        <v>4</v>
      </c>
      <c r="D262" t="s">
        <v>102</v>
      </c>
      <c r="E262" s="2">
        <v>500000</v>
      </c>
      <c r="F262" s="10">
        <v>2017</v>
      </c>
      <c r="G262" t="s">
        <v>128</v>
      </c>
    </row>
    <row r="263" spans="1:7" x14ac:dyDescent="0.2">
      <c r="A263">
        <v>990</v>
      </c>
      <c r="B263" t="str">
        <f t="shared" si="5"/>
        <v>Mercer Family Foundation_New York Botanical Garden201710000</v>
      </c>
      <c r="C263" t="s">
        <v>4</v>
      </c>
      <c r="D263" t="s">
        <v>163</v>
      </c>
      <c r="E263" s="2">
        <v>10000</v>
      </c>
      <c r="F263" s="10">
        <v>2017</v>
      </c>
      <c r="G263" t="s">
        <v>128</v>
      </c>
    </row>
    <row r="264" spans="1:7" x14ac:dyDescent="0.2">
      <c r="A264">
        <v>990</v>
      </c>
      <c r="B264" t="str">
        <f t="shared" si="5"/>
        <v>Mercer Family Foundation_The Peconic Land Trust201715000</v>
      </c>
      <c r="C264" t="s">
        <v>4</v>
      </c>
      <c r="D264" t="s">
        <v>164</v>
      </c>
      <c r="E264" s="2">
        <v>15000</v>
      </c>
      <c r="F264" s="10">
        <v>2017</v>
      </c>
      <c r="G264" t="s">
        <v>128</v>
      </c>
    </row>
    <row r="265" spans="1:7" x14ac:dyDescent="0.2">
      <c r="A265">
        <v>990</v>
      </c>
      <c r="B265" t="str">
        <f t="shared" si="5"/>
        <v>Mercer Family Foundation_The Leadership Institute201715000</v>
      </c>
      <c r="C265" t="s">
        <v>4</v>
      </c>
      <c r="D265" t="s">
        <v>165</v>
      </c>
      <c r="E265" s="2">
        <v>15000</v>
      </c>
      <c r="F265" s="10">
        <v>2017</v>
      </c>
      <c r="G265" t="s">
        <v>128</v>
      </c>
    </row>
    <row r="266" spans="1:7" x14ac:dyDescent="0.2">
      <c r="A266">
        <v>990</v>
      </c>
      <c r="B266" t="str">
        <f t="shared" si="5"/>
        <v>Mercer Family Foundation_American Principles Project201725000</v>
      </c>
      <c r="C266" t="s">
        <v>4</v>
      </c>
      <c r="D266" t="s">
        <v>98</v>
      </c>
      <c r="E266" s="2">
        <v>25000</v>
      </c>
      <c r="F266" s="10">
        <v>2017</v>
      </c>
      <c r="G266" t="s">
        <v>128</v>
      </c>
    </row>
    <row r="267" spans="1:7" x14ac:dyDescent="0.2">
      <c r="A267">
        <v>990</v>
      </c>
      <c r="B267" t="str">
        <f t="shared" si="5"/>
        <v>Mercer Family Foundation_The Federalist Society2017500000</v>
      </c>
      <c r="C267" t="s">
        <v>4</v>
      </c>
      <c r="D267" t="s">
        <v>57</v>
      </c>
      <c r="E267" s="2">
        <v>500000</v>
      </c>
      <c r="F267" s="10">
        <v>2017</v>
      </c>
      <c r="G267" t="s">
        <v>128</v>
      </c>
    </row>
    <row r="268" spans="1:7" x14ac:dyDescent="0.2">
      <c r="A268">
        <v>990</v>
      </c>
      <c r="B268" t="str">
        <f t="shared" si="5"/>
        <v>Mercer Family Foundation_Cold Spring Harbor Lab2017750000</v>
      </c>
      <c r="C268" t="s">
        <v>4</v>
      </c>
      <c r="D268" t="s">
        <v>99</v>
      </c>
      <c r="E268" s="2">
        <v>750000</v>
      </c>
      <c r="F268" s="10">
        <v>2017</v>
      </c>
      <c r="G268" t="s">
        <v>128</v>
      </c>
    </row>
    <row r="269" spans="1:7" x14ac:dyDescent="0.2">
      <c r="A269">
        <v>990</v>
      </c>
      <c r="B269" t="str">
        <f t="shared" si="5"/>
        <v>Mercer Family Foundation_United States Common Sense2017100000</v>
      </c>
      <c r="C269" t="s">
        <v>4</v>
      </c>
      <c r="D269" t="s">
        <v>166</v>
      </c>
      <c r="E269" s="2">
        <v>100000</v>
      </c>
      <c r="F269" s="10">
        <v>2017</v>
      </c>
      <c r="G269" t="s">
        <v>128</v>
      </c>
    </row>
    <row r="270" spans="1:7" x14ac:dyDescent="0.2">
      <c r="A270">
        <v>990</v>
      </c>
      <c r="B270" t="str">
        <f t="shared" si="5"/>
        <v>Mercer Family Foundation_Hospital for Special Surgery20171000000</v>
      </c>
      <c r="C270" t="s">
        <v>4</v>
      </c>
      <c r="D270" t="s">
        <v>167</v>
      </c>
      <c r="E270" s="2">
        <v>1000000</v>
      </c>
      <c r="F270" s="10">
        <v>2017</v>
      </c>
      <c r="G270" t="s">
        <v>128</v>
      </c>
    </row>
  </sheetData>
  <autoFilter ref="A1:H270" xr:uid="{3764B854-5343-0F40-8AED-09F079F71BE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0"/>
  <sheetViews>
    <sheetView topLeftCell="A45" workbookViewId="0">
      <selection activeCell="B110" sqref="B110"/>
    </sheetView>
  </sheetViews>
  <sheetFormatPr baseColWidth="10" defaultRowHeight="16" x14ac:dyDescent="0.2"/>
  <cols>
    <col min="1" max="1" width="43.83203125" bestFit="1" customWidth="1"/>
    <col min="2" max="2" width="79.6640625" bestFit="1" customWidth="1"/>
  </cols>
  <sheetData>
    <row r="1" spans="1:2" x14ac:dyDescent="0.2">
      <c r="A1" t="s">
        <v>94</v>
      </c>
      <c r="B1" t="s">
        <v>95</v>
      </c>
    </row>
    <row r="2" spans="1:2" x14ac:dyDescent="0.2">
      <c r="A2" t="s">
        <v>11</v>
      </c>
      <c r="B2" t="s">
        <v>76</v>
      </c>
    </row>
    <row r="3" spans="1:2" x14ac:dyDescent="0.2">
      <c r="A3" t="s">
        <v>16</v>
      </c>
      <c r="B3" t="s">
        <v>77</v>
      </c>
    </row>
    <row r="4" spans="1:2" x14ac:dyDescent="0.2">
      <c r="A4" t="s">
        <v>57</v>
      </c>
      <c r="B4" t="s">
        <v>88</v>
      </c>
    </row>
    <row r="5" spans="1:2" x14ac:dyDescent="0.2">
      <c r="A5" t="s">
        <v>23</v>
      </c>
      <c r="B5" t="s">
        <v>78</v>
      </c>
    </row>
    <row r="6" spans="1:2" x14ac:dyDescent="0.2">
      <c r="A6" t="s">
        <v>56</v>
      </c>
      <c r="B6" t="s">
        <v>114</v>
      </c>
    </row>
    <row r="7" spans="1:2" x14ac:dyDescent="0.2">
      <c r="A7" t="s">
        <v>27</v>
      </c>
      <c r="B7" t="s">
        <v>79</v>
      </c>
    </row>
    <row r="8" spans="1:2" x14ac:dyDescent="0.2">
      <c r="A8" t="s">
        <v>13</v>
      </c>
      <c r="B8" t="s">
        <v>81</v>
      </c>
    </row>
    <row r="9" spans="1:2" x14ac:dyDescent="0.2">
      <c r="A9" t="s">
        <v>12</v>
      </c>
      <c r="B9" t="s">
        <v>115</v>
      </c>
    </row>
    <row r="10" spans="1:2" x14ac:dyDescent="0.2">
      <c r="A10" t="s">
        <v>15</v>
      </c>
      <c r="B10" t="s">
        <v>80</v>
      </c>
    </row>
    <row r="11" spans="1:2" x14ac:dyDescent="0.2">
      <c r="A11" t="s">
        <v>49</v>
      </c>
      <c r="B11" t="s">
        <v>116</v>
      </c>
    </row>
    <row r="12" spans="1:2" x14ac:dyDescent="0.2">
      <c r="A12" t="s">
        <v>17</v>
      </c>
      <c r="B12" t="s">
        <v>82</v>
      </c>
    </row>
    <row r="13" spans="1:2" x14ac:dyDescent="0.2">
      <c r="A13" t="s">
        <v>45</v>
      </c>
      <c r="B13" t="s">
        <v>117</v>
      </c>
    </row>
    <row r="14" spans="1:2" x14ac:dyDescent="0.2">
      <c r="A14" t="s">
        <v>50</v>
      </c>
      <c r="B14" t="s">
        <v>118</v>
      </c>
    </row>
    <row r="15" spans="1:2" x14ac:dyDescent="0.2">
      <c r="A15" t="s">
        <v>66</v>
      </c>
      <c r="B15" t="s">
        <v>119</v>
      </c>
    </row>
    <row r="16" spans="1:2" x14ac:dyDescent="0.2">
      <c r="A16" t="s">
        <v>24</v>
      </c>
      <c r="B16" t="s">
        <v>83</v>
      </c>
    </row>
    <row r="17" spans="1:2" x14ac:dyDescent="0.2">
      <c r="A17" t="s">
        <v>61</v>
      </c>
      <c r="B17" t="s">
        <v>120</v>
      </c>
    </row>
    <row r="18" spans="1:2" x14ac:dyDescent="0.2">
      <c r="A18" t="s">
        <v>55</v>
      </c>
      <c r="B18" t="s">
        <v>89</v>
      </c>
    </row>
    <row r="19" spans="1:2" x14ac:dyDescent="0.2">
      <c r="A19" t="s">
        <v>53</v>
      </c>
      <c r="B19" t="s">
        <v>121</v>
      </c>
    </row>
    <row r="20" spans="1:2" x14ac:dyDescent="0.2">
      <c r="A20" t="s">
        <v>5</v>
      </c>
      <c r="B20" t="s">
        <v>85</v>
      </c>
    </row>
    <row r="21" spans="1:2" x14ac:dyDescent="0.2">
      <c r="A21" t="s">
        <v>48</v>
      </c>
      <c r="B21" t="s">
        <v>90</v>
      </c>
    </row>
    <row r="22" spans="1:2" x14ac:dyDescent="0.2">
      <c r="A22" t="s">
        <v>54</v>
      </c>
      <c r="B22" t="s">
        <v>122</v>
      </c>
    </row>
    <row r="23" spans="1:2" x14ac:dyDescent="0.2">
      <c r="A23" t="s">
        <v>30</v>
      </c>
      <c r="B23" t="s">
        <v>84</v>
      </c>
    </row>
    <row r="24" spans="1:2" x14ac:dyDescent="0.2">
      <c r="A24" t="s">
        <v>69</v>
      </c>
      <c r="B24" t="s">
        <v>123</v>
      </c>
    </row>
    <row r="25" spans="1:2" x14ac:dyDescent="0.2">
      <c r="A25" t="s">
        <v>26</v>
      </c>
      <c r="B25" t="s">
        <v>86</v>
      </c>
    </row>
    <row r="26" spans="1:2" x14ac:dyDescent="0.2">
      <c r="A26" t="s">
        <v>71</v>
      </c>
      <c r="B26" t="s">
        <v>92</v>
      </c>
    </row>
    <row r="27" spans="1:2" x14ac:dyDescent="0.2">
      <c r="A27" t="s">
        <v>9</v>
      </c>
      <c r="B27" t="s">
        <v>87</v>
      </c>
    </row>
    <row r="28" spans="1:2" x14ac:dyDescent="0.2">
      <c r="A28" t="s">
        <v>31</v>
      </c>
      <c r="B28" t="s">
        <v>124</v>
      </c>
    </row>
    <row r="29" spans="1:2" x14ac:dyDescent="0.2">
      <c r="A29" s="6" t="s">
        <v>103</v>
      </c>
      <c r="B29" t="s">
        <v>109</v>
      </c>
    </row>
    <row r="30" spans="1:2" x14ac:dyDescent="0.2">
      <c r="A30" s="6" t="s">
        <v>101</v>
      </c>
      <c r="B30" t="s">
        <v>110</v>
      </c>
    </row>
    <row r="31" spans="1:2" x14ac:dyDescent="0.2">
      <c r="A31" s="6" t="s">
        <v>105</v>
      </c>
      <c r="B31" t="s">
        <v>113</v>
      </c>
    </row>
    <row r="32" spans="1:2" x14ac:dyDescent="0.2">
      <c r="A32" s="13" t="s">
        <v>130</v>
      </c>
      <c r="B32" t="s">
        <v>131</v>
      </c>
    </row>
    <row r="33" spans="1:2" x14ac:dyDescent="0.2">
      <c r="A33" t="s">
        <v>132</v>
      </c>
      <c r="B33" t="s">
        <v>147</v>
      </c>
    </row>
    <row r="34" spans="1:2" x14ac:dyDescent="0.2">
      <c r="A34" t="s">
        <v>141</v>
      </c>
    </row>
    <row r="35" spans="1:2" x14ac:dyDescent="0.2">
      <c r="A35" t="s">
        <v>138</v>
      </c>
    </row>
    <row r="36" spans="1:2" x14ac:dyDescent="0.2">
      <c r="A36" t="s">
        <v>142</v>
      </c>
    </row>
    <row r="37" spans="1:2" x14ac:dyDescent="0.2">
      <c r="A37" t="s">
        <v>133</v>
      </c>
    </row>
    <row r="38" spans="1:2" x14ac:dyDescent="0.2">
      <c r="A38" t="s">
        <v>136</v>
      </c>
      <c r="B38" t="s">
        <v>148</v>
      </c>
    </row>
    <row r="39" spans="1:2" x14ac:dyDescent="0.2">
      <c r="A39" t="s">
        <v>137</v>
      </c>
      <c r="B39" t="s">
        <v>149</v>
      </c>
    </row>
    <row r="40" spans="1:2" x14ac:dyDescent="0.2">
      <c r="A40" t="s">
        <v>139</v>
      </c>
    </row>
    <row r="41" spans="1:2" x14ac:dyDescent="0.2">
      <c r="A41" t="s">
        <v>135</v>
      </c>
      <c r="B41" t="s">
        <v>150</v>
      </c>
    </row>
    <row r="42" spans="1:2" x14ac:dyDescent="0.2">
      <c r="A42" t="s">
        <v>143</v>
      </c>
      <c r="B42" t="s">
        <v>151</v>
      </c>
    </row>
    <row r="43" spans="1:2" x14ac:dyDescent="0.2">
      <c r="A43" t="s">
        <v>144</v>
      </c>
    </row>
    <row r="44" spans="1:2" x14ac:dyDescent="0.2">
      <c r="A44" t="s">
        <v>146</v>
      </c>
      <c r="B44" t="s">
        <v>152</v>
      </c>
    </row>
    <row r="45" spans="1:2" x14ac:dyDescent="0.2">
      <c r="A45" t="s">
        <v>145</v>
      </c>
    </row>
    <row r="46" spans="1:2" x14ac:dyDescent="0.2">
      <c r="A46" t="s">
        <v>140</v>
      </c>
    </row>
    <row r="47" spans="1:2" x14ac:dyDescent="0.2">
      <c r="A47" t="s">
        <v>134</v>
      </c>
      <c r="B47" t="s">
        <v>153</v>
      </c>
    </row>
    <row r="48" spans="1:2" x14ac:dyDescent="0.2">
      <c r="A48" t="s">
        <v>155</v>
      </c>
      <c r="B48" t="s">
        <v>154</v>
      </c>
    </row>
    <row r="49" spans="1:1" x14ac:dyDescent="0.2">
      <c r="A49" t="s">
        <v>39</v>
      </c>
    </row>
    <row r="50" spans="1:1" x14ac:dyDescent="0.2">
      <c r="A50" t="s">
        <v>20</v>
      </c>
    </row>
    <row r="51" spans="1:1" x14ac:dyDescent="0.2">
      <c r="A51" t="s">
        <v>36</v>
      </c>
    </row>
    <row r="52" spans="1:1" x14ac:dyDescent="0.2">
      <c r="A52" t="s">
        <v>37</v>
      </c>
    </row>
    <row r="53" spans="1:1" x14ac:dyDescent="0.2">
      <c r="A53" t="s">
        <v>38</v>
      </c>
    </row>
    <row r="54" spans="1:1" x14ac:dyDescent="0.2">
      <c r="A54" t="s">
        <v>33</v>
      </c>
    </row>
    <row r="55" spans="1:1" x14ac:dyDescent="0.2">
      <c r="A55" t="s">
        <v>34</v>
      </c>
    </row>
    <row r="56" spans="1:1" x14ac:dyDescent="0.2">
      <c r="A56" t="s">
        <v>35</v>
      </c>
    </row>
    <row r="57" spans="1:1" x14ac:dyDescent="0.2">
      <c r="A57" t="s">
        <v>32</v>
      </c>
    </row>
    <row r="58" spans="1:1" x14ac:dyDescent="0.2">
      <c r="A58" t="s">
        <v>28</v>
      </c>
    </row>
    <row r="59" spans="1:1" x14ac:dyDescent="0.2">
      <c r="A59" t="s">
        <v>29</v>
      </c>
    </row>
    <row r="60" spans="1:1" x14ac:dyDescent="0.2">
      <c r="A60" t="s">
        <v>10</v>
      </c>
    </row>
    <row r="61" spans="1:1" x14ac:dyDescent="0.2">
      <c r="A61" t="s">
        <v>6</v>
      </c>
    </row>
    <row r="62" spans="1:1" x14ac:dyDescent="0.2">
      <c r="A62" t="s">
        <v>108</v>
      </c>
    </row>
    <row r="63" spans="1:1" x14ac:dyDescent="0.2">
      <c r="A63" t="s">
        <v>18</v>
      </c>
    </row>
    <row r="64" spans="1:1" x14ac:dyDescent="0.2">
      <c r="A64" t="s">
        <v>7</v>
      </c>
    </row>
    <row r="65" spans="1:1" x14ac:dyDescent="0.2">
      <c r="A65" t="s">
        <v>8</v>
      </c>
    </row>
    <row r="66" spans="1:1" x14ac:dyDescent="0.2">
      <c r="A66" t="s">
        <v>14</v>
      </c>
    </row>
    <row r="67" spans="1:1" x14ac:dyDescent="0.2">
      <c r="A67" t="s">
        <v>19</v>
      </c>
    </row>
    <row r="68" spans="1:1" x14ac:dyDescent="0.2">
      <c r="A68" t="s">
        <v>21</v>
      </c>
    </row>
    <row r="69" spans="1:1" x14ac:dyDescent="0.2">
      <c r="A69" t="s">
        <v>22</v>
      </c>
    </row>
    <row r="70" spans="1:1" x14ac:dyDescent="0.2">
      <c r="A70" t="s">
        <v>25</v>
      </c>
    </row>
    <row r="71" spans="1:1" x14ac:dyDescent="0.2">
      <c r="A71" t="s">
        <v>72</v>
      </c>
    </row>
    <row r="72" spans="1:1" x14ac:dyDescent="0.2">
      <c r="A72" t="s">
        <v>46</v>
      </c>
    </row>
    <row r="73" spans="1:1" x14ac:dyDescent="0.2">
      <c r="A73" t="s">
        <v>47</v>
      </c>
    </row>
    <row r="74" spans="1:1" x14ac:dyDescent="0.2">
      <c r="A74" t="s">
        <v>73</v>
      </c>
    </row>
    <row r="75" spans="1:1" x14ac:dyDescent="0.2">
      <c r="A75" t="s">
        <v>51</v>
      </c>
    </row>
    <row r="76" spans="1:1" x14ac:dyDescent="0.2">
      <c r="A76" t="s">
        <v>52</v>
      </c>
    </row>
    <row r="77" spans="1:1" x14ac:dyDescent="0.2">
      <c r="A77" t="s">
        <v>74</v>
      </c>
    </row>
    <row r="78" spans="1:1" x14ac:dyDescent="0.2">
      <c r="A78" t="s">
        <v>75</v>
      </c>
    </row>
    <row r="79" spans="1:1" x14ac:dyDescent="0.2">
      <c r="A79" t="s">
        <v>58</v>
      </c>
    </row>
    <row r="80" spans="1:1" x14ac:dyDescent="0.2">
      <c r="A80" t="s">
        <v>59</v>
      </c>
    </row>
    <row r="81" spans="1:1" x14ac:dyDescent="0.2">
      <c r="A81" t="s">
        <v>60</v>
      </c>
    </row>
    <row r="82" spans="1:1" x14ac:dyDescent="0.2">
      <c r="A82" t="s">
        <v>62</v>
      </c>
    </row>
    <row r="83" spans="1:1" x14ac:dyDescent="0.2">
      <c r="A83" t="s">
        <v>63</v>
      </c>
    </row>
    <row r="84" spans="1:1" x14ac:dyDescent="0.2">
      <c r="A84" t="s">
        <v>64</v>
      </c>
    </row>
    <row r="85" spans="1:1" x14ac:dyDescent="0.2">
      <c r="A85" t="s">
        <v>65</v>
      </c>
    </row>
    <row r="86" spans="1:1" x14ac:dyDescent="0.2">
      <c r="A86" t="s">
        <v>67</v>
      </c>
    </row>
    <row r="87" spans="1:1" x14ac:dyDescent="0.2">
      <c r="A87" t="s">
        <v>68</v>
      </c>
    </row>
    <row r="88" spans="1:1" x14ac:dyDescent="0.2">
      <c r="A88" t="s">
        <v>91</v>
      </c>
    </row>
    <row r="89" spans="1:1" x14ac:dyDescent="0.2">
      <c r="A89" t="s">
        <v>70</v>
      </c>
    </row>
    <row r="90" spans="1:1" x14ac:dyDescent="0.2">
      <c r="A90" t="s">
        <v>96</v>
      </c>
    </row>
    <row r="91" spans="1:1" x14ac:dyDescent="0.2">
      <c r="A91" t="s">
        <v>97</v>
      </c>
    </row>
    <row r="92" spans="1:1" x14ac:dyDescent="0.2">
      <c r="A92" t="s">
        <v>98</v>
      </c>
    </row>
    <row r="93" spans="1:1" x14ac:dyDescent="0.2">
      <c r="A93" t="s">
        <v>112</v>
      </c>
    </row>
    <row r="94" spans="1:1" x14ac:dyDescent="0.2">
      <c r="A94" t="s">
        <v>99</v>
      </c>
    </row>
    <row r="95" spans="1:1" x14ac:dyDescent="0.2">
      <c r="A95" t="s">
        <v>100</v>
      </c>
    </row>
    <row r="96" spans="1:1" x14ac:dyDescent="0.2">
      <c r="A96" t="s">
        <v>102</v>
      </c>
    </row>
    <row r="97" spans="1:2" x14ac:dyDescent="0.2">
      <c r="A97" t="s">
        <v>104</v>
      </c>
    </row>
    <row r="98" spans="1:2" x14ac:dyDescent="0.2">
      <c r="A98" t="s">
        <v>111</v>
      </c>
    </row>
    <row r="99" spans="1:2" x14ac:dyDescent="0.2">
      <c r="A99" t="s">
        <v>106</v>
      </c>
    </row>
    <row r="100" spans="1:2" x14ac:dyDescent="0.2">
      <c r="A100" t="s">
        <v>107</v>
      </c>
    </row>
    <row r="101" spans="1:2" x14ac:dyDescent="0.2">
      <c r="A101" t="s">
        <v>158</v>
      </c>
    </row>
    <row r="102" spans="1:2" x14ac:dyDescent="0.2">
      <c r="A102" t="s">
        <v>159</v>
      </c>
    </row>
    <row r="103" spans="1:2" x14ac:dyDescent="0.2">
      <c r="A103" t="s">
        <v>160</v>
      </c>
    </row>
    <row r="104" spans="1:2" x14ac:dyDescent="0.2">
      <c r="A104" t="s">
        <v>161</v>
      </c>
    </row>
    <row r="105" spans="1:2" x14ac:dyDescent="0.2">
      <c r="A105" t="s">
        <v>162</v>
      </c>
    </row>
    <row r="106" spans="1:2" x14ac:dyDescent="0.2">
      <c r="A106" t="s">
        <v>163</v>
      </c>
    </row>
    <row r="107" spans="1:2" x14ac:dyDescent="0.2">
      <c r="A107" t="s">
        <v>164</v>
      </c>
    </row>
    <row r="108" spans="1:2" x14ac:dyDescent="0.2">
      <c r="A108" t="s">
        <v>165</v>
      </c>
      <c r="B108" t="s">
        <v>169</v>
      </c>
    </row>
    <row r="109" spans="1:2" x14ac:dyDescent="0.2">
      <c r="A109" t="s">
        <v>166</v>
      </c>
    </row>
    <row r="110" spans="1:2" x14ac:dyDescent="0.2">
      <c r="A110" t="s">
        <v>167</v>
      </c>
    </row>
  </sheetData>
  <autoFilter ref="A1:B110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2016-11-01T20:42:43Z</dcterms:created>
  <dcterms:modified xsi:type="dcterms:W3CDTF">2019-02-23T21:30:26Z</dcterms:modified>
</cp:coreProperties>
</file>