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Volumes/My Book for Mac/Work/Google Drive/Funding/DeSmog Funding Sheets/Completed Funding Sheets/Final Sheets/"/>
    </mc:Choice>
  </mc:AlternateContent>
  <xr:revisionPtr revIDLastSave="0" documentId="13_ncr:1_{8374473C-877F-7C42-8DB7-65E6FB0C4CD0}" xr6:coauthVersionLast="41" xr6:coauthVersionMax="41" xr10:uidLastSave="{00000000-0000-0000-0000-000000000000}"/>
  <bookViews>
    <workbookView xWindow="25600" yWindow="460" windowWidth="25600" windowHeight="283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Data!$A$1:$G$95</definedName>
    <definedName name="_xlnm._FilterDatabase" localSheetId="2" hidden="1">Resources!$A$1:$B$248</definedName>
  </definedNames>
  <calcPr calcId="191029"/>
  <pivotCaches>
    <pivotCache cacheId="31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9" i="2"/>
  <c r="C10" i="2"/>
  <c r="C11" i="2"/>
  <c r="C12" i="2"/>
  <c r="C13" i="2"/>
  <c r="C14" i="2"/>
  <c r="C15" i="2"/>
  <c r="C16" i="2"/>
  <c r="C17" i="2"/>
  <c r="C18" i="2"/>
  <c r="C19" i="2"/>
  <c r="C20" i="2"/>
  <c r="C9" i="2"/>
  <c r="B94" i="1"/>
  <c r="B95" i="1"/>
  <c r="B18" i="1" l="1"/>
  <c r="B17" i="1"/>
  <c r="B2" i="1"/>
  <c r="B93" i="1"/>
  <c r="B7" i="1"/>
  <c r="B10" i="1"/>
  <c r="B12" i="1"/>
  <c r="B19" i="1"/>
  <c r="B3" i="1"/>
  <c r="B9" i="1"/>
  <c r="B8" i="1"/>
  <c r="B13" i="1"/>
  <c r="B20" i="1"/>
  <c r="B21" i="1"/>
  <c r="B14" i="1"/>
  <c r="B4" i="1"/>
  <c r="B22" i="1"/>
  <c r="B6" i="1"/>
  <c r="B15" i="1"/>
  <c r="B5" i="1"/>
  <c r="B16" i="1"/>
  <c r="B46" i="1"/>
  <c r="B43" i="1"/>
  <c r="B45" i="1"/>
  <c r="B34" i="1"/>
  <c r="B25" i="1"/>
  <c r="B28" i="1"/>
  <c r="B32" i="1"/>
  <c r="B44" i="1"/>
  <c r="B31" i="1"/>
  <c r="B30" i="1"/>
  <c r="B37" i="1"/>
  <c r="B42" i="1"/>
  <c r="B47" i="1"/>
  <c r="B39" i="1"/>
  <c r="B33" i="1"/>
  <c r="B35" i="1"/>
  <c r="B27" i="1"/>
  <c r="B49" i="1"/>
  <c r="B41" i="1"/>
  <c r="B24" i="1"/>
  <c r="B36" i="1"/>
  <c r="B26" i="1"/>
  <c r="B48" i="1"/>
  <c r="B40" i="1"/>
  <c r="B23" i="1"/>
  <c r="B38" i="1"/>
  <c r="B29" i="1"/>
  <c r="B51" i="1"/>
  <c r="B55" i="1"/>
  <c r="B52" i="1"/>
  <c r="B60" i="1"/>
  <c r="B64" i="1"/>
  <c r="B59" i="1"/>
  <c r="B61" i="1"/>
  <c r="B53" i="1"/>
  <c r="B63" i="1"/>
  <c r="B62" i="1"/>
  <c r="B58" i="1"/>
  <c r="B50" i="1"/>
  <c r="B56" i="1"/>
  <c r="B57" i="1"/>
  <c r="B54" i="1"/>
  <c r="B67" i="1"/>
  <c r="B75" i="1"/>
  <c r="B71" i="1"/>
  <c r="B72" i="1"/>
  <c r="B70" i="1"/>
  <c r="B74" i="1"/>
  <c r="B68" i="1"/>
  <c r="B78" i="1"/>
  <c r="B73" i="1"/>
  <c r="B69" i="1"/>
  <c r="B65" i="1"/>
  <c r="B66" i="1"/>
  <c r="B76" i="1"/>
  <c r="B77" i="1"/>
  <c r="B89" i="1"/>
  <c r="B83" i="1"/>
  <c r="B92" i="1"/>
  <c r="B80" i="1"/>
  <c r="B79" i="1"/>
  <c r="B86" i="1"/>
  <c r="B90" i="1"/>
  <c r="B82" i="1"/>
  <c r="B87" i="1"/>
  <c r="B84" i="1"/>
  <c r="B81" i="1"/>
  <c r="B91" i="1"/>
  <c r="B88" i="1"/>
  <c r="B85" i="1"/>
  <c r="B11" i="1"/>
</calcChain>
</file>

<file path=xl/sharedStrings.xml><?xml version="1.0" encoding="utf-8"?>
<sst xmlns="http://schemas.openxmlformats.org/spreadsheetml/2006/main" count="455" uniqueCount="110">
  <si>
    <t>donor_name</t>
  </si>
  <si>
    <t>recipient_name</t>
  </si>
  <si>
    <t>contribution</t>
  </si>
  <si>
    <t>year</t>
  </si>
  <si>
    <t>Intel Corporation</t>
  </si>
  <si>
    <t>National Association of Manufacturers</t>
  </si>
  <si>
    <t>Merck</t>
  </si>
  <si>
    <t>John Deere</t>
  </si>
  <si>
    <t>Alcoa</t>
  </si>
  <si>
    <t>Norfolk Southern</t>
  </si>
  <si>
    <t>Dow Chemical Company</t>
  </si>
  <si>
    <t>Freedom Partners</t>
  </si>
  <si>
    <t>Free Enterprise America</t>
  </si>
  <si>
    <t>The Manufacturing Institute</t>
  </si>
  <si>
    <t>American Petroleum Institute</t>
  </si>
  <si>
    <t>US Army War College Foundation</t>
  </si>
  <si>
    <t>Tax Relief Coalition</t>
  </si>
  <si>
    <t>Third Way</t>
  </si>
  <si>
    <t>District Sports</t>
  </si>
  <si>
    <t>American Enterprise Institute</t>
  </si>
  <si>
    <t>Banneker Institute</t>
  </si>
  <si>
    <t>Council on Competitiveness</t>
  </si>
  <si>
    <t>Thanks USA</t>
  </si>
  <si>
    <t>Congressional hispanic Caucus</t>
  </si>
  <si>
    <t>Congressional black Caucus</t>
  </si>
  <si>
    <t>Kann Trowbridge Foundation</t>
  </si>
  <si>
    <t>Tax Foundation</t>
  </si>
  <si>
    <t>Washington Humane Society</t>
  </si>
  <si>
    <t>Lupus Research Institute</t>
  </si>
  <si>
    <t>Cystic Fibrosis Foundation</t>
  </si>
  <si>
    <t>Friends of Adam Smith</t>
  </si>
  <si>
    <t>American Red Cross</t>
  </si>
  <si>
    <t>Women's Policy Inc.</t>
  </si>
  <si>
    <t>St. Jude's Children Research hospital</t>
  </si>
  <si>
    <t>American Chemistry Council</t>
  </si>
  <si>
    <t>Heartland Institute</t>
  </si>
  <si>
    <t>American Justice Partnership</t>
  </si>
  <si>
    <t>Washington Scholarship Fund</t>
  </si>
  <si>
    <t>Manufacturing Institute</t>
  </si>
  <si>
    <t>ACCF Center for Policy</t>
  </si>
  <si>
    <t>Komen National Race for the Cure</t>
  </si>
  <si>
    <t>BIPAC Business Institute for Political Analysis</t>
  </si>
  <si>
    <t>National Foundation for American Policy</t>
  </si>
  <si>
    <t>World Childhood Fund</t>
  </si>
  <si>
    <t>Minnesota Chamber of Commerce</t>
  </si>
  <si>
    <t>Spina Bifida Association</t>
  </si>
  <si>
    <t>Associated Industries of Kentucky</t>
  </si>
  <si>
    <t>Women in Government Relations</t>
  </si>
  <si>
    <t>House DC</t>
  </si>
  <si>
    <t>Fountain House</t>
  </si>
  <si>
    <t>Juvenille Diabetes Research</t>
  </si>
  <si>
    <t>Coalition to Salute America's Heroes</t>
  </si>
  <si>
    <t>Independent Women's Forum</t>
  </si>
  <si>
    <t>Coastal America Foundation</t>
  </si>
  <si>
    <t>American Red Cross - Katrina Relief</t>
  </si>
  <si>
    <t>Arthritis Foundation</t>
  </si>
  <si>
    <t>Ivy Tech Foundation</t>
  </si>
  <si>
    <t>Washington Tennis &amp;amp; Educational Foundation</t>
  </si>
  <si>
    <t>Best Friends Foundation</t>
  </si>
  <si>
    <t>American Jewish Committee</t>
  </si>
  <si>
    <t>INFO</t>
  </si>
  <si>
    <t>Drug-Free Kids</t>
  </si>
  <si>
    <t>Institute for International Econ.</t>
  </si>
  <si>
    <t>Five 41 Fund</t>
  </si>
  <si>
    <t>Grand Total</t>
  </si>
  <si>
    <t>Sum of contribution</t>
  </si>
  <si>
    <t>transaction_id</t>
  </si>
  <si>
    <t>CT2017</t>
  </si>
  <si>
    <t>verified</t>
  </si>
  <si>
    <t>NAM as Recipient</t>
  </si>
  <si>
    <t>NAM as Donor</t>
  </si>
  <si>
    <t>Resource URL</t>
  </si>
  <si>
    <t>Org</t>
  </si>
  <si>
    <t>http://www.sourcewatch.org/index.php/Alcoa</t>
  </si>
  <si>
    <t>https://www.desmogblog.com/american-petroleum-institute</t>
  </si>
  <si>
    <t>http://www.sourcewatch.org/index.php/Dow_Chemical_Company</t>
  </si>
  <si>
    <t>http://www.sourcewatch.org/index.php/Freedom_Partners</t>
  </si>
  <si>
    <t>http://www.sourcewatch.org/index.php/Intel</t>
  </si>
  <si>
    <t>http://www.sourcewatch.org/index.php/John_Deere</t>
  </si>
  <si>
    <t>http://www.sourcewatch.org/index.php/Merck</t>
  </si>
  <si>
    <t>http://www.sourcewatch.org/index.php/Norfolk_Southern</t>
  </si>
  <si>
    <t>https://www.desmogblog.com/american-council-for-capital-formation</t>
  </si>
  <si>
    <t>http://www.sourcewatch.org/index.php/American_Chemistry_Council</t>
  </si>
  <si>
    <t>https://www.desmogblog.com/american-enterprise-institute</t>
  </si>
  <si>
    <t>http://www.sourcewatch.org/index.php/American_Jewish_Committee</t>
  </si>
  <si>
    <t>http://www.sourcewatch.org/index.php/American_Justice_Partnership</t>
  </si>
  <si>
    <t>http://www.sourcewatch.org/index.php/Business_Industry_Political_Action_Committee</t>
  </si>
  <si>
    <t>http://www.sourcewatch.org/index.php/Coalition_to_Salute_America%27s_Heroes</t>
  </si>
  <si>
    <t>https://www.desmogblog.com/heartland-institute</t>
  </si>
  <si>
    <t>https://www.desmogblog.com/independent-women-s-forum</t>
  </si>
  <si>
    <t>http://www.sourcewatch.org/index.php/National_Foundation_for_American_Policy</t>
  </si>
  <si>
    <t>http://www.sourcewatch.org/index.php/Tax_Foundation</t>
  </si>
  <si>
    <t>http://www.sourcewatch.org/index.php/Tax_Relief_Coalition</t>
  </si>
  <si>
    <t>http://www.sourcewatch.org/index.php/Third_Way_organization</t>
  </si>
  <si>
    <t>National Association of Manufacturers Funding</t>
  </si>
  <si>
    <t>*Click on donor name to expand funding by year</t>
  </si>
  <si>
    <t>*Click on recipient name to expand funding by year</t>
  </si>
  <si>
    <t>Data Retrieved</t>
  </si>
  <si>
    <t>desmogblog.com/national-association-manufacturers</t>
  </si>
  <si>
    <t>data_source</t>
  </si>
  <si>
    <t>American Gas Association</t>
  </si>
  <si>
    <t>added</t>
  </si>
  <si>
    <t>Edison Electric Institute</t>
  </si>
  <si>
    <t>https://www.desmogblog.com/edison-electric-institute</t>
  </si>
  <si>
    <t>https://www.sourcewatch.org/index.php/American_Gas_Association</t>
  </si>
  <si>
    <t>https://www.desmogblog.com/national-association-manufacturers</t>
  </si>
  <si>
    <t>Donor &amp; Year</t>
  </si>
  <si>
    <t>Recipient &amp; Year</t>
  </si>
  <si>
    <t>Washington Tennis &amp; Educational Foundation</t>
  </si>
  <si>
    <t>Congressional Hispanic Caucus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</si>
</sst>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9" tint="0.79998168889431442"/>
      </bottom>
      <diagonal/>
    </border>
  </borders>
  <cellStyleXfs count="20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pivotButton="1"/>
    <xf numFmtId="0" fontId="2" fillId="2" borderId="1" xfId="0" applyFont="1" applyFill="1" applyBorder="1"/>
    <xf numFmtId="0" fontId="1" fillId="0" borderId="0" xfId="0" applyFont="1"/>
    <xf numFmtId="0" fontId="1" fillId="3" borderId="0" xfId="0" applyFont="1" applyFill="1"/>
    <xf numFmtId="0" fontId="3" fillId="0" borderId="0" xfId="0" applyFont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8" fillId="0" borderId="0" xfId="19" applyFont="1"/>
    <xf numFmtId="164" fontId="1" fillId="0" borderId="0" xfId="0" applyNumberFormat="1" applyFont="1"/>
    <xf numFmtId="0" fontId="0" fillId="0" borderId="0" xfId="0" applyAlignment="1">
      <alignment horizontal="left"/>
    </xf>
    <xf numFmtId="15" fontId="7" fillId="0" borderId="0" xfId="0" applyNumberFormat="1" applyFont="1" applyAlignment="1">
      <alignment horizontal="left"/>
    </xf>
    <xf numFmtId="0" fontId="0" fillId="0" borderId="0" xfId="0" applyAlignment="1">
      <alignment horizontal="left"/>
    </xf>
  </cellXfs>
  <cellStyles count="2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numFmt numFmtId="164" formatCode="&quot;$&quot;#,##0"/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19.553218287037" createdVersion="6" refreshedVersion="6" minRefreshableVersion="3" recordCount="95" xr:uid="{74211C4B-CB9C-EF41-BA86-6292BB46E30E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3">
        <s v="Alcoa"/>
        <s v="American Petroleum Institute"/>
        <s v="Dow Chemical Company"/>
        <s v="Free Enterprise America"/>
        <s v="Freedom Partners"/>
        <s v="Intel Corporation"/>
        <s v="John Deere"/>
        <s v="Merck"/>
        <s v="National Association of Manufacturers"/>
        <s v="Norfolk Southern"/>
        <s v="American Gas Association"/>
        <s v="Edison Electric Institute"/>
        <m/>
      </sharedItems>
    </cacheField>
    <cacheField name="recipient_name" numFmtId="0">
      <sharedItems containsBlank="1" count="52">
        <s v="National Association of Manufacturers"/>
        <s v="The Manufacturing Institute"/>
        <s v="ACCF Center for Policy"/>
        <s v="American Chemistry Council"/>
        <s v="American Enterprise Institute"/>
        <s v="American Justice Partnership"/>
        <s v="American Red Cross"/>
        <s v="Banneker Institute"/>
        <s v="BIPAC Business Institute for Political Analysis"/>
        <s v="Congressional black Caucus"/>
        <s v="Congressional hispanic Caucus"/>
        <s v="Council on Competitiveness"/>
        <s v="Cystic Fibrosis Foundation"/>
        <s v="District Sports"/>
        <s v="Friends of Adam Smith"/>
        <s v="Heartland Institute"/>
        <s v="Kann Trowbridge Foundation"/>
        <s v="Komen National Race for the Cure"/>
        <s v="Lupus Research Institute"/>
        <s v="Manufacturing Institute"/>
        <s v="St. Jude's Children Research hospital"/>
        <s v="Tax Foundation"/>
        <s v="Tax Relief Coalition"/>
        <s v="Thanks USA"/>
        <s v="Third Way"/>
        <s v="US Army War College Foundation"/>
        <s v="Washington Humane Society"/>
        <s v="Washington Scholarship Fund"/>
        <s v="Women's Policy Inc."/>
        <s v="Associated Industries of Kentucky"/>
        <s v="House DC"/>
        <s v="Minnesota Chamber of Commerce"/>
        <s v="National Foundation for American Policy"/>
        <s v="Spina Bifida Association"/>
        <s v="Women in Government Relations"/>
        <s v="World Childhood Fund"/>
        <s v="American Red Cross - Katrina Relief"/>
        <s v="Arthritis Foundation"/>
        <s v="Coalition to Salute America's Heroes"/>
        <s v="Coastal America Foundation"/>
        <s v="Fountain House"/>
        <s v="Independent Women's Forum"/>
        <s v="Juvenille Diabetes Research"/>
        <s v="American Jewish Committee"/>
        <s v="Best Friends Foundation"/>
        <s v="Drug-Free Kids"/>
        <s v="Five 41 Fund"/>
        <s v="INFO"/>
        <s v="Institute for International Econ."/>
        <s v="Ivy Tech Foundation"/>
        <s v="Washington Tennis &amp;amp; Educational Foundation"/>
        <m/>
      </sharedItems>
    </cacheField>
    <cacheField name="contribution" numFmtId="164">
      <sharedItems containsString="0" containsBlank="1" containsNumber="1" containsInteger="1" minValue="500" maxValue="2500000" count="39">
        <n v="14400"/>
        <n v="60000"/>
        <n v="8500"/>
        <n v="1163650"/>
        <n v="38400"/>
        <n v="57719"/>
        <n v="2500000"/>
        <n v="1170000"/>
        <n v="164800"/>
        <n v="312641"/>
        <n v="72841"/>
        <n v="150000"/>
        <n v="138247"/>
        <n v="16000"/>
        <n v="51670"/>
        <n v="47379"/>
        <n v="63171"/>
        <n v="100000"/>
        <n v="3000"/>
        <n v="25000"/>
        <n v="1500"/>
        <n v="20000"/>
        <n v="5000"/>
        <n v="2500"/>
        <n v="10000"/>
        <n v="3500"/>
        <n v="1000"/>
        <n v="37500"/>
        <n v="6000"/>
        <n v="15000"/>
        <n v="765000"/>
        <n v="500000"/>
        <n v="30000"/>
        <n v="1763"/>
        <n v="2000"/>
        <n v="500"/>
        <n v="71590"/>
        <n v="50000"/>
        <m/>
      </sharedItems>
    </cacheField>
    <cacheField name="year" numFmtId="0">
      <sharedItems containsString="0" containsBlank="1" containsNumber="1" containsInteger="1" minValue="2004" maxValue="2017" count="12">
        <n v="2012"/>
        <n v="2011"/>
        <n v="2009"/>
        <n v="2008"/>
        <n v="2010"/>
        <n v="2007"/>
        <n v="2006"/>
        <n v="2005"/>
        <n v="2004"/>
        <n v="2016"/>
        <n v="2017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5">
  <r>
    <s v="CT2017"/>
    <s v="Alcoa_National Association of Manufacturers201214400"/>
    <x v="0"/>
    <x v="0"/>
    <x v="0"/>
    <x v="0"/>
    <m/>
  </r>
  <r>
    <s v="CT2017"/>
    <s v="Alcoa_National Association of Manufacturers201160000"/>
    <x v="0"/>
    <x v="0"/>
    <x v="1"/>
    <x v="1"/>
    <m/>
  </r>
  <r>
    <s v="CT2017"/>
    <s v="Alcoa_National Association of Manufacturers20098500"/>
    <x v="0"/>
    <x v="0"/>
    <x v="2"/>
    <x v="2"/>
    <m/>
  </r>
  <r>
    <s v="CT2017"/>
    <s v="Alcoa_National Association of Manufacturers20088500"/>
    <x v="0"/>
    <x v="0"/>
    <x v="2"/>
    <x v="3"/>
    <m/>
  </r>
  <r>
    <s v="CT2017"/>
    <s v="American Petroleum Institute_National Association of Manufacturers20081163650"/>
    <x v="1"/>
    <x v="0"/>
    <x v="3"/>
    <x v="3"/>
    <m/>
  </r>
  <r>
    <s v="CT2017"/>
    <s v="Dow Chemical Company_National Association of Manufacturers201238400"/>
    <x v="2"/>
    <x v="0"/>
    <x v="4"/>
    <x v="0"/>
    <m/>
  </r>
  <r>
    <s v="CT2017"/>
    <s v="Dow Chemical Company_National Association of Manufacturers201157719"/>
    <x v="2"/>
    <x v="0"/>
    <x v="5"/>
    <x v="1"/>
    <m/>
  </r>
  <r>
    <s v="CT2017"/>
    <s v="Free Enterprise America_National Association of Manufacturers20112500000"/>
    <x v="3"/>
    <x v="0"/>
    <x v="6"/>
    <x v="1"/>
    <m/>
  </r>
  <r>
    <s v="CT2017"/>
    <s v="Freedom Partners_National Association of Manufacturers20121170000"/>
    <x v="4"/>
    <x v="0"/>
    <x v="7"/>
    <x v="0"/>
    <s v="verified"/>
  </r>
  <r>
    <s v="CT2017"/>
    <s v="Intel Corporation_National Association of Manufacturers2012164800"/>
    <x v="5"/>
    <x v="0"/>
    <x v="8"/>
    <x v="0"/>
    <m/>
  </r>
  <r>
    <s v="CT2017"/>
    <s v="Intel Corporation_National Association of Manufacturers2011164800"/>
    <x v="5"/>
    <x v="0"/>
    <x v="8"/>
    <x v="1"/>
    <m/>
  </r>
  <r>
    <s v="CT2017"/>
    <s v="Intel Corporation_National Association of Manufacturers2010312641"/>
    <x v="5"/>
    <x v="0"/>
    <x v="9"/>
    <x v="4"/>
    <m/>
  </r>
  <r>
    <s v="CT2017"/>
    <s v="Intel Corporation_National Association of Manufacturers200972841"/>
    <x v="5"/>
    <x v="0"/>
    <x v="10"/>
    <x v="2"/>
    <m/>
  </r>
  <r>
    <s v="CT2017"/>
    <s v="Intel Corporation_National Association of Manufacturers2008150000"/>
    <x v="5"/>
    <x v="0"/>
    <x v="11"/>
    <x v="3"/>
    <m/>
  </r>
  <r>
    <s v="CT2017"/>
    <s v="Intel Corporation_National Association of Manufacturers2007138247"/>
    <x v="5"/>
    <x v="0"/>
    <x v="12"/>
    <x v="5"/>
    <m/>
  </r>
  <r>
    <s v="CT2017"/>
    <s v="John Deere_National Association of Manufacturers201216000"/>
    <x v="6"/>
    <x v="0"/>
    <x v="13"/>
    <x v="0"/>
    <m/>
  </r>
  <r>
    <s v="CT2017"/>
    <s v="Merck_National Association of Manufacturers201251670"/>
    <x v="7"/>
    <x v="0"/>
    <x v="14"/>
    <x v="0"/>
    <m/>
  </r>
  <r>
    <s v="CT2017"/>
    <s v="Merck_National Association of Manufacturers201147379"/>
    <x v="7"/>
    <x v="0"/>
    <x v="15"/>
    <x v="1"/>
    <m/>
  </r>
  <r>
    <s v="CT2017"/>
    <s v="Merck_National Association of Manufacturers201063171"/>
    <x v="7"/>
    <x v="0"/>
    <x v="16"/>
    <x v="4"/>
    <m/>
  </r>
  <r>
    <s v="CT2017"/>
    <s v="National Association of Manufacturers_The Manufacturing Institute2010100000"/>
    <x v="8"/>
    <x v="1"/>
    <x v="17"/>
    <x v="4"/>
    <s v="verified"/>
  </r>
  <r>
    <s v="CT2017"/>
    <s v="National Association of Manufacturers_The Manufacturing Institute2009100000"/>
    <x v="8"/>
    <x v="1"/>
    <x v="17"/>
    <x v="2"/>
    <m/>
  </r>
  <r>
    <s v="CT2017"/>
    <s v="National Association of Manufacturers_ACCF Center for Policy20073000"/>
    <x v="8"/>
    <x v="2"/>
    <x v="18"/>
    <x v="5"/>
    <m/>
  </r>
  <r>
    <s v="CT2017"/>
    <s v="National Association of Manufacturers_American Chemistry Council200725000"/>
    <x v="8"/>
    <x v="3"/>
    <x v="19"/>
    <x v="5"/>
    <m/>
  </r>
  <r>
    <s v="CT2017"/>
    <s v="National Association of Manufacturers_American Enterprise Institute20071500"/>
    <x v="8"/>
    <x v="4"/>
    <x v="20"/>
    <x v="5"/>
    <m/>
  </r>
  <r>
    <s v="CT2017"/>
    <s v="National Association of Manufacturers_American Justice Partnership200720000"/>
    <x v="8"/>
    <x v="5"/>
    <x v="21"/>
    <x v="5"/>
    <m/>
  </r>
  <r>
    <s v="CT2017"/>
    <s v="National Association of Manufacturers_American Red Cross20075000"/>
    <x v="8"/>
    <x v="6"/>
    <x v="22"/>
    <x v="5"/>
    <m/>
  </r>
  <r>
    <s v="CT2017"/>
    <s v="National Association of Manufacturers_Banneker Institute20072500"/>
    <x v="8"/>
    <x v="7"/>
    <x v="23"/>
    <x v="5"/>
    <m/>
  </r>
  <r>
    <s v="CT2017"/>
    <s v="National Association of Manufacturers_BIPAC Business Institute for Political Analysis200725000"/>
    <x v="8"/>
    <x v="8"/>
    <x v="19"/>
    <x v="5"/>
    <m/>
  </r>
  <r>
    <s v="CT2017"/>
    <s v="National Association of Manufacturers_Congressional black Caucus200710000"/>
    <x v="8"/>
    <x v="9"/>
    <x v="24"/>
    <x v="5"/>
    <m/>
  </r>
  <r>
    <s v="CT2017"/>
    <s v="National Association of Manufacturers_Congressional hispanic Caucus20075000"/>
    <x v="8"/>
    <x v="10"/>
    <x v="22"/>
    <x v="5"/>
    <m/>
  </r>
  <r>
    <s v="CT2017"/>
    <s v="National Association of Manufacturers_Council on Competitiveness20072500"/>
    <x v="8"/>
    <x v="11"/>
    <x v="23"/>
    <x v="5"/>
    <m/>
  </r>
  <r>
    <s v="CT2017"/>
    <s v="National Association of Manufacturers_Cystic Fibrosis Foundation20073500"/>
    <x v="8"/>
    <x v="12"/>
    <x v="25"/>
    <x v="5"/>
    <m/>
  </r>
  <r>
    <s v="CT2017"/>
    <s v="National Association of Manufacturers_District Sports20071000"/>
    <x v="8"/>
    <x v="13"/>
    <x v="26"/>
    <x v="5"/>
    <m/>
  </r>
  <r>
    <s v="CT2017"/>
    <s v="National Association of Manufacturers_Friends of Adam Smith20075000"/>
    <x v="8"/>
    <x v="14"/>
    <x v="22"/>
    <x v="5"/>
    <m/>
  </r>
  <r>
    <s v="CT2017"/>
    <s v="National Association of Manufacturers_Heartland Institute200737500"/>
    <x v="8"/>
    <x v="15"/>
    <x v="27"/>
    <x v="5"/>
    <m/>
  </r>
  <r>
    <s v="CT2017"/>
    <s v="National Association of Manufacturers_Kann Trowbridge Foundation20071000"/>
    <x v="8"/>
    <x v="16"/>
    <x v="26"/>
    <x v="5"/>
    <m/>
  </r>
  <r>
    <s v="CT2017"/>
    <s v="National Association of Manufacturers_Komen National Race for the Cure20071000"/>
    <x v="8"/>
    <x v="17"/>
    <x v="26"/>
    <x v="5"/>
    <m/>
  </r>
  <r>
    <s v="CT2017"/>
    <s v="National Association of Manufacturers_Lupus Research Institute20072500"/>
    <x v="8"/>
    <x v="18"/>
    <x v="23"/>
    <x v="5"/>
    <m/>
  </r>
  <r>
    <s v="CT2017"/>
    <s v="National Association of Manufacturers_Manufacturing Institute2007100000"/>
    <x v="8"/>
    <x v="19"/>
    <x v="17"/>
    <x v="5"/>
    <m/>
  </r>
  <r>
    <s v="CT2017"/>
    <s v="National Association of Manufacturers_St. Jude's Children Research hospital20076000"/>
    <x v="8"/>
    <x v="20"/>
    <x v="28"/>
    <x v="5"/>
    <m/>
  </r>
  <r>
    <s v="CT2017"/>
    <s v="National Association of Manufacturers_Tax Foundation20071000"/>
    <x v="8"/>
    <x v="21"/>
    <x v="26"/>
    <x v="5"/>
    <m/>
  </r>
  <r>
    <s v="CT2017"/>
    <s v="National Association of Manufacturers_Tax Relief Coalition20075000"/>
    <x v="8"/>
    <x v="22"/>
    <x v="22"/>
    <x v="5"/>
    <m/>
  </r>
  <r>
    <s v="CT2017"/>
    <s v="National Association of Manufacturers_Thanks USA20072500"/>
    <x v="8"/>
    <x v="23"/>
    <x v="23"/>
    <x v="5"/>
    <m/>
  </r>
  <r>
    <s v="CT2017"/>
    <s v="National Association of Manufacturers_Third Way200725000"/>
    <x v="8"/>
    <x v="24"/>
    <x v="19"/>
    <x v="5"/>
    <m/>
  </r>
  <r>
    <s v="CT2017"/>
    <s v="National Association of Manufacturers_US Army War College Foundation20075000"/>
    <x v="8"/>
    <x v="25"/>
    <x v="22"/>
    <x v="5"/>
    <m/>
  </r>
  <r>
    <s v="CT2017"/>
    <s v="National Association of Manufacturers_Washington Humane Society20075000"/>
    <x v="8"/>
    <x v="26"/>
    <x v="22"/>
    <x v="5"/>
    <m/>
  </r>
  <r>
    <s v="CT2017"/>
    <s v="National Association of Manufacturers_Washington Scholarship Fund20071000"/>
    <x v="8"/>
    <x v="27"/>
    <x v="26"/>
    <x v="5"/>
    <m/>
  </r>
  <r>
    <s v="CT2017"/>
    <s v="National Association of Manufacturers_Women's Policy Inc.20072500"/>
    <x v="8"/>
    <x v="28"/>
    <x v="23"/>
    <x v="5"/>
    <m/>
  </r>
  <r>
    <s v="CT2017"/>
    <s v="National Association of Manufacturers_ACCF Center for Policy200615000"/>
    <x v="8"/>
    <x v="2"/>
    <x v="29"/>
    <x v="6"/>
    <m/>
  </r>
  <r>
    <s v="CT2017"/>
    <s v="National Association of Manufacturers_American Chemistry Council2006765000"/>
    <x v="8"/>
    <x v="3"/>
    <x v="30"/>
    <x v="6"/>
    <m/>
  </r>
  <r>
    <s v="CT2017"/>
    <s v="National Association of Manufacturers_American Justice Partnership2006500000"/>
    <x v="8"/>
    <x v="5"/>
    <x v="31"/>
    <x v="6"/>
    <m/>
  </r>
  <r>
    <s v="CT2017"/>
    <s v="National Association of Manufacturers_Associated Industries of Kentucky20065000"/>
    <x v="8"/>
    <x v="29"/>
    <x v="22"/>
    <x v="6"/>
    <m/>
  </r>
  <r>
    <s v="CT2017"/>
    <s v="National Association of Manufacturers_BIPAC Business Institute for Political Analysis200625000"/>
    <x v="8"/>
    <x v="8"/>
    <x v="19"/>
    <x v="6"/>
    <m/>
  </r>
  <r>
    <s v="CT2017"/>
    <s v="National Association of Manufacturers_Heartland Institute200615000"/>
    <x v="8"/>
    <x v="15"/>
    <x v="29"/>
    <x v="6"/>
    <m/>
  </r>
  <r>
    <s v="CT2017"/>
    <s v="National Association of Manufacturers_House DC20061000"/>
    <x v="8"/>
    <x v="30"/>
    <x v="26"/>
    <x v="6"/>
    <m/>
  </r>
  <r>
    <s v="CT2017"/>
    <s v="National Association of Manufacturers_Komen National Race for the Cure20061000"/>
    <x v="8"/>
    <x v="17"/>
    <x v="26"/>
    <x v="6"/>
    <m/>
  </r>
  <r>
    <s v="CT2017"/>
    <s v="National Association of Manufacturers_Manufacturing Institute2006100000"/>
    <x v="8"/>
    <x v="19"/>
    <x v="17"/>
    <x v="6"/>
    <m/>
  </r>
  <r>
    <s v="CT2017"/>
    <s v="National Association of Manufacturers_Minnesota Chamber of Commerce20061500"/>
    <x v="8"/>
    <x v="31"/>
    <x v="20"/>
    <x v="6"/>
    <m/>
  </r>
  <r>
    <s v="CT2017"/>
    <s v="National Association of Manufacturers_National Foundation for American Policy200620000"/>
    <x v="8"/>
    <x v="32"/>
    <x v="21"/>
    <x v="6"/>
    <m/>
  </r>
  <r>
    <s v="CT2017"/>
    <s v="National Association of Manufacturers_Spina Bifida Association20062500"/>
    <x v="8"/>
    <x v="33"/>
    <x v="23"/>
    <x v="6"/>
    <m/>
  </r>
  <r>
    <s v="CT2017"/>
    <s v="National Association of Manufacturers_Washington Scholarship Fund20061000"/>
    <x v="8"/>
    <x v="27"/>
    <x v="26"/>
    <x v="6"/>
    <m/>
  </r>
  <r>
    <s v="CT2017"/>
    <s v="National Association of Manufacturers_Women in Government Relations20061000"/>
    <x v="8"/>
    <x v="34"/>
    <x v="26"/>
    <x v="6"/>
    <m/>
  </r>
  <r>
    <s v="CT2017"/>
    <s v="National Association of Manufacturers_World Childhood Fund20062500"/>
    <x v="8"/>
    <x v="35"/>
    <x v="23"/>
    <x v="6"/>
    <m/>
  </r>
  <r>
    <s v="CT2017"/>
    <s v="National Association of Manufacturers_American Red Cross - Katrina Relief20055000"/>
    <x v="8"/>
    <x v="36"/>
    <x v="22"/>
    <x v="7"/>
    <m/>
  </r>
  <r>
    <s v="CT2017"/>
    <s v="National Association of Manufacturers_Arthritis Foundation20052500"/>
    <x v="8"/>
    <x v="37"/>
    <x v="23"/>
    <x v="7"/>
    <m/>
  </r>
  <r>
    <s v="CT2017"/>
    <s v="National Association of Manufacturers_BIPAC Business Institute for Political Analysis200530000"/>
    <x v="8"/>
    <x v="8"/>
    <x v="32"/>
    <x v="7"/>
    <m/>
  </r>
  <r>
    <s v="CT2017"/>
    <s v="National Association of Manufacturers_Coalition to Salute America's Heroes20051763"/>
    <x v="8"/>
    <x v="38"/>
    <x v="33"/>
    <x v="7"/>
    <m/>
  </r>
  <r>
    <s v="CT2017"/>
    <s v="National Association of Manufacturers_Coastal America Foundation20051000"/>
    <x v="8"/>
    <x v="39"/>
    <x v="26"/>
    <x v="7"/>
    <m/>
  </r>
  <r>
    <s v="CT2017"/>
    <s v="National Association of Manufacturers_Council on Competitiveness20051000"/>
    <x v="8"/>
    <x v="11"/>
    <x v="26"/>
    <x v="7"/>
    <m/>
  </r>
  <r>
    <s v="CT2017"/>
    <s v="National Association of Manufacturers_Cystic Fibrosis Foundation20052000"/>
    <x v="8"/>
    <x v="12"/>
    <x v="34"/>
    <x v="7"/>
    <m/>
  </r>
  <r>
    <s v="CT2017"/>
    <s v="National Association of Manufacturers_Fountain House20051000"/>
    <x v="8"/>
    <x v="40"/>
    <x v="26"/>
    <x v="7"/>
    <m/>
  </r>
  <r>
    <s v="CT2017"/>
    <s v="National Association of Manufacturers_Independent Women's Forum20055000"/>
    <x v="8"/>
    <x v="41"/>
    <x v="22"/>
    <x v="7"/>
    <m/>
  </r>
  <r>
    <s v="CT2017"/>
    <s v="National Association of Manufacturers_Juvenille Diabetes Research20051000"/>
    <x v="8"/>
    <x v="42"/>
    <x v="26"/>
    <x v="7"/>
    <m/>
  </r>
  <r>
    <s v="CT2017"/>
    <s v="National Association of Manufacturers_Komen National Race for the Cure20051000"/>
    <x v="8"/>
    <x v="17"/>
    <x v="26"/>
    <x v="7"/>
    <m/>
  </r>
  <r>
    <s v="CT2017"/>
    <s v="National Association of Manufacturers_Manufacturing Institute2005100000"/>
    <x v="8"/>
    <x v="19"/>
    <x v="17"/>
    <x v="7"/>
    <m/>
  </r>
  <r>
    <s v="CT2017"/>
    <s v="National Association of Manufacturers_Washington Scholarship Fund20052000"/>
    <x v="8"/>
    <x v="27"/>
    <x v="34"/>
    <x v="7"/>
    <m/>
  </r>
  <r>
    <s v="CT2017"/>
    <s v="National Association of Manufacturers_Women's Policy Inc.2005500"/>
    <x v="8"/>
    <x v="28"/>
    <x v="35"/>
    <x v="7"/>
    <m/>
  </r>
  <r>
    <s v="CT2017"/>
    <s v="National Association of Manufacturers_American Jewish Committee20041000"/>
    <x v="8"/>
    <x v="43"/>
    <x v="26"/>
    <x v="8"/>
    <m/>
  </r>
  <r>
    <s v="CT2017"/>
    <s v="National Association of Manufacturers_Best Friends Foundation20045000"/>
    <x v="8"/>
    <x v="44"/>
    <x v="22"/>
    <x v="8"/>
    <m/>
  </r>
  <r>
    <s v="CT2017"/>
    <s v="National Association of Manufacturers_BIPAC Business Institute for Political Analysis200430000"/>
    <x v="8"/>
    <x v="8"/>
    <x v="32"/>
    <x v="8"/>
    <m/>
  </r>
  <r>
    <s v="CT2017"/>
    <s v="National Association of Manufacturers_Council on Competitiveness200410000"/>
    <x v="8"/>
    <x v="11"/>
    <x v="24"/>
    <x v="8"/>
    <m/>
  </r>
  <r>
    <s v="CT2017"/>
    <s v="National Association of Manufacturers_Cystic Fibrosis Foundation20041500"/>
    <x v="8"/>
    <x v="12"/>
    <x v="20"/>
    <x v="8"/>
    <m/>
  </r>
  <r>
    <s v="CT2017"/>
    <s v="National Association of Manufacturers_Drug-Free Kids20045000"/>
    <x v="8"/>
    <x v="45"/>
    <x v="22"/>
    <x v="8"/>
    <m/>
  </r>
  <r>
    <s v="CT2017"/>
    <s v="National Association of Manufacturers_Five 41 Fund20046000"/>
    <x v="8"/>
    <x v="46"/>
    <x v="28"/>
    <x v="8"/>
    <m/>
  </r>
  <r>
    <s v="CT2017"/>
    <s v="National Association of Manufacturers_Fountain House20045000"/>
    <x v="8"/>
    <x v="40"/>
    <x v="22"/>
    <x v="8"/>
    <m/>
  </r>
  <r>
    <s v="CT2017"/>
    <s v="National Association of Manufacturers_INFO20043000"/>
    <x v="8"/>
    <x v="47"/>
    <x v="18"/>
    <x v="8"/>
    <m/>
  </r>
  <r>
    <s v="CT2017"/>
    <s v="National Association of Manufacturers_Institute for International Econ.20042000"/>
    <x v="8"/>
    <x v="48"/>
    <x v="34"/>
    <x v="8"/>
    <m/>
  </r>
  <r>
    <s v="CT2017"/>
    <s v="National Association of Manufacturers_Ivy Tech Foundation200410000"/>
    <x v="8"/>
    <x v="49"/>
    <x v="24"/>
    <x v="8"/>
    <m/>
  </r>
  <r>
    <s v="CT2017"/>
    <s v="National Association of Manufacturers_Juvenille Diabetes Research20041000"/>
    <x v="8"/>
    <x v="42"/>
    <x v="26"/>
    <x v="8"/>
    <m/>
  </r>
  <r>
    <s v="CT2017"/>
    <s v="National Association of Manufacturers_Komen National Race for the Cure20041000"/>
    <x v="8"/>
    <x v="17"/>
    <x v="26"/>
    <x v="8"/>
    <m/>
  </r>
  <r>
    <s v="CT2017"/>
    <s v="National Association of Manufacturers_Washington Tennis &amp;amp; Educational Foundation20045000"/>
    <x v="8"/>
    <x v="50"/>
    <x v="22"/>
    <x v="8"/>
    <m/>
  </r>
  <r>
    <s v="CT2017"/>
    <s v="Norfolk Southern_National Association of Manufacturers201271590"/>
    <x v="9"/>
    <x v="0"/>
    <x v="36"/>
    <x v="0"/>
    <m/>
  </r>
  <r>
    <n v="990"/>
    <s v="American Gas Association_National Association of Manufacturers201650000"/>
    <x v="10"/>
    <x v="0"/>
    <x v="37"/>
    <x v="9"/>
    <s v="added"/>
  </r>
  <r>
    <n v="990"/>
    <s v="Edison Electric Institute_National Association of Manufacturers201750000"/>
    <x v="11"/>
    <x v="0"/>
    <x v="37"/>
    <x v="10"/>
    <s v="added"/>
  </r>
  <r>
    <m/>
    <m/>
    <x v="12"/>
    <x v="51"/>
    <x v="38"/>
    <x v="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E33A9E-9EB4-2842-BE03-15FCFEDB010D}" name="PivotTable5" cacheId="3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>
  <location ref="A8:B20" firstHeaderRow="1" firstDataRow="1" firstDataCol="1"/>
  <pivotFields count="7">
    <pivotField showAll="0"/>
    <pivotField showAll="0"/>
    <pivotField axis="axisRow" showAll="0" sortType="descending">
      <items count="14">
        <item sd="0" x="0"/>
        <item sd="0" x="10"/>
        <item sd="0" x="1"/>
        <item sd="0" x="2"/>
        <item sd="0" x="11"/>
        <item sd="0" x="3"/>
        <item sd="0" x="4"/>
        <item sd="0" x="5"/>
        <item sd="0" x="6"/>
        <item sd="0" x="7"/>
        <item h="1" sd="0" x="8"/>
        <item sd="0" x="9"/>
        <item h="1" sd="0" x="1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>
      <items count="40">
        <item x="35"/>
        <item x="26"/>
        <item x="20"/>
        <item x="33"/>
        <item x="34"/>
        <item x="23"/>
        <item x="18"/>
        <item x="25"/>
        <item x="22"/>
        <item x="28"/>
        <item x="2"/>
        <item x="24"/>
        <item x="0"/>
        <item x="29"/>
        <item x="13"/>
        <item x="21"/>
        <item x="19"/>
        <item x="32"/>
        <item x="27"/>
        <item x="4"/>
        <item x="15"/>
        <item x="37"/>
        <item x="14"/>
        <item x="5"/>
        <item x="1"/>
        <item x="16"/>
        <item x="36"/>
        <item x="10"/>
        <item x="17"/>
        <item x="12"/>
        <item x="11"/>
        <item x="8"/>
        <item x="9"/>
        <item x="31"/>
        <item x="30"/>
        <item x="3"/>
        <item x="7"/>
        <item x="6"/>
        <item x="38"/>
        <item t="default"/>
      </items>
    </pivotField>
    <pivotField axis="axisRow" showAll="0">
      <items count="13">
        <item x="8"/>
        <item x="7"/>
        <item x="6"/>
        <item x="5"/>
        <item x="3"/>
        <item x="2"/>
        <item x="4"/>
        <item x="1"/>
        <item x="0"/>
        <item x="9"/>
        <item x="10"/>
        <item x="11"/>
        <item t="default"/>
      </items>
    </pivotField>
    <pivotField showAll="0"/>
  </pivotFields>
  <rowFields count="2">
    <field x="2"/>
    <field x="5"/>
  </rowFields>
  <rowItems count="12">
    <i>
      <x v="5"/>
    </i>
    <i>
      <x v="6"/>
    </i>
    <i>
      <x v="2"/>
    </i>
    <i>
      <x v="7"/>
    </i>
    <i>
      <x v="9"/>
    </i>
    <i>
      <x v="3"/>
    </i>
    <i>
      <x/>
    </i>
    <i>
      <x v="11"/>
    </i>
    <i>
      <x v="4"/>
    </i>
    <i>
      <x v="1"/>
    </i>
    <i>
      <x v="8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1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027F13-9F6A-6148-8D1A-4D0BF4A66CEA}" name="PivotTable6" cacheId="3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Recipient &amp; Year">
  <location ref="E8:F59" firstHeaderRow="1" firstDataRow="1" firstDataCol="1"/>
  <pivotFields count="7">
    <pivotField showAll="0"/>
    <pivotField showAll="0"/>
    <pivotField showAll="0" sortType="descending">
      <items count="14">
        <item sd="0" x="0"/>
        <item sd="0" x="10"/>
        <item sd="0" x="1"/>
        <item sd="0" x="2"/>
        <item sd="0" x="11"/>
        <item sd="0" x="3"/>
        <item sd="0" x="4"/>
        <item sd="0" x="5"/>
        <item sd="0" x="6"/>
        <item sd="0" x="7"/>
        <item h="1" sd="0" x="8"/>
        <item sd="0" x="9"/>
        <item h="1" sd="0" x="12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53">
        <item sd="0" x="2"/>
        <item sd="0" x="3"/>
        <item sd="0" x="4"/>
        <item sd="0" x="43"/>
        <item sd="0" x="5"/>
        <item sd="0" x="6"/>
        <item sd="0" x="36"/>
        <item sd="0" x="37"/>
        <item sd="0" x="29"/>
        <item sd="0" x="7"/>
        <item sd="0" x="44"/>
        <item sd="0" x="8"/>
        <item sd="0" x="38"/>
        <item sd="0" x="39"/>
        <item sd="0" x="9"/>
        <item sd="0" x="10"/>
        <item sd="0" x="11"/>
        <item sd="0" x="12"/>
        <item sd="0" x="13"/>
        <item sd="0" x="45"/>
        <item sd="0" x="46"/>
        <item sd="0" x="40"/>
        <item sd="0" x="14"/>
        <item sd="0" x="15"/>
        <item sd="0" x="30"/>
        <item sd="0" x="41"/>
        <item sd="0" x="47"/>
        <item sd="0" x="48"/>
        <item sd="0" x="49"/>
        <item sd="0" x="42"/>
        <item sd="0" x="16"/>
        <item sd="0" x="17"/>
        <item sd="0" x="18"/>
        <item sd="0" x="19"/>
        <item sd="0" x="31"/>
        <item h="1" sd="0" x="0"/>
        <item sd="0" x="32"/>
        <item sd="0" x="33"/>
        <item sd="0" x="20"/>
        <item sd="0" x="21"/>
        <item sd="0" x="22"/>
        <item sd="0" x="23"/>
        <item sd="0" x="1"/>
        <item sd="0" x="24"/>
        <item sd="0" x="25"/>
        <item sd="0" x="26"/>
        <item sd="0" x="27"/>
        <item sd="0" x="50"/>
        <item sd="0" x="34"/>
        <item sd="0" x="28"/>
        <item sd="0" x="35"/>
        <item h="1" sd="0" x="5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>
      <items count="40">
        <item x="35"/>
        <item x="26"/>
        <item x="20"/>
        <item x="33"/>
        <item x="34"/>
        <item x="23"/>
        <item x="18"/>
        <item x="25"/>
        <item x="22"/>
        <item x="28"/>
        <item x="2"/>
        <item x="24"/>
        <item x="0"/>
        <item x="29"/>
        <item x="13"/>
        <item x="21"/>
        <item x="19"/>
        <item x="32"/>
        <item x="27"/>
        <item x="4"/>
        <item x="15"/>
        <item x="37"/>
        <item x="14"/>
        <item x="5"/>
        <item x="1"/>
        <item x="16"/>
        <item x="36"/>
        <item x="10"/>
        <item x="17"/>
        <item x="12"/>
        <item x="11"/>
        <item x="8"/>
        <item x="9"/>
        <item x="31"/>
        <item x="30"/>
        <item x="3"/>
        <item x="7"/>
        <item x="6"/>
        <item x="38"/>
        <item t="default"/>
      </items>
    </pivotField>
    <pivotField axis="axisRow" showAll="0">
      <items count="13">
        <item x="8"/>
        <item x="7"/>
        <item x="6"/>
        <item x="5"/>
        <item x="3"/>
        <item x="2"/>
        <item x="4"/>
        <item x="1"/>
        <item x="0"/>
        <item x="9"/>
        <item x="10"/>
        <item x="11"/>
        <item t="default"/>
      </items>
    </pivotField>
    <pivotField showAll="0"/>
  </pivotFields>
  <rowFields count="2">
    <field x="3"/>
    <field x="5"/>
  </rowFields>
  <rowItems count="51">
    <i>
      <x v="1"/>
    </i>
    <i>
      <x v="4"/>
    </i>
    <i>
      <x v="33"/>
    </i>
    <i>
      <x v="42"/>
    </i>
    <i>
      <x v="11"/>
    </i>
    <i>
      <x v="23"/>
    </i>
    <i>
      <x v="43"/>
    </i>
    <i>
      <x v="36"/>
    </i>
    <i>
      <x/>
    </i>
    <i>
      <x v="16"/>
    </i>
    <i>
      <x v="14"/>
    </i>
    <i>
      <x v="28"/>
    </i>
    <i>
      <x v="17"/>
    </i>
    <i>
      <x v="20"/>
    </i>
    <i>
      <x v="38"/>
    </i>
    <i>
      <x v="21"/>
    </i>
    <i>
      <x v="6"/>
    </i>
    <i>
      <x v="47"/>
    </i>
    <i>
      <x v="40"/>
    </i>
    <i>
      <x v="15"/>
    </i>
    <i>
      <x v="5"/>
    </i>
    <i>
      <x v="8"/>
    </i>
    <i>
      <x v="10"/>
    </i>
    <i>
      <x v="44"/>
    </i>
    <i>
      <x v="19"/>
    </i>
    <i>
      <x v="45"/>
    </i>
    <i>
      <x v="22"/>
    </i>
    <i>
      <x v="25"/>
    </i>
    <i>
      <x v="31"/>
    </i>
    <i>
      <x v="46"/>
    </i>
    <i>
      <x v="26"/>
    </i>
    <i>
      <x v="49"/>
    </i>
    <i>
      <x v="32"/>
    </i>
    <i>
      <x v="37"/>
    </i>
    <i>
      <x v="50"/>
    </i>
    <i>
      <x v="41"/>
    </i>
    <i>
      <x v="7"/>
    </i>
    <i>
      <x v="9"/>
    </i>
    <i>
      <x v="27"/>
    </i>
    <i>
      <x v="29"/>
    </i>
    <i>
      <x v="12"/>
    </i>
    <i>
      <x v="34"/>
    </i>
    <i>
      <x v="2"/>
    </i>
    <i>
      <x v="39"/>
    </i>
    <i>
      <x v="18"/>
    </i>
    <i>
      <x v="48"/>
    </i>
    <i>
      <x v="13"/>
    </i>
    <i>
      <x v="3"/>
    </i>
    <i>
      <x v="30"/>
    </i>
    <i>
      <x v="24"/>
    </i>
    <i t="grand">
      <x/>
    </i>
  </rowItems>
  <colItems count="1">
    <i/>
  </colItems>
  <dataFields count="1">
    <dataField name="Sum of contribution" fld="4" baseField="0" baseItem="0" numFmtId="164"/>
  </dataFields>
  <formats count="1">
    <format dxfId="2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esmogblog.com/national-association-manufacturers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workbookViewId="0">
      <selection activeCell="D24" sqref="D24"/>
    </sheetView>
  </sheetViews>
  <sheetFormatPr baseColWidth="10" defaultRowHeight="16" x14ac:dyDescent="0.2"/>
  <cols>
    <col min="1" max="1" width="27.83203125" bestFit="1" customWidth="1"/>
    <col min="2" max="2" width="17.5" bestFit="1" customWidth="1"/>
    <col min="3" max="3" width="17.5" customWidth="1"/>
    <col min="4" max="4" width="24" customWidth="1"/>
    <col min="5" max="5" width="45.6640625" bestFit="1" customWidth="1"/>
    <col min="6" max="6" width="17.5" bestFit="1" customWidth="1"/>
    <col min="7" max="7" width="12.33203125" bestFit="1" customWidth="1"/>
    <col min="8" max="8" width="8.1640625" customWidth="1"/>
    <col min="9" max="9" width="10.6640625" customWidth="1"/>
    <col min="10" max="10" width="8.1640625" customWidth="1"/>
    <col min="11" max="12" width="10.6640625" customWidth="1"/>
  </cols>
  <sheetData>
    <row r="1" spans="1:7" ht="31" x14ac:dyDescent="0.35">
      <c r="A1" s="7" t="s">
        <v>94</v>
      </c>
    </row>
    <row r="2" spans="1:7" ht="21" x14ac:dyDescent="0.25">
      <c r="A2" s="8" t="s">
        <v>97</v>
      </c>
      <c r="B2" s="12">
        <v>43519</v>
      </c>
      <c r="C2" s="12"/>
      <c r="D2" s="13"/>
    </row>
    <row r="3" spans="1:7" ht="21" x14ac:dyDescent="0.25">
      <c r="A3" s="9" t="s">
        <v>98</v>
      </c>
      <c r="B3" s="8"/>
      <c r="C3" s="8"/>
    </row>
    <row r="5" spans="1:7" ht="29" x14ac:dyDescent="0.35">
      <c r="A5" s="5" t="s">
        <v>69</v>
      </c>
      <c r="E5" s="5" t="s">
        <v>70</v>
      </c>
    </row>
    <row r="7" spans="1:7" x14ac:dyDescent="0.2">
      <c r="A7" s="4" t="s">
        <v>95</v>
      </c>
      <c r="B7" s="4"/>
      <c r="C7" s="4"/>
      <c r="E7" s="4" t="s">
        <v>96</v>
      </c>
      <c r="F7" s="4"/>
    </row>
    <row r="8" spans="1:7" x14ac:dyDescent="0.2">
      <c r="A8" s="1" t="s">
        <v>106</v>
      </c>
      <c r="B8" t="s">
        <v>65</v>
      </c>
      <c r="C8" s="2" t="s">
        <v>71</v>
      </c>
      <c r="E8" s="1" t="s">
        <v>107</v>
      </c>
      <c r="F8" t="s">
        <v>65</v>
      </c>
      <c r="G8" s="2" t="s">
        <v>71</v>
      </c>
    </row>
    <row r="9" spans="1:7" x14ac:dyDescent="0.2">
      <c r="A9" s="11" t="s">
        <v>12</v>
      </c>
      <c r="B9" s="6">
        <v>2500000</v>
      </c>
      <c r="C9" s="6" t="str">
        <f>IFERROR(IF(VLOOKUP(A9,Resources!A:B,2,FALSE)=0,"",VLOOKUP(A9,Resources!A:B,2,FALSE)),"")</f>
        <v/>
      </c>
      <c r="E9" s="11" t="s">
        <v>34</v>
      </c>
      <c r="F9" s="6">
        <v>790000</v>
      </c>
      <c r="G9" t="str">
        <f>IFERROR(IF(VLOOKUP(E9,Resources!A:B,2,FALSE)=0,"",VLOOKUP(E9,Resources!A:B,2,FALSE)),"")</f>
        <v>http://www.sourcewatch.org/index.php/American_Chemistry_Council</v>
      </c>
    </row>
    <row r="10" spans="1:7" x14ac:dyDescent="0.2">
      <c r="A10" s="11" t="s">
        <v>11</v>
      </c>
      <c r="B10" s="6">
        <v>1170000</v>
      </c>
      <c r="C10" s="6" t="str">
        <f>IFERROR(IF(VLOOKUP(A10,Resources!A:B,2,FALSE)=0,"",VLOOKUP(A10,Resources!A:B,2,FALSE)),"")</f>
        <v>http://www.sourcewatch.org/index.php/Freedom_Partners</v>
      </c>
      <c r="E10" s="11" t="s">
        <v>36</v>
      </c>
      <c r="F10" s="6">
        <v>520000</v>
      </c>
      <c r="G10" t="str">
        <f>IFERROR(IF(VLOOKUP(E10,Resources!A:B,2,FALSE)=0,"",VLOOKUP(E10,Resources!A:B,2,FALSE)),"")</f>
        <v>http://www.sourcewatch.org/index.php/American_Justice_Partnership</v>
      </c>
    </row>
    <row r="11" spans="1:7" x14ac:dyDescent="0.2">
      <c r="A11" s="11" t="s">
        <v>14</v>
      </c>
      <c r="B11" s="6">
        <v>1163650</v>
      </c>
      <c r="C11" s="6" t="str">
        <f>IFERROR(IF(VLOOKUP(A11,Resources!A:B,2,FALSE)=0,"",VLOOKUP(A11,Resources!A:B,2,FALSE)),"")</f>
        <v>https://www.desmogblog.com/american-petroleum-institute</v>
      </c>
      <c r="E11" s="11" t="s">
        <v>38</v>
      </c>
      <c r="F11" s="6">
        <v>300000</v>
      </c>
      <c r="G11" t="str">
        <f>IFERROR(IF(VLOOKUP(E11,Resources!A:B,2,FALSE)=0,"",VLOOKUP(E11,Resources!A:B,2,FALSE)),"")</f>
        <v/>
      </c>
    </row>
    <row r="12" spans="1:7" x14ac:dyDescent="0.2">
      <c r="A12" s="11" t="s">
        <v>4</v>
      </c>
      <c r="B12" s="6">
        <v>1003329</v>
      </c>
      <c r="C12" s="6" t="str">
        <f>IFERROR(IF(VLOOKUP(A12,Resources!A:B,2,FALSE)=0,"",VLOOKUP(A12,Resources!A:B,2,FALSE)),"")</f>
        <v>http://www.sourcewatch.org/index.php/Intel</v>
      </c>
      <c r="E12" s="11" t="s">
        <v>13</v>
      </c>
      <c r="F12" s="6">
        <v>200000</v>
      </c>
      <c r="G12" t="str">
        <f>IFERROR(IF(VLOOKUP(E12,Resources!A:B,2,FALSE)=0,"",VLOOKUP(E12,Resources!A:B,2,FALSE)),"")</f>
        <v/>
      </c>
    </row>
    <row r="13" spans="1:7" x14ac:dyDescent="0.2">
      <c r="A13" s="11" t="s">
        <v>6</v>
      </c>
      <c r="B13" s="6">
        <v>162220</v>
      </c>
      <c r="C13" s="6" t="str">
        <f>IFERROR(IF(VLOOKUP(A13,Resources!A:B,2,FALSE)=0,"",VLOOKUP(A13,Resources!A:B,2,FALSE)),"")</f>
        <v>http://www.sourcewatch.org/index.php/Merck</v>
      </c>
      <c r="E13" s="11" t="s">
        <v>41</v>
      </c>
      <c r="F13" s="6">
        <v>110000</v>
      </c>
      <c r="G13" t="str">
        <f>IFERROR(IF(VLOOKUP(E13,Resources!A:B,2,FALSE)=0,"",VLOOKUP(E13,Resources!A:B,2,FALSE)),"")</f>
        <v>http://www.sourcewatch.org/index.php/Business_Industry_Political_Action_Committee</v>
      </c>
    </row>
    <row r="14" spans="1:7" x14ac:dyDescent="0.2">
      <c r="A14" s="11" t="s">
        <v>10</v>
      </c>
      <c r="B14" s="6">
        <v>96119</v>
      </c>
      <c r="C14" s="6" t="str">
        <f>IFERROR(IF(VLOOKUP(A14,Resources!A:B,2,FALSE)=0,"",VLOOKUP(A14,Resources!A:B,2,FALSE)),"")</f>
        <v>http://www.sourcewatch.org/index.php/Dow_Chemical_Company</v>
      </c>
      <c r="E14" s="11" t="s">
        <v>35</v>
      </c>
      <c r="F14" s="6">
        <v>52500</v>
      </c>
      <c r="G14" t="str">
        <f>IFERROR(IF(VLOOKUP(E14,Resources!A:B,2,FALSE)=0,"",VLOOKUP(E14,Resources!A:B,2,FALSE)),"")</f>
        <v>https://www.desmogblog.com/heartland-institute</v>
      </c>
    </row>
    <row r="15" spans="1:7" x14ac:dyDescent="0.2">
      <c r="A15" s="11" t="s">
        <v>8</v>
      </c>
      <c r="B15" s="6">
        <v>91400</v>
      </c>
      <c r="C15" s="6" t="str">
        <f>IFERROR(IF(VLOOKUP(A15,Resources!A:B,2,FALSE)=0,"",VLOOKUP(A15,Resources!A:B,2,FALSE)),"")</f>
        <v>http://www.sourcewatch.org/index.php/Alcoa</v>
      </c>
      <c r="E15" s="11" t="s">
        <v>17</v>
      </c>
      <c r="F15" s="6">
        <v>25000</v>
      </c>
      <c r="G15" t="str">
        <f>IFERROR(IF(VLOOKUP(E15,Resources!A:B,2,FALSE)=0,"",VLOOKUP(E15,Resources!A:B,2,FALSE)),"")</f>
        <v>http://www.sourcewatch.org/index.php/Third_Way_organization</v>
      </c>
    </row>
    <row r="16" spans="1:7" x14ac:dyDescent="0.2">
      <c r="A16" s="11" t="s">
        <v>9</v>
      </c>
      <c r="B16" s="6">
        <v>71590</v>
      </c>
      <c r="C16" s="6" t="str">
        <f>IFERROR(IF(VLOOKUP(A16,Resources!A:B,2,FALSE)=0,"",VLOOKUP(A16,Resources!A:B,2,FALSE)),"")</f>
        <v>http://www.sourcewatch.org/index.php/Norfolk_Southern</v>
      </c>
      <c r="E16" s="11" t="s">
        <v>42</v>
      </c>
      <c r="F16" s="6">
        <v>20000</v>
      </c>
      <c r="G16" t="str">
        <f>IFERROR(IF(VLOOKUP(E16,Resources!A:B,2,FALSE)=0,"",VLOOKUP(E16,Resources!A:B,2,FALSE)),"")</f>
        <v>http://www.sourcewatch.org/index.php/National_Foundation_for_American_Policy</v>
      </c>
    </row>
    <row r="17" spans="1:7" x14ac:dyDescent="0.2">
      <c r="A17" s="11" t="s">
        <v>102</v>
      </c>
      <c r="B17" s="6">
        <v>50000</v>
      </c>
      <c r="C17" s="6" t="str">
        <f>IFERROR(IF(VLOOKUP(A17,Resources!A:B,2,FALSE)=0,"",VLOOKUP(A17,Resources!A:B,2,FALSE)),"")</f>
        <v>https://www.desmogblog.com/edison-electric-institute</v>
      </c>
      <c r="E17" s="11" t="s">
        <v>39</v>
      </c>
      <c r="F17" s="6">
        <v>18000</v>
      </c>
      <c r="G17" t="str">
        <f>IFERROR(IF(VLOOKUP(E17,Resources!A:B,2,FALSE)=0,"",VLOOKUP(E17,Resources!A:B,2,FALSE)),"")</f>
        <v>https://www.desmogblog.com/american-council-for-capital-formation</v>
      </c>
    </row>
    <row r="18" spans="1:7" x14ac:dyDescent="0.2">
      <c r="A18" s="11" t="s">
        <v>100</v>
      </c>
      <c r="B18" s="6">
        <v>50000</v>
      </c>
      <c r="C18" s="6" t="str">
        <f>IFERROR(IF(VLOOKUP(A18,Resources!A:B,2,FALSE)=0,"",VLOOKUP(A18,Resources!A:B,2,FALSE)),"")</f>
        <v>https://www.sourcewatch.org/index.php/American_Gas_Association</v>
      </c>
      <c r="E18" s="11" t="s">
        <v>21</v>
      </c>
      <c r="F18" s="6">
        <v>13500</v>
      </c>
      <c r="G18" t="str">
        <f>IFERROR(IF(VLOOKUP(E18,Resources!A:B,2,FALSE)=0,"",VLOOKUP(E18,Resources!A:B,2,FALSE)),"")</f>
        <v/>
      </c>
    </row>
    <row r="19" spans="1:7" x14ac:dyDescent="0.2">
      <c r="A19" s="11" t="s">
        <v>7</v>
      </c>
      <c r="B19" s="6">
        <v>16000</v>
      </c>
      <c r="C19" s="6" t="str">
        <f>IFERROR(IF(VLOOKUP(A19,Resources!A:B,2,FALSE)=0,"",VLOOKUP(A19,Resources!A:B,2,FALSE)),"")</f>
        <v>http://www.sourcewatch.org/index.php/John_Deere</v>
      </c>
      <c r="E19" s="11" t="s">
        <v>24</v>
      </c>
      <c r="F19" s="6">
        <v>10000</v>
      </c>
      <c r="G19" t="str">
        <f>IFERROR(IF(VLOOKUP(E19,Resources!A:B,2,FALSE)=0,"",VLOOKUP(E19,Resources!A:B,2,FALSE)),"")</f>
        <v/>
      </c>
    </row>
    <row r="20" spans="1:7" x14ac:dyDescent="0.2">
      <c r="A20" s="11" t="s">
        <v>64</v>
      </c>
      <c r="B20" s="6">
        <v>6374308</v>
      </c>
      <c r="C20" s="6" t="str">
        <f>IFERROR(IF(VLOOKUP(A20,Resources!A:B,2,FALSE)=0,"",VLOOKUP(A20,Resources!A:B,2,FALSE)),"")</f>
        <v/>
      </c>
      <c r="E20" s="11" t="s">
        <v>56</v>
      </c>
      <c r="F20" s="6">
        <v>10000</v>
      </c>
      <c r="G20" t="str">
        <f>IFERROR(IF(VLOOKUP(E20,Resources!A:B,2,FALSE)=0,"",VLOOKUP(E20,Resources!A:B,2,FALSE)),"")</f>
        <v/>
      </c>
    </row>
    <row r="21" spans="1:7" x14ac:dyDescent="0.2">
      <c r="E21" s="11" t="s">
        <v>29</v>
      </c>
      <c r="F21" s="6">
        <v>7000</v>
      </c>
      <c r="G21" t="str">
        <f>IFERROR(IF(VLOOKUP(E21,Resources!A:B,2,FALSE)=0,"",VLOOKUP(E21,Resources!A:B,2,FALSE)),"")</f>
        <v/>
      </c>
    </row>
    <row r="22" spans="1:7" x14ac:dyDescent="0.2">
      <c r="E22" s="11" t="s">
        <v>63</v>
      </c>
      <c r="F22" s="6">
        <v>6000</v>
      </c>
      <c r="G22" t="str">
        <f>IFERROR(IF(VLOOKUP(E22,Resources!A:B,2,FALSE)=0,"",VLOOKUP(E22,Resources!A:B,2,FALSE)),"")</f>
        <v/>
      </c>
    </row>
    <row r="23" spans="1:7" x14ac:dyDescent="0.2">
      <c r="E23" s="11" t="s">
        <v>33</v>
      </c>
      <c r="F23" s="6">
        <v>6000</v>
      </c>
      <c r="G23" t="str">
        <f>IFERROR(IF(VLOOKUP(E23,Resources!A:B,2,FALSE)=0,"",VLOOKUP(E23,Resources!A:B,2,FALSE)),"")</f>
        <v/>
      </c>
    </row>
    <row r="24" spans="1:7" x14ac:dyDescent="0.2">
      <c r="E24" s="11" t="s">
        <v>49</v>
      </c>
      <c r="F24" s="6">
        <v>6000</v>
      </c>
      <c r="G24" t="str">
        <f>IFERROR(IF(VLOOKUP(E24,Resources!A:B,2,FALSE)=0,"",VLOOKUP(E24,Resources!A:B,2,FALSE)),"")</f>
        <v/>
      </c>
    </row>
    <row r="25" spans="1:7" x14ac:dyDescent="0.2">
      <c r="E25" s="11" t="s">
        <v>54</v>
      </c>
      <c r="F25" s="6">
        <v>5000</v>
      </c>
      <c r="G25" t="str">
        <f>IFERROR(IF(VLOOKUP(E25,Resources!A:B,2,FALSE)=0,"",VLOOKUP(E25,Resources!A:B,2,FALSE)),"")</f>
        <v/>
      </c>
    </row>
    <row r="26" spans="1:7" x14ac:dyDescent="0.2">
      <c r="E26" s="11" t="s">
        <v>57</v>
      </c>
      <c r="F26" s="6">
        <v>5000</v>
      </c>
      <c r="G26" t="str">
        <f>IFERROR(IF(VLOOKUP(E26,Resources!A:B,2,FALSE)=0,"",VLOOKUP(E26,Resources!A:B,2,FALSE)),"")</f>
        <v/>
      </c>
    </row>
    <row r="27" spans="1:7" x14ac:dyDescent="0.2">
      <c r="E27" s="11" t="s">
        <v>16</v>
      </c>
      <c r="F27" s="6">
        <v>5000</v>
      </c>
      <c r="G27" t="str">
        <f>IFERROR(IF(VLOOKUP(E27,Resources!A:B,2,FALSE)=0,"",VLOOKUP(E27,Resources!A:B,2,FALSE)),"")</f>
        <v>http://www.sourcewatch.org/index.php/Tax_Relief_Coalition</v>
      </c>
    </row>
    <row r="28" spans="1:7" x14ac:dyDescent="0.2">
      <c r="E28" s="11" t="s">
        <v>23</v>
      </c>
      <c r="F28" s="6">
        <v>5000</v>
      </c>
      <c r="G28" t="str">
        <f>IFERROR(IF(VLOOKUP(E28,Resources!A:B,2,FALSE)=0,"",VLOOKUP(E28,Resources!A:B,2,FALSE)),"")</f>
        <v/>
      </c>
    </row>
    <row r="29" spans="1:7" x14ac:dyDescent="0.2">
      <c r="E29" s="11" t="s">
        <v>31</v>
      </c>
      <c r="F29" s="6">
        <v>5000</v>
      </c>
      <c r="G29" t="str">
        <f>IFERROR(IF(VLOOKUP(E29,Resources!A:B,2,FALSE)=0,"",VLOOKUP(E29,Resources!A:B,2,FALSE)),"")</f>
        <v/>
      </c>
    </row>
    <row r="30" spans="1:7" x14ac:dyDescent="0.2">
      <c r="E30" s="11" t="s">
        <v>46</v>
      </c>
      <c r="F30" s="6">
        <v>5000</v>
      </c>
      <c r="G30" t="str">
        <f>IFERROR(IF(VLOOKUP(E30,Resources!A:B,2,FALSE)=0,"",VLOOKUP(E30,Resources!A:B,2,FALSE)),"")</f>
        <v/>
      </c>
    </row>
    <row r="31" spans="1:7" x14ac:dyDescent="0.2">
      <c r="E31" s="11" t="s">
        <v>58</v>
      </c>
      <c r="F31" s="6">
        <v>5000</v>
      </c>
      <c r="G31" t="str">
        <f>IFERROR(IF(VLOOKUP(E31,Resources!A:B,2,FALSE)=0,"",VLOOKUP(E31,Resources!A:B,2,FALSE)),"")</f>
        <v/>
      </c>
    </row>
    <row r="32" spans="1:7" x14ac:dyDescent="0.2">
      <c r="E32" s="11" t="s">
        <v>15</v>
      </c>
      <c r="F32" s="6">
        <v>5000</v>
      </c>
      <c r="G32" t="str">
        <f>IFERROR(IF(VLOOKUP(E32,Resources!A:B,2,FALSE)=0,"",VLOOKUP(E32,Resources!A:B,2,FALSE)),"")</f>
        <v/>
      </c>
    </row>
    <row r="33" spans="5:7" x14ac:dyDescent="0.2">
      <c r="E33" s="11" t="s">
        <v>61</v>
      </c>
      <c r="F33" s="6">
        <v>5000</v>
      </c>
      <c r="G33" t="str">
        <f>IFERROR(IF(VLOOKUP(E33,Resources!A:B,2,FALSE)=0,"",VLOOKUP(E33,Resources!A:B,2,FALSE)),"")</f>
        <v/>
      </c>
    </row>
    <row r="34" spans="5:7" x14ac:dyDescent="0.2">
      <c r="E34" s="11" t="s">
        <v>27</v>
      </c>
      <c r="F34" s="6">
        <v>5000</v>
      </c>
      <c r="G34" t="str">
        <f>IFERROR(IF(VLOOKUP(E34,Resources!A:B,2,FALSE)=0,"",VLOOKUP(E34,Resources!A:B,2,FALSE)),"")</f>
        <v/>
      </c>
    </row>
    <row r="35" spans="5:7" x14ac:dyDescent="0.2">
      <c r="E35" s="11" t="s">
        <v>30</v>
      </c>
      <c r="F35" s="6">
        <v>5000</v>
      </c>
      <c r="G35" t="str">
        <f>IFERROR(IF(VLOOKUP(E35,Resources!A:B,2,FALSE)=0,"",VLOOKUP(E35,Resources!A:B,2,FALSE)),"")</f>
        <v/>
      </c>
    </row>
    <row r="36" spans="5:7" x14ac:dyDescent="0.2">
      <c r="E36" s="11" t="s">
        <v>52</v>
      </c>
      <c r="F36" s="6">
        <v>5000</v>
      </c>
      <c r="G36" t="str">
        <f>IFERROR(IF(VLOOKUP(E36,Resources!A:B,2,FALSE)=0,"",VLOOKUP(E36,Resources!A:B,2,FALSE)),"")</f>
        <v>https://www.desmogblog.com/independent-women-s-forum</v>
      </c>
    </row>
    <row r="37" spans="5:7" x14ac:dyDescent="0.2">
      <c r="E37" s="11" t="s">
        <v>40</v>
      </c>
      <c r="F37" s="6">
        <v>4000</v>
      </c>
      <c r="G37" t="str">
        <f>IFERROR(IF(VLOOKUP(E37,Resources!A:B,2,FALSE)=0,"",VLOOKUP(E37,Resources!A:B,2,FALSE)),"")</f>
        <v/>
      </c>
    </row>
    <row r="38" spans="5:7" x14ac:dyDescent="0.2">
      <c r="E38" s="11" t="s">
        <v>37</v>
      </c>
      <c r="F38" s="6">
        <v>4000</v>
      </c>
      <c r="G38" t="str">
        <f>IFERROR(IF(VLOOKUP(E38,Resources!A:B,2,FALSE)=0,"",VLOOKUP(E38,Resources!A:B,2,FALSE)),"")</f>
        <v/>
      </c>
    </row>
    <row r="39" spans="5:7" x14ac:dyDescent="0.2">
      <c r="E39" s="11" t="s">
        <v>60</v>
      </c>
      <c r="F39" s="6">
        <v>3000</v>
      </c>
      <c r="G39" t="str">
        <f>IFERROR(IF(VLOOKUP(E39,Resources!A:B,2,FALSE)=0,"",VLOOKUP(E39,Resources!A:B,2,FALSE)),"")</f>
        <v/>
      </c>
    </row>
    <row r="40" spans="5:7" x14ac:dyDescent="0.2">
      <c r="E40" s="11" t="s">
        <v>32</v>
      </c>
      <c r="F40" s="6">
        <v>3000</v>
      </c>
      <c r="G40" t="str">
        <f>IFERROR(IF(VLOOKUP(E40,Resources!A:B,2,FALSE)=0,"",VLOOKUP(E40,Resources!A:B,2,FALSE)),"")</f>
        <v/>
      </c>
    </row>
    <row r="41" spans="5:7" x14ac:dyDescent="0.2">
      <c r="E41" s="11" t="s">
        <v>28</v>
      </c>
      <c r="F41" s="6">
        <v>2500</v>
      </c>
      <c r="G41" t="str">
        <f>IFERROR(IF(VLOOKUP(E41,Resources!A:B,2,FALSE)=0,"",VLOOKUP(E41,Resources!A:B,2,FALSE)),"")</f>
        <v/>
      </c>
    </row>
    <row r="42" spans="5:7" x14ac:dyDescent="0.2">
      <c r="E42" s="11" t="s">
        <v>45</v>
      </c>
      <c r="F42" s="6">
        <v>2500</v>
      </c>
      <c r="G42" t="str">
        <f>IFERROR(IF(VLOOKUP(E42,Resources!A:B,2,FALSE)=0,"",VLOOKUP(E42,Resources!A:B,2,FALSE)),"")</f>
        <v/>
      </c>
    </row>
    <row r="43" spans="5:7" x14ac:dyDescent="0.2">
      <c r="E43" s="11" t="s">
        <v>43</v>
      </c>
      <c r="F43" s="6">
        <v>2500</v>
      </c>
      <c r="G43" t="str">
        <f>IFERROR(IF(VLOOKUP(E43,Resources!A:B,2,FALSE)=0,"",VLOOKUP(E43,Resources!A:B,2,FALSE)),"")</f>
        <v/>
      </c>
    </row>
    <row r="44" spans="5:7" x14ac:dyDescent="0.2">
      <c r="E44" s="11" t="s">
        <v>22</v>
      </c>
      <c r="F44" s="6">
        <v>2500</v>
      </c>
      <c r="G44" t="str">
        <f>IFERROR(IF(VLOOKUP(E44,Resources!A:B,2,FALSE)=0,"",VLOOKUP(E44,Resources!A:B,2,FALSE)),"")</f>
        <v/>
      </c>
    </row>
    <row r="45" spans="5:7" x14ac:dyDescent="0.2">
      <c r="E45" s="11" t="s">
        <v>55</v>
      </c>
      <c r="F45" s="6">
        <v>2500</v>
      </c>
      <c r="G45" t="str">
        <f>IFERROR(IF(VLOOKUP(E45,Resources!A:B,2,FALSE)=0,"",VLOOKUP(E45,Resources!A:B,2,FALSE)),"")</f>
        <v/>
      </c>
    </row>
    <row r="46" spans="5:7" x14ac:dyDescent="0.2">
      <c r="E46" s="11" t="s">
        <v>20</v>
      </c>
      <c r="F46" s="6">
        <v>2500</v>
      </c>
      <c r="G46" t="str">
        <f>IFERROR(IF(VLOOKUP(E46,Resources!A:B,2,FALSE)=0,"",VLOOKUP(E46,Resources!A:B,2,FALSE)),"")</f>
        <v/>
      </c>
    </row>
    <row r="47" spans="5:7" x14ac:dyDescent="0.2">
      <c r="E47" s="11" t="s">
        <v>62</v>
      </c>
      <c r="F47" s="6">
        <v>2000</v>
      </c>
      <c r="G47" t="str">
        <f>IFERROR(IF(VLOOKUP(E47,Resources!A:B,2,FALSE)=0,"",VLOOKUP(E47,Resources!A:B,2,FALSE)),"")</f>
        <v/>
      </c>
    </row>
    <row r="48" spans="5:7" x14ac:dyDescent="0.2">
      <c r="E48" s="11" t="s">
        <v>50</v>
      </c>
      <c r="F48" s="6">
        <v>2000</v>
      </c>
      <c r="G48" t="str">
        <f>IFERROR(IF(VLOOKUP(E48,Resources!A:B,2,FALSE)=0,"",VLOOKUP(E48,Resources!A:B,2,FALSE)),"")</f>
        <v/>
      </c>
    </row>
    <row r="49" spans="5:7" x14ac:dyDescent="0.2">
      <c r="E49" s="11" t="s">
        <v>51</v>
      </c>
      <c r="F49" s="6">
        <v>1763</v>
      </c>
      <c r="G49" t="str">
        <f>IFERROR(IF(VLOOKUP(E49,Resources!A:B,2,FALSE)=0,"",VLOOKUP(E49,Resources!A:B,2,FALSE)),"")</f>
        <v>http://www.sourcewatch.org/index.php/Coalition_to_Salute_America%27s_Heroes</v>
      </c>
    </row>
    <row r="50" spans="5:7" x14ac:dyDescent="0.2">
      <c r="E50" s="11" t="s">
        <v>44</v>
      </c>
      <c r="F50" s="6">
        <v>1500</v>
      </c>
      <c r="G50" t="str">
        <f>IFERROR(IF(VLOOKUP(E50,Resources!A:B,2,FALSE)=0,"",VLOOKUP(E50,Resources!A:B,2,FALSE)),"")</f>
        <v/>
      </c>
    </row>
    <row r="51" spans="5:7" x14ac:dyDescent="0.2">
      <c r="E51" s="11" t="s">
        <v>19</v>
      </c>
      <c r="F51" s="6">
        <v>1500</v>
      </c>
      <c r="G51" t="str">
        <f>IFERROR(IF(VLOOKUP(E51,Resources!A:B,2,FALSE)=0,"",VLOOKUP(E51,Resources!A:B,2,FALSE)),"")</f>
        <v>https://www.desmogblog.com/american-enterprise-institute</v>
      </c>
    </row>
    <row r="52" spans="5:7" x14ac:dyDescent="0.2">
      <c r="E52" s="11" t="s">
        <v>26</v>
      </c>
      <c r="F52" s="6">
        <v>1000</v>
      </c>
      <c r="G52" t="str">
        <f>IFERROR(IF(VLOOKUP(E52,Resources!A:B,2,FALSE)=0,"",VLOOKUP(E52,Resources!A:B,2,FALSE)),"")</f>
        <v>http://www.sourcewatch.org/index.php/Tax_Foundation</v>
      </c>
    </row>
    <row r="53" spans="5:7" x14ac:dyDescent="0.2">
      <c r="E53" s="11" t="s">
        <v>18</v>
      </c>
      <c r="F53" s="6">
        <v>1000</v>
      </c>
      <c r="G53" t="str">
        <f>IFERROR(IF(VLOOKUP(E53,Resources!A:B,2,FALSE)=0,"",VLOOKUP(E53,Resources!A:B,2,FALSE)),"")</f>
        <v/>
      </c>
    </row>
    <row r="54" spans="5:7" x14ac:dyDescent="0.2">
      <c r="E54" s="11" t="s">
        <v>47</v>
      </c>
      <c r="F54" s="6">
        <v>1000</v>
      </c>
      <c r="G54" t="str">
        <f>IFERROR(IF(VLOOKUP(E54,Resources!A:B,2,FALSE)=0,"",VLOOKUP(E54,Resources!A:B,2,FALSE)),"")</f>
        <v/>
      </c>
    </row>
    <row r="55" spans="5:7" x14ac:dyDescent="0.2">
      <c r="E55" s="11" t="s">
        <v>53</v>
      </c>
      <c r="F55" s="6">
        <v>1000</v>
      </c>
      <c r="G55" t="str">
        <f>IFERROR(IF(VLOOKUP(E55,Resources!A:B,2,FALSE)=0,"",VLOOKUP(E55,Resources!A:B,2,FALSE)),"")</f>
        <v/>
      </c>
    </row>
    <row r="56" spans="5:7" x14ac:dyDescent="0.2">
      <c r="E56" s="11" t="s">
        <v>59</v>
      </c>
      <c r="F56" s="6">
        <v>1000</v>
      </c>
      <c r="G56" t="str">
        <f>IFERROR(IF(VLOOKUP(E56,Resources!A:B,2,FALSE)=0,"",VLOOKUP(E56,Resources!A:B,2,FALSE)),"")</f>
        <v>http://www.sourcewatch.org/index.php/American_Jewish_Committee</v>
      </c>
    </row>
    <row r="57" spans="5:7" x14ac:dyDescent="0.2">
      <c r="E57" s="11" t="s">
        <v>25</v>
      </c>
      <c r="F57" s="6">
        <v>1000</v>
      </c>
      <c r="G57" t="str">
        <f>IFERROR(IF(VLOOKUP(E57,Resources!A:B,2,FALSE)=0,"",VLOOKUP(E57,Resources!A:B,2,FALSE)),"")</f>
        <v/>
      </c>
    </row>
    <row r="58" spans="5:7" x14ac:dyDescent="0.2">
      <c r="E58" s="11" t="s">
        <v>48</v>
      </c>
      <c r="F58" s="6">
        <v>1000</v>
      </c>
      <c r="G58" t="str">
        <f>IFERROR(IF(VLOOKUP(E58,Resources!A:B,2,FALSE)=0,"",VLOOKUP(E58,Resources!A:B,2,FALSE)),"")</f>
        <v/>
      </c>
    </row>
    <row r="59" spans="5:7" x14ac:dyDescent="0.2">
      <c r="E59" s="11" t="s">
        <v>64</v>
      </c>
      <c r="F59" s="6">
        <v>2198763</v>
      </c>
      <c r="G59" t="str">
        <f>IFERROR(IF(VLOOKUP(E59,Resources!A:B,2,FALSE)=0,"",VLOOKUP(E59,Resources!A:B,2,FALSE)),"")</f>
        <v/>
      </c>
    </row>
    <row r="60" spans="5:7" x14ac:dyDescent="0.2">
      <c r="G60" t="str">
        <f>IFERROR(IF(VLOOKUP(E60,Resources!A:B,2,FALSE)=0,"",VLOOKUP(E60,Resources!A:B,2,FALSE)),"")</f>
        <v/>
      </c>
    </row>
  </sheetData>
  <mergeCells count="1">
    <mergeCell ref="B2:D2"/>
  </mergeCells>
  <hyperlinks>
    <hyperlink ref="A3" r:id="rId3" display="https://www.desmogblog.com/national-association-manufacturers" xr:uid="{223C50E2-8C99-1248-AA23-5DC18AA3BDED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5"/>
  <sheetViews>
    <sheetView topLeftCell="B1" workbookViewId="0">
      <selection activeCell="B15" sqref="B15"/>
    </sheetView>
  </sheetViews>
  <sheetFormatPr baseColWidth="10" defaultRowHeight="16" x14ac:dyDescent="0.2"/>
  <cols>
    <col min="2" max="2" width="103.5" customWidth="1"/>
    <col min="3" max="3" width="32.33203125" bestFit="1" customWidth="1"/>
    <col min="4" max="4" width="42.33203125" bestFit="1" customWidth="1"/>
    <col min="5" max="5" width="12.6640625" style="6" bestFit="1" customWidth="1"/>
    <col min="6" max="6" width="5.1640625" bestFit="1" customWidth="1"/>
  </cols>
  <sheetData>
    <row r="1" spans="1:7" s="3" customFormat="1" x14ac:dyDescent="0.2">
      <c r="A1" s="3" t="s">
        <v>99</v>
      </c>
      <c r="B1" s="3" t="s">
        <v>66</v>
      </c>
      <c r="C1" s="3" t="s">
        <v>0</v>
      </c>
      <c r="D1" s="3" t="s">
        <v>1</v>
      </c>
      <c r="E1" s="10" t="s">
        <v>2</v>
      </c>
      <c r="F1" s="3" t="s">
        <v>3</v>
      </c>
      <c r="G1" s="3" t="s">
        <v>68</v>
      </c>
    </row>
    <row r="2" spans="1:7" x14ac:dyDescent="0.2">
      <c r="A2" t="s">
        <v>67</v>
      </c>
      <c r="B2" t="str">
        <f t="shared" ref="B2:B33" si="0">C2&amp;"_"&amp;D2&amp;F2&amp;E2</f>
        <v>Alcoa_National Association of Manufacturers201214400</v>
      </c>
      <c r="C2" t="s">
        <v>8</v>
      </c>
      <c r="D2" t="s">
        <v>5</v>
      </c>
      <c r="E2" s="6">
        <v>14400</v>
      </c>
      <c r="F2">
        <v>2012</v>
      </c>
    </row>
    <row r="3" spans="1:7" x14ac:dyDescent="0.2">
      <c r="A3" t="s">
        <v>67</v>
      </c>
      <c r="B3" t="str">
        <f t="shared" si="0"/>
        <v>Alcoa_National Association of Manufacturers201160000</v>
      </c>
      <c r="C3" t="s">
        <v>8</v>
      </c>
      <c r="D3" t="s">
        <v>5</v>
      </c>
      <c r="E3" s="6">
        <v>60000</v>
      </c>
      <c r="F3">
        <v>2011</v>
      </c>
    </row>
    <row r="4" spans="1:7" x14ac:dyDescent="0.2">
      <c r="A4" t="s">
        <v>67</v>
      </c>
      <c r="B4" t="str">
        <f t="shared" si="0"/>
        <v>Alcoa_National Association of Manufacturers20098500</v>
      </c>
      <c r="C4" t="s">
        <v>8</v>
      </c>
      <c r="D4" t="s">
        <v>5</v>
      </c>
      <c r="E4" s="6">
        <v>8500</v>
      </c>
      <c r="F4">
        <v>2009</v>
      </c>
    </row>
    <row r="5" spans="1:7" x14ac:dyDescent="0.2">
      <c r="A5" t="s">
        <v>67</v>
      </c>
      <c r="B5" t="str">
        <f t="shared" si="0"/>
        <v>Alcoa_National Association of Manufacturers20088500</v>
      </c>
      <c r="C5" t="s">
        <v>8</v>
      </c>
      <c r="D5" t="s">
        <v>5</v>
      </c>
      <c r="E5" s="6">
        <v>8500</v>
      </c>
      <c r="F5">
        <v>2008</v>
      </c>
    </row>
    <row r="6" spans="1:7" x14ac:dyDescent="0.2">
      <c r="A6" t="s">
        <v>67</v>
      </c>
      <c r="B6" t="str">
        <f t="shared" si="0"/>
        <v>American Petroleum Institute_National Association of Manufacturers20081163650</v>
      </c>
      <c r="C6" t="s">
        <v>14</v>
      </c>
      <c r="D6" t="s">
        <v>5</v>
      </c>
      <c r="E6" s="6">
        <v>1163650</v>
      </c>
      <c r="F6">
        <v>2008</v>
      </c>
    </row>
    <row r="7" spans="1:7" x14ac:dyDescent="0.2">
      <c r="A7" t="s">
        <v>67</v>
      </c>
      <c r="B7" t="str">
        <f t="shared" si="0"/>
        <v>Dow Chemical Company_National Association of Manufacturers201238400</v>
      </c>
      <c r="C7" t="s">
        <v>10</v>
      </c>
      <c r="D7" t="s">
        <v>5</v>
      </c>
      <c r="E7" s="6">
        <v>38400</v>
      </c>
      <c r="F7">
        <v>2012</v>
      </c>
    </row>
    <row r="8" spans="1:7" x14ac:dyDescent="0.2">
      <c r="A8" t="s">
        <v>67</v>
      </c>
      <c r="B8" t="str">
        <f t="shared" si="0"/>
        <v>Dow Chemical Company_National Association of Manufacturers201157719</v>
      </c>
      <c r="C8" t="s">
        <v>10</v>
      </c>
      <c r="D8" t="s">
        <v>5</v>
      </c>
      <c r="E8" s="6">
        <v>57719</v>
      </c>
      <c r="F8">
        <v>2011</v>
      </c>
    </row>
    <row r="9" spans="1:7" x14ac:dyDescent="0.2">
      <c r="A9" t="s">
        <v>67</v>
      </c>
      <c r="B9" t="str">
        <f t="shared" si="0"/>
        <v>Free Enterprise America_National Association of Manufacturers20112500000</v>
      </c>
      <c r="C9" t="s">
        <v>12</v>
      </c>
      <c r="D9" t="s">
        <v>5</v>
      </c>
      <c r="E9" s="6">
        <v>2500000</v>
      </c>
      <c r="F9">
        <v>2011</v>
      </c>
    </row>
    <row r="10" spans="1:7" x14ac:dyDescent="0.2">
      <c r="A10" t="s">
        <v>67</v>
      </c>
      <c r="B10" t="str">
        <f t="shared" si="0"/>
        <v>Freedom Partners_National Association of Manufacturers20121170000</v>
      </c>
      <c r="C10" t="s">
        <v>11</v>
      </c>
      <c r="D10" t="s">
        <v>5</v>
      </c>
      <c r="E10" s="6">
        <v>1170000</v>
      </c>
      <c r="F10">
        <v>2012</v>
      </c>
      <c r="G10" t="s">
        <v>68</v>
      </c>
    </row>
    <row r="11" spans="1:7" x14ac:dyDescent="0.2">
      <c r="A11" t="s">
        <v>67</v>
      </c>
      <c r="B11" t="str">
        <f t="shared" si="0"/>
        <v>Intel Corporation_National Association of Manufacturers2012164800</v>
      </c>
      <c r="C11" t="s">
        <v>4</v>
      </c>
      <c r="D11" t="s">
        <v>5</v>
      </c>
      <c r="E11" s="6">
        <v>164800</v>
      </c>
      <c r="F11">
        <v>2012</v>
      </c>
    </row>
    <row r="12" spans="1:7" x14ac:dyDescent="0.2">
      <c r="A12" t="s">
        <v>67</v>
      </c>
      <c r="B12" t="str">
        <f t="shared" si="0"/>
        <v>Intel Corporation_National Association of Manufacturers2011164800</v>
      </c>
      <c r="C12" t="s">
        <v>4</v>
      </c>
      <c r="D12" t="s">
        <v>5</v>
      </c>
      <c r="E12" s="6">
        <v>164800</v>
      </c>
      <c r="F12">
        <v>2011</v>
      </c>
    </row>
    <row r="13" spans="1:7" x14ac:dyDescent="0.2">
      <c r="A13" t="s">
        <v>67</v>
      </c>
      <c r="B13" t="str">
        <f t="shared" si="0"/>
        <v>Intel Corporation_National Association of Manufacturers2010312641</v>
      </c>
      <c r="C13" t="s">
        <v>4</v>
      </c>
      <c r="D13" t="s">
        <v>5</v>
      </c>
      <c r="E13" s="6">
        <v>312641</v>
      </c>
      <c r="F13">
        <v>2010</v>
      </c>
    </row>
    <row r="14" spans="1:7" x14ac:dyDescent="0.2">
      <c r="A14" t="s">
        <v>67</v>
      </c>
      <c r="B14" t="str">
        <f t="shared" si="0"/>
        <v>Intel Corporation_National Association of Manufacturers200972841</v>
      </c>
      <c r="C14" t="s">
        <v>4</v>
      </c>
      <c r="D14" t="s">
        <v>5</v>
      </c>
      <c r="E14" s="6">
        <v>72841</v>
      </c>
      <c r="F14">
        <v>2009</v>
      </c>
    </row>
    <row r="15" spans="1:7" x14ac:dyDescent="0.2">
      <c r="A15" t="s">
        <v>67</v>
      </c>
      <c r="B15" t="str">
        <f t="shared" si="0"/>
        <v>Intel Corporation_National Association of Manufacturers2008150000</v>
      </c>
      <c r="C15" t="s">
        <v>4</v>
      </c>
      <c r="D15" t="s">
        <v>5</v>
      </c>
      <c r="E15" s="6">
        <v>150000</v>
      </c>
      <c r="F15">
        <v>2008</v>
      </c>
    </row>
    <row r="16" spans="1:7" x14ac:dyDescent="0.2">
      <c r="A16" t="s">
        <v>67</v>
      </c>
      <c r="B16" t="str">
        <f t="shared" si="0"/>
        <v>Intel Corporation_National Association of Manufacturers2007138247</v>
      </c>
      <c r="C16" t="s">
        <v>4</v>
      </c>
      <c r="D16" t="s">
        <v>5</v>
      </c>
      <c r="E16" s="6">
        <v>138247</v>
      </c>
      <c r="F16">
        <v>2007</v>
      </c>
    </row>
    <row r="17" spans="1:7" x14ac:dyDescent="0.2">
      <c r="A17" t="s">
        <v>67</v>
      </c>
      <c r="B17" t="str">
        <f t="shared" si="0"/>
        <v>John Deere_National Association of Manufacturers201216000</v>
      </c>
      <c r="C17" t="s">
        <v>7</v>
      </c>
      <c r="D17" t="s">
        <v>5</v>
      </c>
      <c r="E17" s="6">
        <v>16000</v>
      </c>
      <c r="F17">
        <v>2012</v>
      </c>
    </row>
    <row r="18" spans="1:7" x14ac:dyDescent="0.2">
      <c r="A18" t="s">
        <v>67</v>
      </c>
      <c r="B18" t="str">
        <f t="shared" si="0"/>
        <v>Merck_National Association of Manufacturers201251670</v>
      </c>
      <c r="C18" t="s">
        <v>6</v>
      </c>
      <c r="D18" t="s">
        <v>5</v>
      </c>
      <c r="E18" s="6">
        <v>51670</v>
      </c>
      <c r="F18">
        <v>2012</v>
      </c>
    </row>
    <row r="19" spans="1:7" x14ac:dyDescent="0.2">
      <c r="A19" t="s">
        <v>67</v>
      </c>
      <c r="B19" t="str">
        <f t="shared" si="0"/>
        <v>Merck_National Association of Manufacturers201147379</v>
      </c>
      <c r="C19" t="s">
        <v>6</v>
      </c>
      <c r="D19" t="s">
        <v>5</v>
      </c>
      <c r="E19" s="6">
        <v>47379</v>
      </c>
      <c r="F19">
        <v>2011</v>
      </c>
    </row>
    <row r="20" spans="1:7" x14ac:dyDescent="0.2">
      <c r="A20" t="s">
        <v>67</v>
      </c>
      <c r="B20" t="str">
        <f t="shared" si="0"/>
        <v>Merck_National Association of Manufacturers201063171</v>
      </c>
      <c r="C20" t="s">
        <v>6</v>
      </c>
      <c r="D20" t="s">
        <v>5</v>
      </c>
      <c r="E20" s="6">
        <v>63171</v>
      </c>
      <c r="F20">
        <v>2010</v>
      </c>
    </row>
    <row r="21" spans="1:7" x14ac:dyDescent="0.2">
      <c r="A21" t="s">
        <v>67</v>
      </c>
      <c r="B21" t="str">
        <f t="shared" si="0"/>
        <v>National Association of Manufacturers_The Manufacturing Institute2010100000</v>
      </c>
      <c r="C21" t="s">
        <v>5</v>
      </c>
      <c r="D21" t="s">
        <v>13</v>
      </c>
      <c r="E21" s="6">
        <v>100000</v>
      </c>
      <c r="F21">
        <v>2010</v>
      </c>
      <c r="G21" t="s">
        <v>68</v>
      </c>
    </row>
    <row r="22" spans="1:7" x14ac:dyDescent="0.2">
      <c r="A22" t="s">
        <v>67</v>
      </c>
      <c r="B22" t="str">
        <f t="shared" si="0"/>
        <v>National Association of Manufacturers_The Manufacturing Institute2009100000</v>
      </c>
      <c r="C22" t="s">
        <v>5</v>
      </c>
      <c r="D22" t="s">
        <v>13</v>
      </c>
      <c r="E22" s="6">
        <v>100000</v>
      </c>
      <c r="F22">
        <v>2009</v>
      </c>
    </row>
    <row r="23" spans="1:7" x14ac:dyDescent="0.2">
      <c r="A23" t="s">
        <v>67</v>
      </c>
      <c r="B23" t="str">
        <f t="shared" si="0"/>
        <v>National Association of Manufacturers_ACCF Center for Policy20073000</v>
      </c>
      <c r="C23" t="s">
        <v>5</v>
      </c>
      <c r="D23" t="s">
        <v>39</v>
      </c>
      <c r="E23" s="6">
        <v>3000</v>
      </c>
      <c r="F23">
        <v>2007</v>
      </c>
    </row>
    <row r="24" spans="1:7" x14ac:dyDescent="0.2">
      <c r="A24" t="s">
        <v>67</v>
      </c>
      <c r="B24" t="str">
        <f t="shared" si="0"/>
        <v>National Association of Manufacturers_American Chemistry Council200725000</v>
      </c>
      <c r="C24" t="s">
        <v>5</v>
      </c>
      <c r="D24" t="s">
        <v>34</v>
      </c>
      <c r="E24" s="6">
        <v>25000</v>
      </c>
      <c r="F24">
        <v>2007</v>
      </c>
    </row>
    <row r="25" spans="1:7" x14ac:dyDescent="0.2">
      <c r="A25" t="s">
        <v>67</v>
      </c>
      <c r="B25" t="str">
        <f t="shared" si="0"/>
        <v>National Association of Manufacturers_American Enterprise Institute20071500</v>
      </c>
      <c r="C25" t="s">
        <v>5</v>
      </c>
      <c r="D25" t="s">
        <v>19</v>
      </c>
      <c r="E25" s="6">
        <v>1500</v>
      </c>
      <c r="F25">
        <v>2007</v>
      </c>
    </row>
    <row r="26" spans="1:7" x14ac:dyDescent="0.2">
      <c r="A26" t="s">
        <v>67</v>
      </c>
      <c r="B26" t="str">
        <f t="shared" si="0"/>
        <v>National Association of Manufacturers_American Justice Partnership200720000</v>
      </c>
      <c r="C26" t="s">
        <v>5</v>
      </c>
      <c r="D26" t="s">
        <v>36</v>
      </c>
      <c r="E26" s="6">
        <v>20000</v>
      </c>
      <c r="F26">
        <v>2007</v>
      </c>
    </row>
    <row r="27" spans="1:7" x14ac:dyDescent="0.2">
      <c r="A27" t="s">
        <v>67</v>
      </c>
      <c r="B27" t="str">
        <f t="shared" si="0"/>
        <v>National Association of Manufacturers_American Red Cross20075000</v>
      </c>
      <c r="C27" t="s">
        <v>5</v>
      </c>
      <c r="D27" t="s">
        <v>31</v>
      </c>
      <c r="E27" s="6">
        <v>5000</v>
      </c>
      <c r="F27">
        <v>2007</v>
      </c>
    </row>
    <row r="28" spans="1:7" x14ac:dyDescent="0.2">
      <c r="A28" t="s">
        <v>67</v>
      </c>
      <c r="B28" t="str">
        <f t="shared" si="0"/>
        <v>National Association of Manufacturers_Banneker Institute20072500</v>
      </c>
      <c r="C28" t="s">
        <v>5</v>
      </c>
      <c r="D28" t="s">
        <v>20</v>
      </c>
      <c r="E28" s="6">
        <v>2500</v>
      </c>
      <c r="F28">
        <v>2007</v>
      </c>
    </row>
    <row r="29" spans="1:7" x14ac:dyDescent="0.2">
      <c r="A29" t="s">
        <v>67</v>
      </c>
      <c r="B29" t="str">
        <f t="shared" si="0"/>
        <v>National Association of Manufacturers_BIPAC Business Institute for Political Analysis200725000</v>
      </c>
      <c r="C29" t="s">
        <v>5</v>
      </c>
      <c r="D29" t="s">
        <v>41</v>
      </c>
      <c r="E29" s="6">
        <v>25000</v>
      </c>
      <c r="F29">
        <v>2007</v>
      </c>
    </row>
    <row r="30" spans="1:7" x14ac:dyDescent="0.2">
      <c r="A30" t="s">
        <v>67</v>
      </c>
      <c r="B30" t="str">
        <f t="shared" si="0"/>
        <v>National Association of Manufacturers_Congressional black Caucus200710000</v>
      </c>
      <c r="C30" t="s">
        <v>5</v>
      </c>
      <c r="D30" t="s">
        <v>24</v>
      </c>
      <c r="E30" s="6">
        <v>10000</v>
      </c>
      <c r="F30">
        <v>2007</v>
      </c>
    </row>
    <row r="31" spans="1:7" x14ac:dyDescent="0.2">
      <c r="A31" t="s">
        <v>67</v>
      </c>
      <c r="B31" t="str">
        <f t="shared" si="0"/>
        <v>National Association of Manufacturers_Congressional Hispanic Caucus20075000</v>
      </c>
      <c r="C31" t="s">
        <v>5</v>
      </c>
      <c r="D31" t="s">
        <v>109</v>
      </c>
      <c r="E31" s="6">
        <v>5000</v>
      </c>
      <c r="F31">
        <v>2007</v>
      </c>
    </row>
    <row r="32" spans="1:7" x14ac:dyDescent="0.2">
      <c r="A32" t="s">
        <v>67</v>
      </c>
      <c r="B32" t="str">
        <f t="shared" si="0"/>
        <v>National Association of Manufacturers_Council on Competitiveness20072500</v>
      </c>
      <c r="C32" t="s">
        <v>5</v>
      </c>
      <c r="D32" t="s">
        <v>21</v>
      </c>
      <c r="E32" s="6">
        <v>2500</v>
      </c>
      <c r="F32">
        <v>2007</v>
      </c>
    </row>
    <row r="33" spans="1:6" x14ac:dyDescent="0.2">
      <c r="A33" t="s">
        <v>67</v>
      </c>
      <c r="B33" t="str">
        <f t="shared" si="0"/>
        <v>National Association of Manufacturers_Cystic Fibrosis Foundation20073500</v>
      </c>
      <c r="C33" t="s">
        <v>5</v>
      </c>
      <c r="D33" t="s">
        <v>29</v>
      </c>
      <c r="E33" s="6">
        <v>3500</v>
      </c>
      <c r="F33">
        <v>2007</v>
      </c>
    </row>
    <row r="34" spans="1:6" x14ac:dyDescent="0.2">
      <c r="A34" t="s">
        <v>67</v>
      </c>
      <c r="B34" t="str">
        <f t="shared" ref="B34:B65" si="1">C34&amp;"_"&amp;D34&amp;F34&amp;E34</f>
        <v>National Association of Manufacturers_District Sports20071000</v>
      </c>
      <c r="C34" t="s">
        <v>5</v>
      </c>
      <c r="D34" t="s">
        <v>18</v>
      </c>
      <c r="E34" s="6">
        <v>1000</v>
      </c>
      <c r="F34">
        <v>2007</v>
      </c>
    </row>
    <row r="35" spans="1:6" x14ac:dyDescent="0.2">
      <c r="A35" t="s">
        <v>67</v>
      </c>
      <c r="B35" t="str">
        <f t="shared" si="1"/>
        <v>National Association of Manufacturers_Friends of Adam Smith20075000</v>
      </c>
      <c r="C35" t="s">
        <v>5</v>
      </c>
      <c r="D35" t="s">
        <v>30</v>
      </c>
      <c r="E35" s="6">
        <v>5000</v>
      </c>
      <c r="F35">
        <v>2007</v>
      </c>
    </row>
    <row r="36" spans="1:6" x14ac:dyDescent="0.2">
      <c r="A36" t="s">
        <v>67</v>
      </c>
      <c r="B36" t="str">
        <f t="shared" si="1"/>
        <v>National Association of Manufacturers_Heartland Institute200737500</v>
      </c>
      <c r="C36" t="s">
        <v>5</v>
      </c>
      <c r="D36" t="s">
        <v>35</v>
      </c>
      <c r="E36" s="6">
        <v>37500</v>
      </c>
      <c r="F36">
        <v>2007</v>
      </c>
    </row>
    <row r="37" spans="1:6" x14ac:dyDescent="0.2">
      <c r="A37" t="s">
        <v>67</v>
      </c>
      <c r="B37" t="str">
        <f t="shared" si="1"/>
        <v>National Association of Manufacturers_Kann Trowbridge Foundation20071000</v>
      </c>
      <c r="C37" t="s">
        <v>5</v>
      </c>
      <c r="D37" t="s">
        <v>25</v>
      </c>
      <c r="E37" s="6">
        <v>1000</v>
      </c>
      <c r="F37">
        <v>2007</v>
      </c>
    </row>
    <row r="38" spans="1:6" x14ac:dyDescent="0.2">
      <c r="A38" t="s">
        <v>67</v>
      </c>
      <c r="B38" t="str">
        <f t="shared" si="1"/>
        <v>National Association of Manufacturers_Komen National Race for the Cure20071000</v>
      </c>
      <c r="C38" t="s">
        <v>5</v>
      </c>
      <c r="D38" t="s">
        <v>40</v>
      </c>
      <c r="E38" s="6">
        <v>1000</v>
      </c>
      <c r="F38">
        <v>2007</v>
      </c>
    </row>
    <row r="39" spans="1:6" x14ac:dyDescent="0.2">
      <c r="A39" t="s">
        <v>67</v>
      </c>
      <c r="B39" t="str">
        <f t="shared" si="1"/>
        <v>National Association of Manufacturers_Lupus Research Institute20072500</v>
      </c>
      <c r="C39" t="s">
        <v>5</v>
      </c>
      <c r="D39" t="s">
        <v>28</v>
      </c>
      <c r="E39" s="6">
        <v>2500</v>
      </c>
      <c r="F39">
        <v>2007</v>
      </c>
    </row>
    <row r="40" spans="1:6" x14ac:dyDescent="0.2">
      <c r="A40" t="s">
        <v>67</v>
      </c>
      <c r="B40" t="str">
        <f t="shared" si="1"/>
        <v>National Association of Manufacturers_Manufacturing Institute2007100000</v>
      </c>
      <c r="C40" t="s">
        <v>5</v>
      </c>
      <c r="D40" t="s">
        <v>38</v>
      </c>
      <c r="E40" s="6">
        <v>100000</v>
      </c>
      <c r="F40">
        <v>2007</v>
      </c>
    </row>
    <row r="41" spans="1:6" x14ac:dyDescent="0.2">
      <c r="A41" t="s">
        <v>67</v>
      </c>
      <c r="B41" t="str">
        <f t="shared" si="1"/>
        <v>National Association of Manufacturers_St. Jude's Children Research hospital20076000</v>
      </c>
      <c r="C41" t="s">
        <v>5</v>
      </c>
      <c r="D41" t="s">
        <v>33</v>
      </c>
      <c r="E41" s="6">
        <v>6000</v>
      </c>
      <c r="F41">
        <v>2007</v>
      </c>
    </row>
    <row r="42" spans="1:6" x14ac:dyDescent="0.2">
      <c r="A42" t="s">
        <v>67</v>
      </c>
      <c r="B42" t="str">
        <f t="shared" si="1"/>
        <v>National Association of Manufacturers_Tax Foundation20071000</v>
      </c>
      <c r="C42" t="s">
        <v>5</v>
      </c>
      <c r="D42" t="s">
        <v>26</v>
      </c>
      <c r="E42" s="6">
        <v>1000</v>
      </c>
      <c r="F42">
        <v>2007</v>
      </c>
    </row>
    <row r="43" spans="1:6" x14ac:dyDescent="0.2">
      <c r="A43" t="s">
        <v>67</v>
      </c>
      <c r="B43" t="str">
        <f t="shared" si="1"/>
        <v>National Association of Manufacturers_Tax Relief Coalition20075000</v>
      </c>
      <c r="C43" t="s">
        <v>5</v>
      </c>
      <c r="D43" t="s">
        <v>16</v>
      </c>
      <c r="E43" s="6">
        <v>5000</v>
      </c>
      <c r="F43">
        <v>2007</v>
      </c>
    </row>
    <row r="44" spans="1:6" x14ac:dyDescent="0.2">
      <c r="A44" t="s">
        <v>67</v>
      </c>
      <c r="B44" t="str">
        <f t="shared" si="1"/>
        <v>National Association of Manufacturers_Thanks USA20072500</v>
      </c>
      <c r="C44" t="s">
        <v>5</v>
      </c>
      <c r="D44" t="s">
        <v>22</v>
      </c>
      <c r="E44" s="6">
        <v>2500</v>
      </c>
      <c r="F44">
        <v>2007</v>
      </c>
    </row>
    <row r="45" spans="1:6" x14ac:dyDescent="0.2">
      <c r="A45" t="s">
        <v>67</v>
      </c>
      <c r="B45" t="str">
        <f t="shared" si="1"/>
        <v>National Association of Manufacturers_Third Way200725000</v>
      </c>
      <c r="C45" t="s">
        <v>5</v>
      </c>
      <c r="D45" t="s">
        <v>17</v>
      </c>
      <c r="E45" s="6">
        <v>25000</v>
      </c>
      <c r="F45">
        <v>2007</v>
      </c>
    </row>
    <row r="46" spans="1:6" x14ac:dyDescent="0.2">
      <c r="A46" t="s">
        <v>67</v>
      </c>
      <c r="B46" t="str">
        <f t="shared" si="1"/>
        <v>National Association of Manufacturers_US Army War College Foundation20075000</v>
      </c>
      <c r="C46" t="s">
        <v>5</v>
      </c>
      <c r="D46" t="s">
        <v>15</v>
      </c>
      <c r="E46" s="6">
        <v>5000</v>
      </c>
      <c r="F46">
        <v>2007</v>
      </c>
    </row>
    <row r="47" spans="1:6" x14ac:dyDescent="0.2">
      <c r="A47" t="s">
        <v>67</v>
      </c>
      <c r="B47" t="str">
        <f t="shared" si="1"/>
        <v>National Association of Manufacturers_Washington Humane Society20075000</v>
      </c>
      <c r="C47" t="s">
        <v>5</v>
      </c>
      <c r="D47" t="s">
        <v>27</v>
      </c>
      <c r="E47" s="6">
        <v>5000</v>
      </c>
      <c r="F47">
        <v>2007</v>
      </c>
    </row>
    <row r="48" spans="1:6" x14ac:dyDescent="0.2">
      <c r="A48" t="s">
        <v>67</v>
      </c>
      <c r="B48" t="str">
        <f t="shared" si="1"/>
        <v>National Association of Manufacturers_Washington Scholarship Fund20071000</v>
      </c>
      <c r="C48" t="s">
        <v>5</v>
      </c>
      <c r="D48" t="s">
        <v>37</v>
      </c>
      <c r="E48" s="6">
        <v>1000</v>
      </c>
      <c r="F48">
        <v>2007</v>
      </c>
    </row>
    <row r="49" spans="1:6" x14ac:dyDescent="0.2">
      <c r="A49" t="s">
        <v>67</v>
      </c>
      <c r="B49" t="str">
        <f t="shared" si="1"/>
        <v>National Association of Manufacturers_Women's Policy Inc.20072500</v>
      </c>
      <c r="C49" t="s">
        <v>5</v>
      </c>
      <c r="D49" t="s">
        <v>32</v>
      </c>
      <c r="E49" s="6">
        <v>2500</v>
      </c>
      <c r="F49">
        <v>2007</v>
      </c>
    </row>
    <row r="50" spans="1:6" x14ac:dyDescent="0.2">
      <c r="A50" t="s">
        <v>67</v>
      </c>
      <c r="B50" t="str">
        <f t="shared" si="1"/>
        <v>National Association of Manufacturers_ACCF Center for Policy200615000</v>
      </c>
      <c r="C50" t="s">
        <v>5</v>
      </c>
      <c r="D50" t="s">
        <v>39</v>
      </c>
      <c r="E50" s="6">
        <v>15000</v>
      </c>
      <c r="F50">
        <v>2006</v>
      </c>
    </row>
    <row r="51" spans="1:6" x14ac:dyDescent="0.2">
      <c r="A51" t="s">
        <v>67</v>
      </c>
      <c r="B51" t="str">
        <f t="shared" si="1"/>
        <v>National Association of Manufacturers_American Chemistry Council2006765000</v>
      </c>
      <c r="C51" t="s">
        <v>5</v>
      </c>
      <c r="D51" t="s">
        <v>34</v>
      </c>
      <c r="E51" s="6">
        <v>765000</v>
      </c>
      <c r="F51">
        <v>2006</v>
      </c>
    </row>
    <row r="52" spans="1:6" x14ac:dyDescent="0.2">
      <c r="A52" t="s">
        <v>67</v>
      </c>
      <c r="B52" t="str">
        <f t="shared" si="1"/>
        <v>National Association of Manufacturers_American Justice Partnership2006500000</v>
      </c>
      <c r="C52" t="s">
        <v>5</v>
      </c>
      <c r="D52" t="s">
        <v>36</v>
      </c>
      <c r="E52" s="6">
        <v>500000</v>
      </c>
      <c r="F52">
        <v>2006</v>
      </c>
    </row>
    <row r="53" spans="1:6" x14ac:dyDescent="0.2">
      <c r="A53" t="s">
        <v>67</v>
      </c>
      <c r="B53" t="str">
        <f t="shared" si="1"/>
        <v>National Association of Manufacturers_Associated Industries of Kentucky20065000</v>
      </c>
      <c r="C53" t="s">
        <v>5</v>
      </c>
      <c r="D53" t="s">
        <v>46</v>
      </c>
      <c r="E53" s="6">
        <v>5000</v>
      </c>
      <c r="F53">
        <v>2006</v>
      </c>
    </row>
    <row r="54" spans="1:6" x14ac:dyDescent="0.2">
      <c r="A54" t="s">
        <v>67</v>
      </c>
      <c r="B54" t="str">
        <f t="shared" si="1"/>
        <v>National Association of Manufacturers_BIPAC Business Institute for Political Analysis200625000</v>
      </c>
      <c r="C54" t="s">
        <v>5</v>
      </c>
      <c r="D54" t="s">
        <v>41</v>
      </c>
      <c r="E54" s="6">
        <v>25000</v>
      </c>
      <c r="F54">
        <v>2006</v>
      </c>
    </row>
    <row r="55" spans="1:6" x14ac:dyDescent="0.2">
      <c r="A55" t="s">
        <v>67</v>
      </c>
      <c r="B55" t="str">
        <f t="shared" si="1"/>
        <v>National Association of Manufacturers_Heartland Institute200615000</v>
      </c>
      <c r="C55" t="s">
        <v>5</v>
      </c>
      <c r="D55" t="s">
        <v>35</v>
      </c>
      <c r="E55" s="6">
        <v>15000</v>
      </c>
      <c r="F55">
        <v>2006</v>
      </c>
    </row>
    <row r="56" spans="1:6" x14ac:dyDescent="0.2">
      <c r="A56" t="s">
        <v>67</v>
      </c>
      <c r="B56" t="str">
        <f t="shared" si="1"/>
        <v>National Association of Manufacturers_House DC20061000</v>
      </c>
      <c r="C56" t="s">
        <v>5</v>
      </c>
      <c r="D56" t="s">
        <v>48</v>
      </c>
      <c r="E56" s="6">
        <v>1000</v>
      </c>
      <c r="F56">
        <v>2006</v>
      </c>
    </row>
    <row r="57" spans="1:6" x14ac:dyDescent="0.2">
      <c r="A57" t="s">
        <v>67</v>
      </c>
      <c r="B57" t="str">
        <f t="shared" si="1"/>
        <v>National Association of Manufacturers_Komen National Race for the Cure20061000</v>
      </c>
      <c r="C57" t="s">
        <v>5</v>
      </c>
      <c r="D57" t="s">
        <v>40</v>
      </c>
      <c r="E57" s="6">
        <v>1000</v>
      </c>
      <c r="F57">
        <v>2006</v>
      </c>
    </row>
    <row r="58" spans="1:6" x14ac:dyDescent="0.2">
      <c r="A58" t="s">
        <v>67</v>
      </c>
      <c r="B58" t="str">
        <f t="shared" si="1"/>
        <v>National Association of Manufacturers_Manufacturing Institute2006100000</v>
      </c>
      <c r="C58" t="s">
        <v>5</v>
      </c>
      <c r="D58" t="s">
        <v>38</v>
      </c>
      <c r="E58" s="6">
        <v>100000</v>
      </c>
      <c r="F58">
        <v>2006</v>
      </c>
    </row>
    <row r="59" spans="1:6" x14ac:dyDescent="0.2">
      <c r="A59" t="s">
        <v>67</v>
      </c>
      <c r="B59" t="str">
        <f t="shared" si="1"/>
        <v>National Association of Manufacturers_Minnesota Chamber of Commerce20061500</v>
      </c>
      <c r="C59" t="s">
        <v>5</v>
      </c>
      <c r="D59" t="s">
        <v>44</v>
      </c>
      <c r="E59" s="6">
        <v>1500</v>
      </c>
      <c r="F59">
        <v>2006</v>
      </c>
    </row>
    <row r="60" spans="1:6" x14ac:dyDescent="0.2">
      <c r="A60" t="s">
        <v>67</v>
      </c>
      <c r="B60" t="str">
        <f t="shared" si="1"/>
        <v>National Association of Manufacturers_National Foundation for American Policy200620000</v>
      </c>
      <c r="C60" t="s">
        <v>5</v>
      </c>
      <c r="D60" t="s">
        <v>42</v>
      </c>
      <c r="E60" s="6">
        <v>20000</v>
      </c>
      <c r="F60">
        <v>2006</v>
      </c>
    </row>
    <row r="61" spans="1:6" x14ac:dyDescent="0.2">
      <c r="A61" t="s">
        <v>67</v>
      </c>
      <c r="B61" t="str">
        <f t="shared" si="1"/>
        <v>National Association of Manufacturers_Spina Bifida Association20062500</v>
      </c>
      <c r="C61" t="s">
        <v>5</v>
      </c>
      <c r="D61" t="s">
        <v>45</v>
      </c>
      <c r="E61" s="6">
        <v>2500</v>
      </c>
      <c r="F61">
        <v>2006</v>
      </c>
    </row>
    <row r="62" spans="1:6" x14ac:dyDescent="0.2">
      <c r="A62" t="s">
        <v>67</v>
      </c>
      <c r="B62" t="str">
        <f t="shared" si="1"/>
        <v>National Association of Manufacturers_Washington Scholarship Fund20061000</v>
      </c>
      <c r="C62" t="s">
        <v>5</v>
      </c>
      <c r="D62" t="s">
        <v>37</v>
      </c>
      <c r="E62" s="6">
        <v>1000</v>
      </c>
      <c r="F62">
        <v>2006</v>
      </c>
    </row>
    <row r="63" spans="1:6" x14ac:dyDescent="0.2">
      <c r="A63" t="s">
        <v>67</v>
      </c>
      <c r="B63" t="str">
        <f t="shared" si="1"/>
        <v>National Association of Manufacturers_Women in Government Relations20061000</v>
      </c>
      <c r="C63" t="s">
        <v>5</v>
      </c>
      <c r="D63" t="s">
        <v>47</v>
      </c>
      <c r="E63" s="6">
        <v>1000</v>
      </c>
      <c r="F63">
        <v>2006</v>
      </c>
    </row>
    <row r="64" spans="1:6" x14ac:dyDescent="0.2">
      <c r="A64" t="s">
        <v>67</v>
      </c>
      <c r="B64" t="str">
        <f t="shared" si="1"/>
        <v>National Association of Manufacturers_World Childhood Fund20062500</v>
      </c>
      <c r="C64" t="s">
        <v>5</v>
      </c>
      <c r="D64" t="s">
        <v>43</v>
      </c>
      <c r="E64" s="6">
        <v>2500</v>
      </c>
      <c r="F64">
        <v>2006</v>
      </c>
    </row>
    <row r="65" spans="1:6" x14ac:dyDescent="0.2">
      <c r="A65" t="s">
        <v>67</v>
      </c>
      <c r="B65" t="str">
        <f t="shared" si="1"/>
        <v>National Association of Manufacturers_American Red Cross - Katrina Relief20055000</v>
      </c>
      <c r="C65" t="s">
        <v>5</v>
      </c>
      <c r="D65" t="s">
        <v>54</v>
      </c>
      <c r="E65" s="6">
        <v>5000</v>
      </c>
      <c r="F65">
        <v>2005</v>
      </c>
    </row>
    <row r="66" spans="1:6" x14ac:dyDescent="0.2">
      <c r="A66" t="s">
        <v>67</v>
      </c>
      <c r="B66" t="str">
        <f t="shared" ref="B66:B95" si="2">C66&amp;"_"&amp;D66&amp;F66&amp;E66</f>
        <v>National Association of Manufacturers_Arthritis Foundation20052500</v>
      </c>
      <c r="C66" t="s">
        <v>5</v>
      </c>
      <c r="D66" t="s">
        <v>55</v>
      </c>
      <c r="E66" s="6">
        <v>2500</v>
      </c>
      <c r="F66">
        <v>2005</v>
      </c>
    </row>
    <row r="67" spans="1:6" x14ac:dyDescent="0.2">
      <c r="A67" t="s">
        <v>67</v>
      </c>
      <c r="B67" t="str">
        <f t="shared" si="2"/>
        <v>National Association of Manufacturers_BIPAC Business Institute for Political Analysis200530000</v>
      </c>
      <c r="C67" t="s">
        <v>5</v>
      </c>
      <c r="D67" t="s">
        <v>41</v>
      </c>
      <c r="E67" s="6">
        <v>30000</v>
      </c>
      <c r="F67">
        <v>2005</v>
      </c>
    </row>
    <row r="68" spans="1:6" x14ac:dyDescent="0.2">
      <c r="A68" t="s">
        <v>67</v>
      </c>
      <c r="B68" t="str">
        <f t="shared" si="2"/>
        <v>National Association of Manufacturers_Coalition to Salute America's Heroes20051763</v>
      </c>
      <c r="C68" t="s">
        <v>5</v>
      </c>
      <c r="D68" t="s">
        <v>51</v>
      </c>
      <c r="E68" s="6">
        <v>1763</v>
      </c>
      <c r="F68">
        <v>2005</v>
      </c>
    </row>
    <row r="69" spans="1:6" x14ac:dyDescent="0.2">
      <c r="A69" t="s">
        <v>67</v>
      </c>
      <c r="B69" t="str">
        <f t="shared" si="2"/>
        <v>National Association of Manufacturers_Coastal America Foundation20051000</v>
      </c>
      <c r="C69" t="s">
        <v>5</v>
      </c>
      <c r="D69" t="s">
        <v>53</v>
      </c>
      <c r="E69" s="6">
        <v>1000</v>
      </c>
      <c r="F69">
        <v>2005</v>
      </c>
    </row>
    <row r="70" spans="1:6" x14ac:dyDescent="0.2">
      <c r="A70" t="s">
        <v>67</v>
      </c>
      <c r="B70" t="str">
        <f t="shared" si="2"/>
        <v>National Association of Manufacturers_Council on Competitiveness20051000</v>
      </c>
      <c r="C70" t="s">
        <v>5</v>
      </c>
      <c r="D70" t="s">
        <v>21</v>
      </c>
      <c r="E70" s="6">
        <v>1000</v>
      </c>
      <c r="F70">
        <v>2005</v>
      </c>
    </row>
    <row r="71" spans="1:6" x14ac:dyDescent="0.2">
      <c r="A71" t="s">
        <v>67</v>
      </c>
      <c r="B71" t="str">
        <f t="shared" si="2"/>
        <v>National Association of Manufacturers_Cystic Fibrosis Foundation20052000</v>
      </c>
      <c r="C71" t="s">
        <v>5</v>
      </c>
      <c r="D71" t="s">
        <v>29</v>
      </c>
      <c r="E71" s="6">
        <v>2000</v>
      </c>
      <c r="F71">
        <v>2005</v>
      </c>
    </row>
    <row r="72" spans="1:6" x14ac:dyDescent="0.2">
      <c r="A72" t="s">
        <v>67</v>
      </c>
      <c r="B72" t="str">
        <f t="shared" si="2"/>
        <v>National Association of Manufacturers_Fountain House20051000</v>
      </c>
      <c r="C72" t="s">
        <v>5</v>
      </c>
      <c r="D72" t="s">
        <v>49</v>
      </c>
      <c r="E72" s="6">
        <v>1000</v>
      </c>
      <c r="F72">
        <v>2005</v>
      </c>
    </row>
    <row r="73" spans="1:6" x14ac:dyDescent="0.2">
      <c r="A73" t="s">
        <v>67</v>
      </c>
      <c r="B73" t="str">
        <f t="shared" si="2"/>
        <v>National Association of Manufacturers_Independent Women's Forum20055000</v>
      </c>
      <c r="C73" t="s">
        <v>5</v>
      </c>
      <c r="D73" t="s">
        <v>52</v>
      </c>
      <c r="E73" s="6">
        <v>5000</v>
      </c>
      <c r="F73">
        <v>2005</v>
      </c>
    </row>
    <row r="74" spans="1:6" x14ac:dyDescent="0.2">
      <c r="A74" t="s">
        <v>67</v>
      </c>
      <c r="B74" t="str">
        <f t="shared" si="2"/>
        <v>National Association of Manufacturers_Juvenille Diabetes Research20051000</v>
      </c>
      <c r="C74" t="s">
        <v>5</v>
      </c>
      <c r="D74" t="s">
        <v>50</v>
      </c>
      <c r="E74" s="6">
        <v>1000</v>
      </c>
      <c r="F74">
        <v>2005</v>
      </c>
    </row>
    <row r="75" spans="1:6" x14ac:dyDescent="0.2">
      <c r="A75" t="s">
        <v>67</v>
      </c>
      <c r="B75" t="str">
        <f t="shared" si="2"/>
        <v>National Association of Manufacturers_Komen National Race for the Cure20051000</v>
      </c>
      <c r="C75" t="s">
        <v>5</v>
      </c>
      <c r="D75" t="s">
        <v>40</v>
      </c>
      <c r="E75" s="6">
        <v>1000</v>
      </c>
      <c r="F75">
        <v>2005</v>
      </c>
    </row>
    <row r="76" spans="1:6" x14ac:dyDescent="0.2">
      <c r="A76" t="s">
        <v>67</v>
      </c>
      <c r="B76" t="str">
        <f t="shared" si="2"/>
        <v>National Association of Manufacturers_Manufacturing Institute2005100000</v>
      </c>
      <c r="C76" t="s">
        <v>5</v>
      </c>
      <c r="D76" t="s">
        <v>38</v>
      </c>
      <c r="E76" s="6">
        <v>100000</v>
      </c>
      <c r="F76">
        <v>2005</v>
      </c>
    </row>
    <row r="77" spans="1:6" x14ac:dyDescent="0.2">
      <c r="A77" t="s">
        <v>67</v>
      </c>
      <c r="B77" t="str">
        <f t="shared" si="2"/>
        <v>National Association of Manufacturers_Washington Scholarship Fund20052000</v>
      </c>
      <c r="C77" t="s">
        <v>5</v>
      </c>
      <c r="D77" t="s">
        <v>37</v>
      </c>
      <c r="E77" s="6">
        <v>2000</v>
      </c>
      <c r="F77">
        <v>2005</v>
      </c>
    </row>
    <row r="78" spans="1:6" x14ac:dyDescent="0.2">
      <c r="A78" t="s">
        <v>67</v>
      </c>
      <c r="B78" t="str">
        <f t="shared" si="2"/>
        <v>National Association of Manufacturers_Women's Policy Inc.2005500</v>
      </c>
      <c r="C78" t="s">
        <v>5</v>
      </c>
      <c r="D78" t="s">
        <v>32</v>
      </c>
      <c r="E78" s="6">
        <v>500</v>
      </c>
      <c r="F78">
        <v>2005</v>
      </c>
    </row>
    <row r="79" spans="1:6" x14ac:dyDescent="0.2">
      <c r="A79" t="s">
        <v>67</v>
      </c>
      <c r="B79" t="str">
        <f t="shared" si="2"/>
        <v>National Association of Manufacturers_American Jewish Committee20041000</v>
      </c>
      <c r="C79" t="s">
        <v>5</v>
      </c>
      <c r="D79" t="s">
        <v>59</v>
      </c>
      <c r="E79" s="6">
        <v>1000</v>
      </c>
      <c r="F79">
        <v>2004</v>
      </c>
    </row>
    <row r="80" spans="1:6" x14ac:dyDescent="0.2">
      <c r="A80" t="s">
        <v>67</v>
      </c>
      <c r="B80" t="str">
        <f t="shared" si="2"/>
        <v>National Association of Manufacturers_Best Friends Foundation20045000</v>
      </c>
      <c r="C80" t="s">
        <v>5</v>
      </c>
      <c r="D80" t="s">
        <v>58</v>
      </c>
      <c r="E80" s="6">
        <v>5000</v>
      </c>
      <c r="F80">
        <v>2004</v>
      </c>
    </row>
    <row r="81" spans="1:7" x14ac:dyDescent="0.2">
      <c r="A81" t="s">
        <v>67</v>
      </c>
      <c r="B81" t="str">
        <f t="shared" si="2"/>
        <v>National Association of Manufacturers_BIPAC Business Institute for Political Analysis200430000</v>
      </c>
      <c r="C81" t="s">
        <v>5</v>
      </c>
      <c r="D81" t="s">
        <v>41</v>
      </c>
      <c r="E81" s="6">
        <v>30000</v>
      </c>
      <c r="F81">
        <v>2004</v>
      </c>
    </row>
    <row r="82" spans="1:7" x14ac:dyDescent="0.2">
      <c r="A82" t="s">
        <v>67</v>
      </c>
      <c r="B82" t="str">
        <f t="shared" si="2"/>
        <v>National Association of Manufacturers_Council on Competitiveness200410000</v>
      </c>
      <c r="C82" t="s">
        <v>5</v>
      </c>
      <c r="D82" t="s">
        <v>21</v>
      </c>
      <c r="E82" s="6">
        <v>10000</v>
      </c>
      <c r="F82">
        <v>2004</v>
      </c>
    </row>
    <row r="83" spans="1:7" x14ac:dyDescent="0.2">
      <c r="A83" t="s">
        <v>67</v>
      </c>
      <c r="B83" t="str">
        <f t="shared" si="2"/>
        <v>National Association of Manufacturers_Cystic Fibrosis Foundation20041500</v>
      </c>
      <c r="C83" t="s">
        <v>5</v>
      </c>
      <c r="D83" t="s">
        <v>29</v>
      </c>
      <c r="E83" s="6">
        <v>1500</v>
      </c>
      <c r="F83">
        <v>2004</v>
      </c>
    </row>
    <row r="84" spans="1:7" x14ac:dyDescent="0.2">
      <c r="A84" t="s">
        <v>67</v>
      </c>
      <c r="B84" t="str">
        <f t="shared" si="2"/>
        <v>National Association of Manufacturers_Drug-Free Kids20045000</v>
      </c>
      <c r="C84" t="s">
        <v>5</v>
      </c>
      <c r="D84" t="s">
        <v>61</v>
      </c>
      <c r="E84" s="6">
        <v>5000</v>
      </c>
      <c r="F84">
        <v>2004</v>
      </c>
    </row>
    <row r="85" spans="1:7" x14ac:dyDescent="0.2">
      <c r="A85" t="s">
        <v>67</v>
      </c>
      <c r="B85" t="str">
        <f t="shared" si="2"/>
        <v>National Association of Manufacturers_Five 41 Fund20046000</v>
      </c>
      <c r="C85" t="s">
        <v>5</v>
      </c>
      <c r="D85" t="s">
        <v>63</v>
      </c>
      <c r="E85" s="6">
        <v>6000</v>
      </c>
      <c r="F85">
        <v>2004</v>
      </c>
    </row>
    <row r="86" spans="1:7" x14ac:dyDescent="0.2">
      <c r="A86" t="s">
        <v>67</v>
      </c>
      <c r="B86" t="str">
        <f t="shared" si="2"/>
        <v>National Association of Manufacturers_Fountain House20045000</v>
      </c>
      <c r="C86" t="s">
        <v>5</v>
      </c>
      <c r="D86" t="s">
        <v>49</v>
      </c>
      <c r="E86" s="6">
        <v>5000</v>
      </c>
      <c r="F86">
        <v>2004</v>
      </c>
    </row>
    <row r="87" spans="1:7" x14ac:dyDescent="0.2">
      <c r="A87" t="s">
        <v>67</v>
      </c>
      <c r="B87" t="str">
        <f t="shared" si="2"/>
        <v>National Association of Manufacturers_INFO20043000</v>
      </c>
      <c r="C87" t="s">
        <v>5</v>
      </c>
      <c r="D87" t="s">
        <v>60</v>
      </c>
      <c r="E87" s="6">
        <v>3000</v>
      </c>
      <c r="F87">
        <v>2004</v>
      </c>
    </row>
    <row r="88" spans="1:7" x14ac:dyDescent="0.2">
      <c r="A88" t="s">
        <v>67</v>
      </c>
      <c r="B88" t="str">
        <f t="shared" si="2"/>
        <v>National Association of Manufacturers_Institute for International Econ.20042000</v>
      </c>
      <c r="C88" t="s">
        <v>5</v>
      </c>
      <c r="D88" t="s">
        <v>62</v>
      </c>
      <c r="E88" s="6">
        <v>2000</v>
      </c>
      <c r="F88">
        <v>2004</v>
      </c>
    </row>
    <row r="89" spans="1:7" x14ac:dyDescent="0.2">
      <c r="A89" t="s">
        <v>67</v>
      </c>
      <c r="B89" t="str">
        <f t="shared" si="2"/>
        <v>National Association of Manufacturers_Ivy Tech Foundation200410000</v>
      </c>
      <c r="C89" t="s">
        <v>5</v>
      </c>
      <c r="D89" t="s">
        <v>56</v>
      </c>
      <c r="E89" s="6">
        <v>10000</v>
      </c>
      <c r="F89">
        <v>2004</v>
      </c>
    </row>
    <row r="90" spans="1:7" x14ac:dyDescent="0.2">
      <c r="A90" t="s">
        <v>67</v>
      </c>
      <c r="B90" t="str">
        <f t="shared" si="2"/>
        <v>National Association of Manufacturers_Juvenille Diabetes Research20041000</v>
      </c>
      <c r="C90" t="s">
        <v>5</v>
      </c>
      <c r="D90" t="s">
        <v>50</v>
      </c>
      <c r="E90" s="6">
        <v>1000</v>
      </c>
      <c r="F90">
        <v>2004</v>
      </c>
    </row>
    <row r="91" spans="1:7" x14ac:dyDescent="0.2">
      <c r="A91" t="s">
        <v>67</v>
      </c>
      <c r="B91" t="str">
        <f t="shared" si="2"/>
        <v>National Association of Manufacturers_Komen National Race for the Cure20041000</v>
      </c>
      <c r="C91" t="s">
        <v>5</v>
      </c>
      <c r="D91" t="s">
        <v>40</v>
      </c>
      <c r="E91" s="6">
        <v>1000</v>
      </c>
      <c r="F91">
        <v>2004</v>
      </c>
    </row>
    <row r="92" spans="1:7" x14ac:dyDescent="0.2">
      <c r="A92" t="s">
        <v>67</v>
      </c>
      <c r="B92" t="str">
        <f t="shared" si="2"/>
        <v>National Association of Manufacturers_Washington Tennis &amp; Educational Foundation20045000</v>
      </c>
      <c r="C92" t="s">
        <v>5</v>
      </c>
      <c r="D92" t="s">
        <v>108</v>
      </c>
      <c r="E92" s="6">
        <v>5000</v>
      </c>
      <c r="F92">
        <v>2004</v>
      </c>
    </row>
    <row r="93" spans="1:7" x14ac:dyDescent="0.2">
      <c r="A93" t="s">
        <v>67</v>
      </c>
      <c r="B93" t="str">
        <f t="shared" si="2"/>
        <v>Norfolk Southern_National Association of Manufacturers201271590</v>
      </c>
      <c r="C93" t="s">
        <v>9</v>
      </c>
      <c r="D93" t="s">
        <v>5</v>
      </c>
      <c r="E93" s="6">
        <v>71590</v>
      </c>
      <c r="F93">
        <v>2012</v>
      </c>
    </row>
    <row r="94" spans="1:7" x14ac:dyDescent="0.2">
      <c r="A94">
        <v>990</v>
      </c>
      <c r="B94" t="str">
        <f t="shared" si="2"/>
        <v>American Gas Association_National Association of Manufacturers201650000</v>
      </c>
      <c r="C94" t="s">
        <v>100</v>
      </c>
      <c r="D94" t="s">
        <v>5</v>
      </c>
      <c r="E94" s="6">
        <v>50000</v>
      </c>
      <c r="F94">
        <v>2016</v>
      </c>
      <c r="G94" t="s">
        <v>101</v>
      </c>
    </row>
    <row r="95" spans="1:7" x14ac:dyDescent="0.2">
      <c r="A95">
        <v>990</v>
      </c>
      <c r="B95" t="str">
        <f t="shared" si="2"/>
        <v>Edison Electric Institute_National Association of Manufacturers201750000</v>
      </c>
      <c r="C95" t="s">
        <v>102</v>
      </c>
      <c r="D95" t="s">
        <v>5</v>
      </c>
      <c r="E95" s="6">
        <v>50000</v>
      </c>
      <c r="F95">
        <v>2017</v>
      </c>
      <c r="G95" t="s">
        <v>101</v>
      </c>
    </row>
  </sheetData>
  <autoFilter ref="A1:G95" xr:uid="{00000000-0009-0000-0000-000001000000}">
    <sortState xmlns:xlrd2="http://schemas.microsoft.com/office/spreadsheetml/2017/richdata2" ref="A2:G93">
      <sortCondition ref="B1:B93"/>
    </sortState>
  </autoFilter>
  <sortState xmlns:xlrd2="http://schemas.microsoft.com/office/spreadsheetml/2017/richdata2" ref="A2:G94">
    <sortCondition ref="C2:C94"/>
    <sortCondition descending="1" ref="F2:F94"/>
  </sortState>
  <conditionalFormatting sqref="B1:B1048576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3"/>
  <sheetViews>
    <sheetView workbookViewId="0">
      <selection activeCell="A64" sqref="A64"/>
    </sheetView>
  </sheetViews>
  <sheetFormatPr baseColWidth="10" defaultRowHeight="16" x14ac:dyDescent="0.2"/>
  <cols>
    <col min="1" max="1" width="46.83203125" customWidth="1"/>
  </cols>
  <sheetData>
    <row r="1" spans="1:2" x14ac:dyDescent="0.2">
      <c r="A1" s="3" t="s">
        <v>72</v>
      </c>
      <c r="B1" s="3" t="s">
        <v>71</v>
      </c>
    </row>
    <row r="2" spans="1:2" x14ac:dyDescent="0.2">
      <c r="A2" t="s">
        <v>39</v>
      </c>
      <c r="B2" t="s">
        <v>81</v>
      </c>
    </row>
    <row r="3" spans="1:2" x14ac:dyDescent="0.2">
      <c r="A3" t="s">
        <v>8</v>
      </c>
      <c r="B3" t="s">
        <v>73</v>
      </c>
    </row>
    <row r="4" spans="1:2" x14ac:dyDescent="0.2">
      <c r="A4" t="s">
        <v>34</v>
      </c>
      <c r="B4" t="s">
        <v>82</v>
      </c>
    </row>
    <row r="5" spans="1:2" x14ac:dyDescent="0.2">
      <c r="A5" t="s">
        <v>19</v>
      </c>
      <c r="B5" t="s">
        <v>83</v>
      </c>
    </row>
    <row r="6" spans="1:2" x14ac:dyDescent="0.2">
      <c r="A6" t="s">
        <v>100</v>
      </c>
      <c r="B6" t="s">
        <v>104</v>
      </c>
    </row>
    <row r="7" spans="1:2" x14ac:dyDescent="0.2">
      <c r="A7" t="s">
        <v>59</v>
      </c>
      <c r="B7" t="s">
        <v>84</v>
      </c>
    </row>
    <row r="8" spans="1:2" x14ac:dyDescent="0.2">
      <c r="A8" t="s">
        <v>36</v>
      </c>
      <c r="B8" t="s">
        <v>85</v>
      </c>
    </row>
    <row r="9" spans="1:2" x14ac:dyDescent="0.2">
      <c r="A9" t="s">
        <v>14</v>
      </c>
      <c r="B9" t="s">
        <v>74</v>
      </c>
    </row>
    <row r="10" spans="1:2" x14ac:dyDescent="0.2">
      <c r="A10" t="s">
        <v>31</v>
      </c>
    </row>
    <row r="11" spans="1:2" x14ac:dyDescent="0.2">
      <c r="A11" t="s">
        <v>54</v>
      </c>
    </row>
    <row r="12" spans="1:2" x14ac:dyDescent="0.2">
      <c r="A12" t="s">
        <v>55</v>
      </c>
    </row>
    <row r="13" spans="1:2" x14ac:dyDescent="0.2">
      <c r="A13" t="s">
        <v>46</v>
      </c>
    </row>
    <row r="14" spans="1:2" x14ac:dyDescent="0.2">
      <c r="A14" t="s">
        <v>20</v>
      </c>
    </row>
    <row r="15" spans="1:2" x14ac:dyDescent="0.2">
      <c r="A15" t="s">
        <v>58</v>
      </c>
    </row>
    <row r="16" spans="1:2" x14ac:dyDescent="0.2">
      <c r="A16" t="s">
        <v>41</v>
      </c>
      <c r="B16" t="s">
        <v>86</v>
      </c>
    </row>
    <row r="17" spans="1:2" x14ac:dyDescent="0.2">
      <c r="A17" t="s">
        <v>51</v>
      </c>
      <c r="B17" t="s">
        <v>87</v>
      </c>
    </row>
    <row r="18" spans="1:2" x14ac:dyDescent="0.2">
      <c r="A18" t="s">
        <v>53</v>
      </c>
    </row>
    <row r="19" spans="1:2" x14ac:dyDescent="0.2">
      <c r="A19" t="s">
        <v>24</v>
      </c>
    </row>
    <row r="20" spans="1:2" x14ac:dyDescent="0.2">
      <c r="A20" t="s">
        <v>23</v>
      </c>
    </row>
    <row r="21" spans="1:2" x14ac:dyDescent="0.2">
      <c r="A21" t="s">
        <v>21</v>
      </c>
    </row>
    <row r="22" spans="1:2" x14ac:dyDescent="0.2">
      <c r="A22" t="s">
        <v>29</v>
      </c>
    </row>
    <row r="23" spans="1:2" x14ac:dyDescent="0.2">
      <c r="A23" t="s">
        <v>18</v>
      </c>
    </row>
    <row r="24" spans="1:2" x14ac:dyDescent="0.2">
      <c r="A24" t="s">
        <v>10</v>
      </c>
      <c r="B24" t="s">
        <v>75</v>
      </c>
    </row>
    <row r="25" spans="1:2" x14ac:dyDescent="0.2">
      <c r="A25" t="s">
        <v>61</v>
      </c>
    </row>
    <row r="26" spans="1:2" x14ac:dyDescent="0.2">
      <c r="A26" t="s">
        <v>102</v>
      </c>
      <c r="B26" t="s">
        <v>103</v>
      </c>
    </row>
    <row r="27" spans="1:2" x14ac:dyDescent="0.2">
      <c r="A27" t="s">
        <v>63</v>
      </c>
    </row>
    <row r="28" spans="1:2" x14ac:dyDescent="0.2">
      <c r="A28" t="s">
        <v>49</v>
      </c>
    </row>
    <row r="29" spans="1:2" x14ac:dyDescent="0.2">
      <c r="A29" t="s">
        <v>12</v>
      </c>
    </row>
    <row r="30" spans="1:2" x14ac:dyDescent="0.2">
      <c r="A30" t="s">
        <v>11</v>
      </c>
      <c r="B30" t="s">
        <v>76</v>
      </c>
    </row>
    <row r="31" spans="1:2" x14ac:dyDescent="0.2">
      <c r="A31" t="s">
        <v>30</v>
      </c>
    </row>
    <row r="32" spans="1:2" x14ac:dyDescent="0.2">
      <c r="A32" t="s">
        <v>35</v>
      </c>
      <c r="B32" t="s">
        <v>88</v>
      </c>
    </row>
    <row r="33" spans="1:2" x14ac:dyDescent="0.2">
      <c r="A33" t="s">
        <v>48</v>
      </c>
    </row>
    <row r="34" spans="1:2" x14ac:dyDescent="0.2">
      <c r="A34" t="s">
        <v>52</v>
      </c>
      <c r="B34" t="s">
        <v>89</v>
      </c>
    </row>
    <row r="35" spans="1:2" x14ac:dyDescent="0.2">
      <c r="A35" t="s">
        <v>60</v>
      </c>
    </row>
    <row r="36" spans="1:2" x14ac:dyDescent="0.2">
      <c r="A36" t="s">
        <v>62</v>
      </c>
    </row>
    <row r="37" spans="1:2" x14ac:dyDescent="0.2">
      <c r="A37" t="s">
        <v>4</v>
      </c>
      <c r="B37" t="s">
        <v>77</v>
      </c>
    </row>
    <row r="38" spans="1:2" x14ac:dyDescent="0.2">
      <c r="A38" t="s">
        <v>56</v>
      </c>
    </row>
    <row r="39" spans="1:2" x14ac:dyDescent="0.2">
      <c r="A39" t="s">
        <v>7</v>
      </c>
      <c r="B39" t="s">
        <v>78</v>
      </c>
    </row>
    <row r="40" spans="1:2" x14ac:dyDescent="0.2">
      <c r="A40" t="s">
        <v>50</v>
      </c>
    </row>
    <row r="41" spans="1:2" x14ac:dyDescent="0.2">
      <c r="A41" t="s">
        <v>25</v>
      </c>
    </row>
    <row r="42" spans="1:2" x14ac:dyDescent="0.2">
      <c r="A42" t="s">
        <v>40</v>
      </c>
    </row>
    <row r="43" spans="1:2" x14ac:dyDescent="0.2">
      <c r="A43" t="s">
        <v>28</v>
      </c>
    </row>
    <row r="44" spans="1:2" x14ac:dyDescent="0.2">
      <c r="A44" t="s">
        <v>38</v>
      </c>
    </row>
    <row r="45" spans="1:2" x14ac:dyDescent="0.2">
      <c r="A45" t="s">
        <v>6</v>
      </c>
      <c r="B45" t="s">
        <v>79</v>
      </c>
    </row>
    <row r="46" spans="1:2" x14ac:dyDescent="0.2">
      <c r="A46" t="s">
        <v>44</v>
      </c>
    </row>
    <row r="47" spans="1:2" x14ac:dyDescent="0.2">
      <c r="A47" t="s">
        <v>5</v>
      </c>
      <c r="B47" t="s">
        <v>105</v>
      </c>
    </row>
    <row r="48" spans="1:2" x14ac:dyDescent="0.2">
      <c r="A48" t="s">
        <v>42</v>
      </c>
      <c r="B48" t="s">
        <v>90</v>
      </c>
    </row>
    <row r="49" spans="1:2" x14ac:dyDescent="0.2">
      <c r="A49" t="s">
        <v>9</v>
      </c>
      <c r="B49" t="s">
        <v>80</v>
      </c>
    </row>
    <row r="50" spans="1:2" x14ac:dyDescent="0.2">
      <c r="A50" t="s">
        <v>45</v>
      </c>
    </row>
    <row r="51" spans="1:2" x14ac:dyDescent="0.2">
      <c r="A51" t="s">
        <v>33</v>
      </c>
    </row>
    <row r="52" spans="1:2" x14ac:dyDescent="0.2">
      <c r="A52" t="s">
        <v>26</v>
      </c>
      <c r="B52" t="s">
        <v>91</v>
      </c>
    </row>
    <row r="53" spans="1:2" x14ac:dyDescent="0.2">
      <c r="A53" t="s">
        <v>16</v>
      </c>
      <c r="B53" t="s">
        <v>92</v>
      </c>
    </row>
    <row r="54" spans="1:2" x14ac:dyDescent="0.2">
      <c r="A54" t="s">
        <v>22</v>
      </c>
    </row>
    <row r="55" spans="1:2" x14ac:dyDescent="0.2">
      <c r="A55" t="s">
        <v>13</v>
      </c>
    </row>
    <row r="56" spans="1:2" x14ac:dyDescent="0.2">
      <c r="A56" t="s">
        <v>17</v>
      </c>
      <c r="B56" t="s">
        <v>93</v>
      </c>
    </row>
    <row r="57" spans="1:2" x14ac:dyDescent="0.2">
      <c r="A57" t="s">
        <v>15</v>
      </c>
    </row>
    <row r="58" spans="1:2" x14ac:dyDescent="0.2">
      <c r="A58" t="s">
        <v>27</v>
      </c>
    </row>
    <row r="59" spans="1:2" x14ac:dyDescent="0.2">
      <c r="A59" t="s">
        <v>37</v>
      </c>
    </row>
    <row r="60" spans="1:2" x14ac:dyDescent="0.2">
      <c r="A60" t="s">
        <v>108</v>
      </c>
    </row>
    <row r="61" spans="1:2" x14ac:dyDescent="0.2">
      <c r="A61" t="s">
        <v>47</v>
      </c>
    </row>
    <row r="62" spans="1:2" x14ac:dyDescent="0.2">
      <c r="A62" t="s">
        <v>32</v>
      </c>
    </row>
    <row r="63" spans="1:2" x14ac:dyDescent="0.2">
      <c r="A63" t="s">
        <v>43</v>
      </c>
    </row>
  </sheetData>
  <autoFilter ref="A1:B248" xr:uid="{8F0C398A-4A2F-7041-A377-FDB233033912}"/>
  <sortState xmlns:xlrd2="http://schemas.microsoft.com/office/spreadsheetml/2017/richdata2" ref="A2:B248">
    <sortCondition ref="A2:A2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2017-09-21T04:56:29Z</dcterms:created>
  <dcterms:modified xsi:type="dcterms:W3CDTF">2019-02-23T20:24:36Z</dcterms:modified>
</cp:coreProperties>
</file>