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P-R/Reason Foundation/"/>
    </mc:Choice>
  </mc:AlternateContent>
  <xr:revisionPtr revIDLastSave="0" documentId="13_ncr:1_{358B30D6-1548-7A44-A47F-5ABF02E8A13E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Data!$A$1:$G$574</definedName>
    <definedName name="_xlnm._FilterDatabase" localSheetId="2" hidden="1">Resources!$A$1:$B$49</definedName>
  </definedNames>
  <calcPr calcId="191029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1" l="1"/>
  <c r="B574" i="1"/>
  <c r="B573" i="1"/>
  <c r="B572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08" i="1"/>
  <c r="C61" i="3" l="1"/>
  <c r="C62" i="3"/>
  <c r="C63" i="3"/>
  <c r="C64" i="3"/>
  <c r="C65" i="3"/>
  <c r="C66" i="3"/>
  <c r="C67" i="3"/>
  <c r="B337" i="1" l="1"/>
  <c r="B344" i="1"/>
  <c r="B342" i="1"/>
  <c r="B343" i="1"/>
  <c r="B341" i="1"/>
  <c r="B340" i="1"/>
  <c r="B339" i="1"/>
  <c r="B338" i="1"/>
  <c r="B253" i="1"/>
  <c r="B259" i="1"/>
  <c r="B258" i="1"/>
  <c r="B257" i="1"/>
  <c r="B256" i="1"/>
  <c r="B255" i="1"/>
  <c r="B254" i="1"/>
  <c r="B251" i="1"/>
  <c r="B252" i="1"/>
  <c r="B248" i="1"/>
  <c r="B420" i="1"/>
  <c r="B419" i="1"/>
  <c r="B222" i="1"/>
  <c r="B232" i="1"/>
  <c r="B231" i="1"/>
  <c r="B230" i="1"/>
  <c r="B229" i="1"/>
  <c r="B228" i="1"/>
  <c r="B227" i="1"/>
  <c r="B226" i="1"/>
  <c r="B225" i="1"/>
  <c r="B224" i="1"/>
  <c r="B223" i="1"/>
  <c r="C57" i="3"/>
  <c r="C58" i="3"/>
  <c r="C59" i="3"/>
  <c r="C6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B197" i="1"/>
  <c r="B200" i="1"/>
  <c r="B199" i="1"/>
  <c r="B198" i="1"/>
  <c r="B50" i="1" l="1"/>
  <c r="B51" i="1"/>
  <c r="B493" i="1" l="1"/>
  <c r="B492" i="1"/>
  <c r="B475" i="1"/>
  <c r="B476" i="1"/>
  <c r="B477" i="1"/>
  <c r="B478" i="1"/>
  <c r="B459" i="1"/>
  <c r="B458" i="1"/>
  <c r="B457" i="1"/>
  <c r="B418" i="1"/>
  <c r="B417" i="1"/>
  <c r="B416" i="1"/>
  <c r="B415" i="1"/>
  <c r="B414" i="1"/>
  <c r="B413" i="1"/>
  <c r="B41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392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72" i="1"/>
  <c r="B174" i="1"/>
  <c r="B173" i="1"/>
  <c r="B172" i="1"/>
  <c r="B171" i="1"/>
  <c r="B170" i="1"/>
  <c r="B169" i="1"/>
  <c r="B168" i="1"/>
  <c r="B167" i="1"/>
  <c r="B4" i="1"/>
  <c r="B3" i="1"/>
  <c r="B2" i="1"/>
  <c r="C9" i="3" l="1"/>
  <c r="C10" i="3"/>
  <c r="C8" i="3"/>
  <c r="B297" i="1"/>
  <c r="B298" i="1"/>
  <c r="B26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2" i="1"/>
  <c r="B53" i="1"/>
  <c r="B54" i="1"/>
  <c r="B55" i="1"/>
  <c r="B56" i="1"/>
  <c r="B57" i="1"/>
  <c r="B58" i="1"/>
  <c r="B59" i="1"/>
  <c r="B60" i="1"/>
  <c r="B62" i="1"/>
  <c r="B63" i="1"/>
  <c r="B64" i="1"/>
  <c r="B65" i="1"/>
  <c r="B66" i="1"/>
  <c r="B67" i="1"/>
  <c r="B68" i="1"/>
  <c r="B69" i="1"/>
  <c r="B70" i="1"/>
  <c r="B71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33" i="1"/>
  <c r="B234" i="1"/>
  <c r="B235" i="1"/>
  <c r="B236" i="1"/>
  <c r="B238" i="1"/>
  <c r="B237" i="1"/>
  <c r="B239" i="1"/>
  <c r="B240" i="1"/>
  <c r="B241" i="1"/>
  <c r="B242" i="1"/>
  <c r="B243" i="1"/>
  <c r="B244" i="1"/>
  <c r="B245" i="1"/>
  <c r="B246" i="1"/>
  <c r="B247" i="1"/>
  <c r="B249" i="1"/>
  <c r="B250" i="1"/>
  <c r="B260" i="1"/>
  <c r="B261" i="1"/>
  <c r="B263" i="1"/>
  <c r="B264" i="1"/>
  <c r="B265" i="1"/>
  <c r="B266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408" i="1"/>
  <c r="B409" i="1"/>
  <c r="B410" i="1"/>
  <c r="B411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" i="1"/>
</calcChain>
</file>

<file path=xl/sharedStrings.xml><?xml version="1.0" encoding="utf-8"?>
<sst xmlns="http://schemas.openxmlformats.org/spreadsheetml/2006/main" count="1901" uniqueCount="122">
  <si>
    <t>donor_name</t>
  </si>
  <si>
    <t>recipient_name</t>
  </si>
  <si>
    <t>contribution</t>
  </si>
  <si>
    <t>year</t>
  </si>
  <si>
    <t>Charles G. Koch Charitable Foundation</t>
  </si>
  <si>
    <t>Reason Foundation</t>
  </si>
  <si>
    <t>Donors Capital Fund</t>
  </si>
  <si>
    <t>DonorsTrust</t>
  </si>
  <si>
    <t>Center for Independent Thought</t>
  </si>
  <si>
    <t>Dunn's Foundation for the Advancement of Right Thinking</t>
  </si>
  <si>
    <t>John William Pope Foundation</t>
  </si>
  <si>
    <t>The Robertson-Finley Foundation</t>
  </si>
  <si>
    <t>The Rodney Fund</t>
  </si>
  <si>
    <t>Claws Foundation</t>
  </si>
  <si>
    <t>Aequus Institute</t>
  </si>
  <si>
    <t>Sarah Scaife Foundation</t>
  </si>
  <si>
    <t>Chase Foundation of Virginia</t>
  </si>
  <si>
    <t>William H. Donner Foundation</t>
  </si>
  <si>
    <t>Searle Freedom Trust</t>
  </si>
  <si>
    <t>Armstrong Foundation</t>
  </si>
  <si>
    <t>The Roe Foundation</t>
  </si>
  <si>
    <t>Claude R. Lambe Charitable Foundation</t>
  </si>
  <si>
    <t>Lovett and Ruth Peters Foundation</t>
  </si>
  <si>
    <t>Ravenel and Elizabeth Curry Foundation</t>
  </si>
  <si>
    <t>Robert P. Rotella Foundation</t>
  </si>
  <si>
    <t>Walton Family Foundation</t>
  </si>
  <si>
    <t>Atlas Economic Research Foundation</t>
  </si>
  <si>
    <t>The Challenge Foundation</t>
  </si>
  <si>
    <t>International Policy Network</t>
  </si>
  <si>
    <t>The Lynde and Harry Bradley Foundation</t>
  </si>
  <si>
    <t>Castle Rock Foundation</t>
  </si>
  <si>
    <t>Jaquelin Hume Foundation</t>
  </si>
  <si>
    <t>Arthur N. Rupe Foundation</t>
  </si>
  <si>
    <t>JM Foundation</t>
  </si>
  <si>
    <t>The Vernon K. Krieble Foundation</t>
  </si>
  <si>
    <t>William E. Simon Foundation</t>
  </si>
  <si>
    <t>Exxon Mobil</t>
  </si>
  <si>
    <t>Pierre F. and Enid Goodrich Foundation</t>
  </si>
  <si>
    <t>The Carthage Foundation</t>
  </si>
  <si>
    <t>Cato Institute</t>
  </si>
  <si>
    <t>Gilder Foundation</t>
  </si>
  <si>
    <t>Robert and Marie Hansen Foundation</t>
  </si>
  <si>
    <t>Scaife Family Foundation</t>
  </si>
  <si>
    <t>The Gordon and Mary Cain Foundation</t>
  </si>
  <si>
    <t>David H. Koch Charitable Foundation</t>
  </si>
  <si>
    <t>Earhart Foundation</t>
  </si>
  <si>
    <t>Smith Richardson Foundation</t>
  </si>
  <si>
    <t>John M. Olin Foundation</t>
  </si>
  <si>
    <t>Grand Total</t>
  </si>
  <si>
    <t>Total</t>
  </si>
  <si>
    <t>Sum of contribution</t>
  </si>
  <si>
    <t>Reason Foundation Funding</t>
  </si>
  <si>
    <t>Data updated</t>
  </si>
  <si>
    <t>added</t>
  </si>
  <si>
    <t>Brady Education Foundation</t>
  </si>
  <si>
    <t>Charles Koch Institute</t>
  </si>
  <si>
    <t>John Locke Foundation</t>
  </si>
  <si>
    <t>Mercer Family Foundation</t>
  </si>
  <si>
    <t>Ruth &amp; Lovett Peters Foundation</t>
  </si>
  <si>
    <t>desmogblog.com/reason-foundation</t>
  </si>
  <si>
    <t>Donor &amp; Year</t>
  </si>
  <si>
    <t>transaction_id</t>
  </si>
  <si>
    <t>data_source</t>
  </si>
  <si>
    <t>CT2016</t>
  </si>
  <si>
    <t>verified</t>
  </si>
  <si>
    <t>Annual Report</t>
  </si>
  <si>
    <t>Org</t>
  </si>
  <si>
    <t>Resource URL</t>
  </si>
  <si>
    <t>http://www.sourcewatch.org/index.php/Aequus_Foundation</t>
  </si>
  <si>
    <t/>
  </si>
  <si>
    <t>http://www.sourcewatch.org/index.php/Atlas_Economic_Research_Foundation</t>
  </si>
  <si>
    <t>http://www.sourcewatch.org/index.php/Castle_Rock_Foundation</t>
  </si>
  <si>
    <t>https://www.desmogblog.com/cato-institute</t>
  </si>
  <si>
    <t>http://www.sourcewatch.org/index.php/Koch_Family_Foundations</t>
  </si>
  <si>
    <t>http://www.sourcewatch.org/index.php/Chase_Foundation_of_Virginia</t>
  </si>
  <si>
    <t>https://www.desmogblog.com/donors-capital-fund</t>
  </si>
  <si>
    <t>https://www.desmogblog.com/who-donors-trust</t>
  </si>
  <si>
    <t>http://www.sourcewatch.org/index.php/William_A._Dunn</t>
  </si>
  <si>
    <t>http://www.sourcewatch.org/index.php/Earhart_Foundation</t>
  </si>
  <si>
    <t>http://www.sourcewatch.org/index.php/Exxon_Mobil</t>
  </si>
  <si>
    <t>http://www.sourcewatch.org/index.php/The_Gilder_Foundation</t>
  </si>
  <si>
    <t>http://www.sourcewatch.org/index.php/International_Policy_Network</t>
  </si>
  <si>
    <t>http://www.sourcewatch.org/index.php/Jaquelin_Hume_Foundation</t>
  </si>
  <si>
    <t>http://www.sourcewatch.org/index.php/JM_Foundation</t>
  </si>
  <si>
    <t>http://www.sourcewatch.org/index.php/John_M._Olin_Foundation</t>
  </si>
  <si>
    <t>http://www.sourcewatch.org/index.php/John_William_Pope_Foundation</t>
  </si>
  <si>
    <t>http://www.sourcewatch.org/index.php/Lovett_%26_Ruth_Peters_Foundation</t>
  </si>
  <si>
    <t>https://www.desmogblog.com/mercer-family-foundation</t>
  </si>
  <si>
    <t>http://www.sourcewatch.org/index.php/Scaife_Foundations</t>
  </si>
  <si>
    <t>http://www.sourcewatch.org/index.php/Searle_Freedom_Trust</t>
  </si>
  <si>
    <t>http://www.sourcewatch.org/index.php/Smith_Richardson_Foundation</t>
  </si>
  <si>
    <t>http://www.sourcewatch.org/index.php/Lynde_and_Harry_Bradley_Foundation</t>
  </si>
  <si>
    <t>http://www.sourcewatch.org/index.php/Rodney_Fund</t>
  </si>
  <si>
    <t>http://www.sourcewatch.org/index.php/Roe_Foundation</t>
  </si>
  <si>
    <t>http://www.sourcewatch.org/index.php/Vernon_K._Krieble_Foundation</t>
  </si>
  <si>
    <t>http://www.sourcewatch.org/index.php/Walton_Family_Foundation</t>
  </si>
  <si>
    <t>http://www.sourcewatch.org/index.php/William_E._Simon_Foundation</t>
  </si>
  <si>
    <t>http://www.sourcewatch.org/index.php/William_H._Donner_Foundation</t>
  </si>
  <si>
    <t>Click on donor name to expand fundig by year</t>
  </si>
  <si>
    <t>Adolph Coors Foundation</t>
  </si>
  <si>
    <t>E L Craig Foundation</t>
  </si>
  <si>
    <t>Richard Seth Staley Educational Foundation</t>
  </si>
  <si>
    <t>The Davidow Charitable Fund</t>
  </si>
  <si>
    <t>The Hamlin Family Foundation</t>
  </si>
  <si>
    <t>The TWS Foundation</t>
  </si>
  <si>
    <t>Jewish Communal Fund</t>
  </si>
  <si>
    <t>John P and Kathryn G Evans Foundation</t>
  </si>
  <si>
    <t>National Philanthropic Trust</t>
  </si>
  <si>
    <t>Peterson Family Foundation</t>
  </si>
  <si>
    <t>Schwab Charitable Fund</t>
  </si>
  <si>
    <t>https://www.desmogblog.com/scaife-family-foundations</t>
  </si>
  <si>
    <t>https://www.sourcewatch.org/index.php/Charles_Koch_Institute</t>
  </si>
  <si>
    <t>https://www.desmogblog.com/koch-family-foundations</t>
  </si>
  <si>
    <t>https://www.desmogblog.com/john-locke-foundation</t>
  </si>
  <si>
    <t>https://www.sourcewatch.org/index.php/Pierre_Goodrich</t>
  </si>
  <si>
    <t>https://www.sourcewatch.org/index.php/Lovett_%26_Ruth_Peters_Foundation</t>
  </si>
  <si>
    <t>https://www.sourcewatch.org/index.php/Robertson_Foundation</t>
  </si>
  <si>
    <t xml:space="preserve"> </t>
  </si>
  <si>
    <t>CT2017</t>
  </si>
  <si>
    <t>Reason Public Policy Institute</t>
  </si>
  <si>
    <t>modified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</si>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</sst>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1">
    <border>
      <left/>
      <right/>
      <top/>
      <bottom/>
      <diagonal/>
    </border>
  </borders>
  <cellStyleXfs count="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15" fontId="3" fillId="0" borderId="0" xfId="0" applyNumberFormat="1" applyFont="1" applyFill="1" applyAlignment="1"/>
    <xf numFmtId="0" fontId="0" fillId="0" borderId="0" xfId="0" applyAlignment="1"/>
    <xf numFmtId="0" fontId="6" fillId="3" borderId="0" xfId="0" applyFont="1" applyFill="1" applyBorder="1" applyAlignment="1"/>
    <xf numFmtId="0" fontId="0" fillId="0" borderId="0" xfId="0" applyAlignment="1">
      <alignment horizontal="right"/>
    </xf>
    <xf numFmtId="0" fontId="8" fillId="0" borderId="0" xfId="0" applyFont="1"/>
    <xf numFmtId="164" fontId="0" fillId="0" borderId="0" xfId="0" applyNumberFormat="1" applyAlignment="1">
      <alignment horizontal="right"/>
    </xf>
    <xf numFmtId="0" fontId="9" fillId="0" borderId="0" xfId="0" applyFont="1"/>
    <xf numFmtId="164" fontId="9" fillId="0" borderId="0" xfId="0" applyNumberFormat="1" applyFont="1"/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4" fillId="0" borderId="0" xfId="3" applyFont="1" applyFill="1" applyAlignment="1"/>
    <xf numFmtId="0" fontId="5" fillId="2" borderId="0" xfId="0" applyFont="1" applyFill="1" applyAlignment="1"/>
    <xf numFmtId="0" fontId="0" fillId="0" borderId="0" xfId="0" pivotButton="1" applyAlignment="1"/>
    <xf numFmtId="164" fontId="0" fillId="0" borderId="0" xfId="0" applyNumberFormat="1" applyAlignment="1"/>
  </cellXfs>
  <cellStyles count="6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Hyperlink" xfId="1" builtinId="8" hidden="1"/>
    <cellStyle name="Hyperlink" xfId="3" builtinId="8"/>
    <cellStyle name="Normal" xfId="0" builtinId="0"/>
  </cellStyles>
  <dxfs count="127"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fill>
        <patternFill patternType="none">
          <bgColor auto="1"/>
        </patternFill>
      </fill>
    </dxf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fill>
        <patternFill patternType="none">
          <bgColor auto="1"/>
        </patternFill>
      </fill>
    </dxf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fill>
        <patternFill patternType="none">
          <bgColor auto="1"/>
        </patternFill>
      </fill>
    </dxf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fill>
        <patternFill patternType="none">
          <bgColor auto="1"/>
        </patternFill>
      </fill>
    </dxf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fill>
        <patternFill patternType="none">
          <bgColor auto="1"/>
        </patternFill>
      </fill>
    </dxf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fill>
        <patternFill patternType="none">
          <bgColor auto="1"/>
        </patternFill>
      </fill>
    </dxf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fill>
        <patternFill patternType="none">
          <bgColor auto="1"/>
        </patternFill>
      </fill>
    </dxf>
    <dxf>
      <numFmt numFmtId="164" formatCode="&quot;$&quot;#,##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  <dxf>
      <fill>
        <patternFill patternType="solid">
          <bgColor rgb="FFFFFF00"/>
        </patternFill>
      </fill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numFmt numFmtId="164" formatCode="&quot;$&quot;#,##0"/>
    </dxf>
    <dxf>
      <fill>
        <patternFill patternType="solid">
          <bgColor rgb="FFFFFF00"/>
        </patternFill>
      </fill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alignment indent="0"/>
    </dxf>
    <dxf>
      <numFmt numFmtId="164" formatCode="&quot;$&quot;#,##0"/>
    </dxf>
    <dxf>
      <numFmt numFmtId="164" formatCode="&quot;$&quot;#,##0"/>
    </dxf>
    <dxf>
      <fill>
        <patternFill patternType="solid">
          <bgColor rgb="FFFFFF00"/>
        </patternFill>
      </fill>
    </dxf>
    <dxf>
      <numFmt numFmtId="164" formatCode="&quot;$&quot;#,##0"/>
    </dxf>
    <dxf>
      <fill>
        <patternFill patternType="solid"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30.480991898148" createdVersion="6" refreshedVersion="6" minRefreshableVersion="3" recordCount="574" xr:uid="{06D69324-95D8-2F49-972E-1955EAD1CBF9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0">
        <s v="Adolph Coors Foundation"/>
        <s v="Aequus Institute"/>
        <s v="Armstrong Foundation"/>
        <s v="Arthur N. Rupe Foundation"/>
        <s v="Atlas Economic Research Foundation"/>
        <s v="Brady Education Foundation"/>
        <s v="Castle Rock Foundation"/>
        <s v="Cato Institute"/>
        <s v="Center for Independent Thought"/>
        <s v="Charles G. Koch Charitable Foundation"/>
        <s v="Charles Koch Institute"/>
        <s v="Chase Foundation of Virginia"/>
        <s v="Claude R. Lambe Charitable Foundation"/>
        <s v="Claws Foundation"/>
        <s v="David H. Koch Charitable Foundation"/>
        <s v="Donors Capital Fund"/>
        <s v="Dunn's Foundation for the Advancement of Right Thinking"/>
        <s v="E L Craig Foundation"/>
        <s v="Earhart Foundation"/>
        <s v="Exxon Mobil"/>
        <s v="Gilder Foundation"/>
        <s v="International Policy Network"/>
        <s v="Jaquelin Hume Foundation"/>
        <s v="Jewish Communal Fund"/>
        <s v="JM Foundation"/>
        <s v="John Locke Foundation"/>
        <s v="John M. Olin Foundation"/>
        <s v="John P and Kathryn G Evans Foundation"/>
        <s v="John William Pope Foundation"/>
        <s v="Lovett and Ruth Peters Foundation"/>
        <s v="Mercer Family Foundation"/>
        <s v="National Philanthropic Trust"/>
        <s v="Peterson Family Foundation"/>
        <s v="Pierre F. and Enid Goodrich Foundation"/>
        <s v="Ravenel and Elizabeth Curry Foundation"/>
        <s v="Richard Seth Staley Educational Foundation"/>
        <s v="Robert and Marie Hansen Foundation"/>
        <s v="Robert P. Rotella Foundation"/>
        <s v="Ruth &amp; Lovett Peters Foundation"/>
        <s v="Sarah Scaife Foundation"/>
        <s v="Scaife Family Foundation"/>
        <s v="Schwab Charitable Fund"/>
        <s v="Searle Freedom Trust"/>
        <s v="Smith Richardson Foundation"/>
        <s v="The Carthage Foundation"/>
        <s v="The Challenge Foundation"/>
        <s v="The Davidow Charitable Fund"/>
        <s v="The Gordon and Mary Cain Foundation"/>
        <s v="The Hamlin Family Foundation"/>
        <s v="The Lynde and Harry Bradley Foundation"/>
        <s v="The Robertson-Finley Foundation"/>
        <s v="The Rodney Fund"/>
        <s v="The Roe Foundation"/>
        <s v="The TWS Foundation"/>
        <s v="The Vernon K. Krieble Foundation"/>
        <s v="Walton Family Foundation"/>
        <s v="William E. Simon Foundation"/>
        <s v="William H. Donner Foundation"/>
        <s v="DonorsTrust"/>
        <m/>
      </sharedItems>
    </cacheField>
    <cacheField name="recipient_name" numFmtId="0">
      <sharedItems containsBlank="1" count="3">
        <s v="Reason Foundation"/>
        <s v="Reason Public Policy Institute"/>
        <m/>
      </sharedItems>
    </cacheField>
    <cacheField name="contribution" numFmtId="164">
      <sharedItems containsString="0" containsBlank="1" containsNumber="1" containsInteger="1" minValue="100" maxValue="1600000"/>
    </cacheField>
    <cacheField name="year" numFmtId="0">
      <sharedItems containsString="0" containsBlank="1" containsNumber="1" containsInteger="1" minValue="1985" maxValue="2018" count="35">
        <n v="2016"/>
        <n v="2014"/>
        <n v="2012"/>
        <n v="2015"/>
        <n v="2011"/>
        <n v="2010"/>
        <n v="2009"/>
        <n v="2008"/>
        <n v="2007"/>
        <n v="2006"/>
        <n v="2005"/>
        <n v="2004"/>
        <n v="2003"/>
        <n v="2002"/>
        <n v="2001"/>
        <n v="2013"/>
        <n v="2000"/>
        <n v="1999"/>
        <n v="1998"/>
        <n v="2017"/>
        <n v="1996"/>
        <n v="1993"/>
        <n v="1991"/>
        <n v="1989"/>
        <n v="1988"/>
        <n v="1987"/>
        <n v="1986"/>
        <n v="1997"/>
        <n v="1992"/>
        <n v="1995"/>
        <n v="1985"/>
        <n v="1994"/>
        <n v="1990"/>
        <n v="2018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4">
  <r>
    <n v="990"/>
    <s v="Adolph Coors Foundation_Reason Foundation201650000"/>
    <x v="0"/>
    <x v="0"/>
    <n v="50000"/>
    <x v="0"/>
    <s v="added"/>
  </r>
  <r>
    <n v="990"/>
    <s v="Adolph Coors Foundation_Reason Foundation201450000"/>
    <x v="0"/>
    <x v="0"/>
    <n v="50000"/>
    <x v="1"/>
    <s v="added"/>
  </r>
  <r>
    <n v="990"/>
    <s v="Adolph Coors Foundation_Reason Foundation201250000"/>
    <x v="0"/>
    <x v="0"/>
    <n v="50000"/>
    <x v="2"/>
    <s v="added"/>
  </r>
  <r>
    <n v="990"/>
    <s v="Aequus Institute_Reason Foundation201513624"/>
    <x v="1"/>
    <x v="0"/>
    <n v="13624"/>
    <x v="3"/>
    <s v="added"/>
  </r>
  <r>
    <n v="990"/>
    <s v="Aequus Institute_Reason Foundation20145000"/>
    <x v="1"/>
    <x v="0"/>
    <n v="5000"/>
    <x v="1"/>
    <s v="added"/>
  </r>
  <r>
    <s v="CT2016"/>
    <s v="Aequus Institute_Reason Foundation20121000"/>
    <x v="1"/>
    <x v="0"/>
    <n v="1000"/>
    <x v="2"/>
    <m/>
  </r>
  <r>
    <s v="CT2016"/>
    <s v="Aequus Institute_Reason Foundation20111000"/>
    <x v="1"/>
    <x v="0"/>
    <n v="1000"/>
    <x v="4"/>
    <m/>
  </r>
  <r>
    <s v="CT2016"/>
    <s v="Aequus Institute_Reason Foundation20101000"/>
    <x v="1"/>
    <x v="0"/>
    <n v="1000"/>
    <x v="5"/>
    <m/>
  </r>
  <r>
    <s v="CT2016"/>
    <s v="Aequus Institute_Reason Foundation20091000"/>
    <x v="1"/>
    <x v="0"/>
    <n v="1000"/>
    <x v="6"/>
    <m/>
  </r>
  <r>
    <s v="CT2016"/>
    <s v="Aequus Institute_Reason Foundation20082500"/>
    <x v="1"/>
    <x v="0"/>
    <n v="2500"/>
    <x v="7"/>
    <m/>
  </r>
  <r>
    <s v="CT2016"/>
    <s v="Aequus Institute_Reason Foundation20072500"/>
    <x v="1"/>
    <x v="0"/>
    <n v="2500"/>
    <x v="8"/>
    <m/>
  </r>
  <r>
    <s v="CT2016"/>
    <s v="Aequus Institute_Reason Foundation20062500"/>
    <x v="1"/>
    <x v="0"/>
    <n v="2500"/>
    <x v="9"/>
    <m/>
  </r>
  <r>
    <s v="CT2016"/>
    <s v="Aequus Institute_Reason Foundation20052500"/>
    <x v="1"/>
    <x v="0"/>
    <n v="2500"/>
    <x v="10"/>
    <m/>
  </r>
  <r>
    <s v="CT2016"/>
    <s v="Aequus Institute_Reason Foundation20042500"/>
    <x v="1"/>
    <x v="0"/>
    <n v="2500"/>
    <x v="11"/>
    <m/>
  </r>
  <r>
    <s v="CT2016"/>
    <s v="Aequus Institute_Reason Foundation20035000"/>
    <x v="1"/>
    <x v="0"/>
    <n v="5000"/>
    <x v="12"/>
    <m/>
  </r>
  <r>
    <s v="CT2016"/>
    <s v="Aequus Institute_Reason Foundation20022500"/>
    <x v="1"/>
    <x v="0"/>
    <n v="2500"/>
    <x v="13"/>
    <m/>
  </r>
  <r>
    <s v="CT2016"/>
    <s v="Aequus Institute_Reason Foundation20015000"/>
    <x v="1"/>
    <x v="0"/>
    <n v="5000"/>
    <x v="14"/>
    <m/>
  </r>
  <r>
    <n v="990"/>
    <s v="Armstrong Foundation_Reason Foundation201625000"/>
    <x v="2"/>
    <x v="0"/>
    <n v="25000"/>
    <x v="0"/>
    <s v="added"/>
  </r>
  <r>
    <n v="990"/>
    <s v="Armstrong Foundation_Reason Foundation201410000"/>
    <x v="2"/>
    <x v="0"/>
    <n v="10000"/>
    <x v="1"/>
    <s v="added"/>
  </r>
  <r>
    <n v="990"/>
    <s v="Armstrong Foundation_Reason Foundation201310000"/>
    <x v="2"/>
    <x v="0"/>
    <n v="10000"/>
    <x v="15"/>
    <s v="added"/>
  </r>
  <r>
    <n v="990"/>
    <s v="Armstrong Foundation_Reason Foundation201210000"/>
    <x v="2"/>
    <x v="0"/>
    <n v="10000"/>
    <x v="2"/>
    <s v="added"/>
  </r>
  <r>
    <s v="CT2016"/>
    <s v="Armstrong Foundation_Reason Foundation201115000"/>
    <x v="2"/>
    <x v="0"/>
    <n v="15000"/>
    <x v="4"/>
    <m/>
  </r>
  <r>
    <s v="CT2016"/>
    <s v="Armstrong Foundation_Reason Foundation201012500"/>
    <x v="2"/>
    <x v="0"/>
    <n v="12500"/>
    <x v="5"/>
    <m/>
  </r>
  <r>
    <s v="CT2016"/>
    <s v="Armstrong Foundation_Reason Foundation20085000"/>
    <x v="2"/>
    <x v="0"/>
    <n v="5000"/>
    <x v="7"/>
    <m/>
  </r>
  <r>
    <s v="CT2016"/>
    <s v="Armstrong Foundation_Reason Foundation20075000"/>
    <x v="2"/>
    <x v="0"/>
    <n v="5000"/>
    <x v="8"/>
    <m/>
  </r>
  <r>
    <s v="CT2016"/>
    <s v="Armstrong Foundation_Reason Foundation20062500"/>
    <x v="2"/>
    <x v="0"/>
    <n v="2500"/>
    <x v="9"/>
    <m/>
  </r>
  <r>
    <s v="CT2016"/>
    <s v="Armstrong Foundation_Reason Foundation20052500"/>
    <x v="2"/>
    <x v="0"/>
    <n v="2500"/>
    <x v="10"/>
    <m/>
  </r>
  <r>
    <s v="CT2016"/>
    <s v="Armstrong Foundation_Reason Foundation20042500"/>
    <x v="2"/>
    <x v="0"/>
    <n v="2500"/>
    <x v="11"/>
    <m/>
  </r>
  <r>
    <s v="CT2016"/>
    <s v="Armstrong Foundation_Reason Foundation20032500"/>
    <x v="2"/>
    <x v="0"/>
    <n v="2500"/>
    <x v="12"/>
    <m/>
  </r>
  <r>
    <s v="CT2016"/>
    <s v="Armstrong Foundation_Reason Foundation20022500"/>
    <x v="2"/>
    <x v="0"/>
    <n v="2500"/>
    <x v="13"/>
    <m/>
  </r>
  <r>
    <s v="CT2016"/>
    <s v="Armstrong Foundation_Reason Foundation20015000"/>
    <x v="2"/>
    <x v="0"/>
    <n v="5000"/>
    <x v="14"/>
    <m/>
  </r>
  <r>
    <s v="CT2016"/>
    <s v="Armstrong Foundation_Reason Foundation20002500"/>
    <x v="2"/>
    <x v="0"/>
    <n v="2500"/>
    <x v="16"/>
    <m/>
  </r>
  <r>
    <s v="CT2016"/>
    <s v="Armstrong Foundation_Reason Foundation19992500"/>
    <x v="2"/>
    <x v="0"/>
    <n v="2500"/>
    <x v="17"/>
    <m/>
  </r>
  <r>
    <s v="CT2016"/>
    <s v="Armstrong Foundation_Reason Foundation19982500"/>
    <x v="2"/>
    <x v="0"/>
    <n v="2500"/>
    <x v="18"/>
    <m/>
  </r>
  <r>
    <s v="CT2016"/>
    <s v="Arthur N. Rupe Foundation_Reason Foundation200950000"/>
    <x v="3"/>
    <x v="0"/>
    <n v="50000"/>
    <x v="6"/>
    <s v="verified"/>
  </r>
  <r>
    <s v="CT2016"/>
    <s v="Arthur N. Rupe Foundation_Reason Foundation200850000"/>
    <x v="3"/>
    <x v="0"/>
    <n v="50000"/>
    <x v="7"/>
    <s v="verified"/>
  </r>
  <r>
    <s v="CT2016"/>
    <s v="Atlas Economic Research Foundation_Reason Foundation201110000"/>
    <x v="4"/>
    <x v="0"/>
    <n v="10000"/>
    <x v="4"/>
    <m/>
  </r>
  <r>
    <s v="CT2016"/>
    <s v="Atlas Economic Research Foundation_Reason Foundation200810000"/>
    <x v="4"/>
    <x v="0"/>
    <n v="10000"/>
    <x v="7"/>
    <m/>
  </r>
  <r>
    <n v="990"/>
    <s v="Brady Education Foundation_Reason Foundation20011000"/>
    <x v="5"/>
    <x v="0"/>
    <n v="1000"/>
    <x v="14"/>
    <s v="added"/>
  </r>
  <r>
    <s v="CT2016"/>
    <s v="Castle Rock Foundation_Reason Foundation201050000"/>
    <x v="6"/>
    <x v="0"/>
    <n v="50000"/>
    <x v="5"/>
    <m/>
  </r>
  <r>
    <s v="CT2016"/>
    <s v="Castle Rock Foundation_Reason Foundation200860000"/>
    <x v="6"/>
    <x v="0"/>
    <n v="60000"/>
    <x v="7"/>
    <m/>
  </r>
  <r>
    <s v="CT2016"/>
    <s v="Castle Rock Foundation_Reason Foundation200650000"/>
    <x v="6"/>
    <x v="0"/>
    <n v="50000"/>
    <x v="9"/>
    <m/>
  </r>
  <r>
    <s v="CT2016"/>
    <s v="Castle Rock Foundation_Reason Foundation200350000"/>
    <x v="6"/>
    <x v="0"/>
    <n v="50000"/>
    <x v="12"/>
    <m/>
  </r>
  <r>
    <n v="990"/>
    <s v="Castle Rock Foundation_Reason Foundation200350000"/>
    <x v="6"/>
    <x v="0"/>
    <n v="50000"/>
    <x v="12"/>
    <s v="added"/>
  </r>
  <r>
    <s v="CT2016"/>
    <s v="Cato Institute_Reason Foundation20051000"/>
    <x v="7"/>
    <x v="0"/>
    <n v="1000"/>
    <x v="10"/>
    <m/>
  </r>
  <r>
    <s v="CT2016"/>
    <s v="Cato Institute_Reason Foundation20031000"/>
    <x v="7"/>
    <x v="0"/>
    <n v="1000"/>
    <x v="12"/>
    <m/>
  </r>
  <r>
    <s v="CT2016"/>
    <s v="Center for Independent Thought_Reason Foundation20135000"/>
    <x v="8"/>
    <x v="0"/>
    <n v="5000"/>
    <x v="15"/>
    <m/>
  </r>
  <r>
    <s v="CT2016"/>
    <s v="Center for Independent Thought_Reason Foundation20125000"/>
    <x v="8"/>
    <x v="0"/>
    <n v="5000"/>
    <x v="2"/>
    <m/>
  </r>
  <r>
    <n v="990"/>
    <s v="Charles G. Koch Charitable Foundation_Reason Foundation2017152500"/>
    <x v="9"/>
    <x v="0"/>
    <n v="152500"/>
    <x v="19"/>
    <s v="added"/>
  </r>
  <r>
    <n v="990"/>
    <s v="Charles G. Koch Charitable Foundation_Reason Foundation2017115375"/>
    <x v="9"/>
    <x v="0"/>
    <n v="115375"/>
    <x v="19"/>
    <s v="added"/>
  </r>
  <r>
    <n v="990"/>
    <s v="Charles G. Koch Charitable Foundation_Reason Foundation201632376"/>
    <x v="9"/>
    <x v="0"/>
    <n v="32376"/>
    <x v="0"/>
    <s v="added"/>
  </r>
  <r>
    <n v="990"/>
    <s v="Charles G. Koch Charitable Foundation_Reason Foundation2016712500"/>
    <x v="9"/>
    <x v="0"/>
    <n v="712500"/>
    <x v="0"/>
    <s v="added"/>
  </r>
  <r>
    <n v="990"/>
    <s v="Charles G. Koch Charitable Foundation_Reason Foundation201512926"/>
    <x v="9"/>
    <x v="0"/>
    <n v="12926"/>
    <x v="3"/>
    <s v="added"/>
  </r>
  <r>
    <n v="990"/>
    <s v="Charles G. Koch Charitable Foundation_Reason Foundation2015110000"/>
    <x v="9"/>
    <x v="0"/>
    <n v="110000"/>
    <x v="3"/>
    <s v="added"/>
  </r>
  <r>
    <s v="CT2016"/>
    <s v="Charles G. Koch Charitable Foundation_Reason Foundation201410000"/>
    <x v="9"/>
    <x v="0"/>
    <n v="10000"/>
    <x v="1"/>
    <m/>
  </r>
  <r>
    <s v="CT2016"/>
    <s v="Charles G. Koch Charitable Foundation_Reason Foundation201434174"/>
    <x v="9"/>
    <x v="0"/>
    <n v="34174"/>
    <x v="1"/>
    <m/>
  </r>
  <r>
    <s v="CT2016"/>
    <s v="Charles G. Koch Charitable Foundation_Reason Foundation201360000"/>
    <x v="9"/>
    <x v="0"/>
    <n v="60000"/>
    <x v="15"/>
    <m/>
  </r>
  <r>
    <s v="CT2016"/>
    <s v="Charles G. Koch Charitable Foundation_Reason Foundation201230749"/>
    <x v="9"/>
    <x v="0"/>
    <n v="30749"/>
    <x v="2"/>
    <m/>
  </r>
  <r>
    <s v="CT2016"/>
    <s v="Charles G. Koch Charitable Foundation_Reason Foundation200930309"/>
    <x v="9"/>
    <x v="0"/>
    <n v="30309"/>
    <x v="6"/>
    <m/>
  </r>
  <r>
    <s v="CT2016"/>
    <s v="Charles G. Koch Charitable Foundation_Reason Public Policy Institute200425000"/>
    <x v="9"/>
    <x v="1"/>
    <n v="25000"/>
    <x v="11"/>
    <s v="modified"/>
  </r>
  <r>
    <s v="CT2016"/>
    <s v="Charles G. Koch Charitable Foundation_Reason Foundation199615000"/>
    <x v="9"/>
    <x v="0"/>
    <n v="15000"/>
    <x v="20"/>
    <m/>
  </r>
  <r>
    <s v="CT2016"/>
    <s v="Charles G. Koch Charitable Foundation_Reason Foundation19932000"/>
    <x v="9"/>
    <x v="0"/>
    <n v="2000"/>
    <x v="21"/>
    <m/>
  </r>
  <r>
    <s v="CT2016"/>
    <s v="Charles G. Koch Charitable Foundation_Reason Foundation199110000"/>
    <x v="9"/>
    <x v="0"/>
    <n v="10000"/>
    <x v="22"/>
    <m/>
  </r>
  <r>
    <s v="CT2016"/>
    <s v="Charles G. Koch Charitable Foundation_Reason Foundation19892500"/>
    <x v="9"/>
    <x v="0"/>
    <n v="2500"/>
    <x v="23"/>
    <m/>
  </r>
  <r>
    <s v="CT2016"/>
    <s v="Charles G. Koch Charitable Foundation_Reason Foundation198810000"/>
    <x v="9"/>
    <x v="0"/>
    <n v="10000"/>
    <x v="24"/>
    <m/>
  </r>
  <r>
    <s v="CT2016"/>
    <s v="Charles G. Koch Charitable Foundation_Reason Foundation19882500"/>
    <x v="9"/>
    <x v="0"/>
    <n v="2500"/>
    <x v="24"/>
    <m/>
  </r>
  <r>
    <s v="CT2016"/>
    <s v="Charles G. Koch Charitable Foundation_Reason Foundation198710000"/>
    <x v="9"/>
    <x v="0"/>
    <n v="10000"/>
    <x v="25"/>
    <m/>
  </r>
  <r>
    <s v="CT2016"/>
    <s v="Charles G. Koch Charitable Foundation_Reason Foundation19865000"/>
    <x v="9"/>
    <x v="0"/>
    <n v="5000"/>
    <x v="26"/>
    <m/>
  </r>
  <r>
    <n v="990"/>
    <s v="Charles Koch Institute_Reason Foundation201621000"/>
    <x v="10"/>
    <x v="0"/>
    <n v="21000"/>
    <x v="0"/>
    <s v="added"/>
  </r>
  <r>
    <n v="990"/>
    <s v="Charles Koch Institute_Reason Foundation201510200"/>
    <x v="10"/>
    <x v="0"/>
    <n v="10200"/>
    <x v="3"/>
    <s v="added"/>
  </r>
  <r>
    <n v="990"/>
    <s v="Charles Koch Institute_Reason Foundation201421200"/>
    <x v="10"/>
    <x v="0"/>
    <n v="21200"/>
    <x v="1"/>
    <s v="added"/>
  </r>
  <r>
    <n v="990"/>
    <s v="Chase Foundation of Virginia_Reason Foundation201635800"/>
    <x v="11"/>
    <x v="0"/>
    <n v="35800"/>
    <x v="0"/>
    <s v="added"/>
  </r>
  <r>
    <n v="990"/>
    <s v="Chase Foundation of Virginia_Reason Foundation201532000"/>
    <x v="11"/>
    <x v="0"/>
    <n v="32000"/>
    <x v="3"/>
    <s v="added"/>
  </r>
  <r>
    <n v="990"/>
    <s v="Chase Foundation of Virginia_Reason Foundation201410000"/>
    <x v="11"/>
    <x v="0"/>
    <n v="10000"/>
    <x v="1"/>
    <s v="added"/>
  </r>
  <r>
    <n v="990"/>
    <s v="Chase Foundation of Virginia_Reason Foundation201432000"/>
    <x v="11"/>
    <x v="0"/>
    <n v="32000"/>
    <x v="1"/>
    <s v="added"/>
  </r>
  <r>
    <n v="990"/>
    <s v="Chase Foundation of Virginia_Reason Foundation201310000"/>
    <x v="11"/>
    <x v="0"/>
    <n v="10000"/>
    <x v="15"/>
    <s v="added"/>
  </r>
  <r>
    <n v="990"/>
    <s v="Chase Foundation of Virginia_Reason Foundation201332000"/>
    <x v="11"/>
    <x v="0"/>
    <n v="32000"/>
    <x v="15"/>
    <s v="added"/>
  </r>
  <r>
    <s v="CT2016"/>
    <s v="Chase Foundation of Virginia_Reason Foundation201232000"/>
    <x v="11"/>
    <x v="0"/>
    <n v="32000"/>
    <x v="2"/>
    <m/>
  </r>
  <r>
    <s v="CT2016"/>
    <s v="Chase Foundation of Virginia_Reason Foundation201130000"/>
    <x v="11"/>
    <x v="0"/>
    <n v="30000"/>
    <x v="4"/>
    <m/>
  </r>
  <r>
    <s v="CT2016"/>
    <s v="Chase Foundation of Virginia_Reason Foundation201030000"/>
    <x v="11"/>
    <x v="0"/>
    <n v="30000"/>
    <x v="5"/>
    <m/>
  </r>
  <r>
    <s v="CT2016"/>
    <s v="Chase Foundation of Virginia_Reason Foundation200930000"/>
    <x v="11"/>
    <x v="0"/>
    <n v="30000"/>
    <x v="6"/>
    <m/>
  </r>
  <r>
    <s v="CT2016"/>
    <s v="Chase Foundation of Virginia_Reason Foundation200825000"/>
    <x v="11"/>
    <x v="0"/>
    <n v="25000"/>
    <x v="7"/>
    <m/>
  </r>
  <r>
    <s v="CT2016"/>
    <s v="Chase Foundation of Virginia_Reason Foundation200725000"/>
    <x v="11"/>
    <x v="0"/>
    <n v="25000"/>
    <x v="8"/>
    <m/>
  </r>
  <r>
    <s v="CT2016"/>
    <s v="Chase Foundation of Virginia_Reason Foundation200625000"/>
    <x v="11"/>
    <x v="0"/>
    <n v="25000"/>
    <x v="9"/>
    <m/>
  </r>
  <r>
    <s v="CT2016"/>
    <s v="Chase Foundation of Virginia_Reason Foundation200514000"/>
    <x v="11"/>
    <x v="0"/>
    <n v="14000"/>
    <x v="10"/>
    <m/>
  </r>
  <r>
    <s v="CT2016"/>
    <s v="Chase Foundation of Virginia_Reason Foundation200415250"/>
    <x v="11"/>
    <x v="0"/>
    <n v="15250"/>
    <x v="11"/>
    <m/>
  </r>
  <r>
    <s v="CT2016"/>
    <s v="Chase Foundation of Virginia_Reason Foundation200314000"/>
    <x v="11"/>
    <x v="0"/>
    <n v="14000"/>
    <x v="12"/>
    <m/>
  </r>
  <r>
    <s v="CT2016"/>
    <s v="Chase Foundation of Virginia_Reason Foundation200214000"/>
    <x v="11"/>
    <x v="0"/>
    <n v="14000"/>
    <x v="13"/>
    <m/>
  </r>
  <r>
    <s v="CT2016"/>
    <s v="Chase Foundation of Virginia_Reason Foundation200114000"/>
    <x v="11"/>
    <x v="0"/>
    <n v="14000"/>
    <x v="14"/>
    <m/>
  </r>
  <r>
    <s v="CT2016"/>
    <s v="Claude R. Lambe Charitable Foundation_Reason Foundation2012125000"/>
    <x v="12"/>
    <x v="0"/>
    <n v="125000"/>
    <x v="2"/>
    <m/>
  </r>
  <r>
    <s v="CT2016"/>
    <s v="Claude R. Lambe Charitable Foundation_Reason Foundation201175000"/>
    <x v="12"/>
    <x v="0"/>
    <n v="75000"/>
    <x v="4"/>
    <m/>
  </r>
  <r>
    <s v="CT2016"/>
    <s v="Claude R. Lambe Charitable Foundation_Reason Foundation201150000"/>
    <x v="12"/>
    <x v="0"/>
    <n v="50000"/>
    <x v="4"/>
    <m/>
  </r>
  <r>
    <s v="CT2016"/>
    <s v="Claude R. Lambe Charitable Foundation_Reason Foundation200950000"/>
    <x v="12"/>
    <x v="0"/>
    <n v="50000"/>
    <x v="6"/>
    <m/>
  </r>
  <r>
    <s v="CT2016"/>
    <s v="Claude R. Lambe Charitable Foundation_Reason Foundation200850000"/>
    <x v="12"/>
    <x v="0"/>
    <n v="50000"/>
    <x v="7"/>
    <m/>
  </r>
  <r>
    <s v="CT2016"/>
    <s v="Claude R. Lambe Charitable Foundation_Reason Foundation200690000"/>
    <x v="12"/>
    <x v="0"/>
    <n v="90000"/>
    <x v="9"/>
    <m/>
  </r>
  <r>
    <s v="CT2016"/>
    <s v="Claude R. Lambe Charitable Foundation_Reason Foundation200565000"/>
    <x v="12"/>
    <x v="0"/>
    <n v="65000"/>
    <x v="10"/>
    <m/>
  </r>
  <r>
    <s v="CT2016"/>
    <s v="Claude R. Lambe Charitable Foundation_Reason Foundation200410000"/>
    <x v="12"/>
    <x v="0"/>
    <n v="10000"/>
    <x v="11"/>
    <m/>
  </r>
  <r>
    <s v="CT2016"/>
    <s v="Claude R. Lambe Charitable Foundation_Reason Foundation2001191000"/>
    <x v="12"/>
    <x v="0"/>
    <n v="191000"/>
    <x v="14"/>
    <m/>
  </r>
  <r>
    <s v="CT2016"/>
    <s v="Claude R. Lambe Charitable Foundation_Reason Foundation200095000"/>
    <x v="12"/>
    <x v="0"/>
    <n v="95000"/>
    <x v="16"/>
    <m/>
  </r>
  <r>
    <s v="CT2016"/>
    <s v="Claude R. Lambe Charitable Foundation_Reason Foundation199995000"/>
    <x v="12"/>
    <x v="0"/>
    <n v="95000"/>
    <x v="17"/>
    <m/>
  </r>
  <r>
    <s v="CT2016"/>
    <s v="Claude R. Lambe Charitable Foundation_Reason Public Policy Institute199876500"/>
    <x v="12"/>
    <x v="1"/>
    <n v="76500"/>
    <x v="18"/>
    <s v="modified"/>
  </r>
  <r>
    <s v="CT2016"/>
    <s v="Claude R. Lambe Charitable Foundation_Reason Foundation1997157000"/>
    <x v="12"/>
    <x v="0"/>
    <n v="157000"/>
    <x v="27"/>
    <m/>
  </r>
  <r>
    <s v="CT2016"/>
    <s v="Claude R. Lambe Charitable Foundation_Reason Foundation199617500"/>
    <x v="12"/>
    <x v="0"/>
    <n v="17500"/>
    <x v="20"/>
    <m/>
  </r>
  <r>
    <s v="CT2016"/>
    <s v="Claude R. Lambe Charitable Foundation_Reason Foundation199210000"/>
    <x v="12"/>
    <x v="0"/>
    <n v="10000"/>
    <x v="28"/>
    <m/>
  </r>
  <r>
    <n v="990"/>
    <s v="Claws Foundation_Reason Foundation2016500000"/>
    <x v="13"/>
    <x v="0"/>
    <n v="500000"/>
    <x v="0"/>
    <s v="added"/>
  </r>
  <r>
    <n v="990"/>
    <s v="Claws Foundation_Reason Foundation2015500000"/>
    <x v="13"/>
    <x v="0"/>
    <n v="500000"/>
    <x v="3"/>
    <s v="added"/>
  </r>
  <r>
    <s v="CT2016"/>
    <s v="Claws Foundation_Reason Foundation2013500000"/>
    <x v="13"/>
    <x v="0"/>
    <n v="500000"/>
    <x v="15"/>
    <m/>
  </r>
  <r>
    <s v="CT2016"/>
    <s v="Claws Foundation_Reason Foundation201150000"/>
    <x v="13"/>
    <x v="0"/>
    <n v="50000"/>
    <x v="4"/>
    <m/>
  </r>
  <r>
    <s v="CT2016"/>
    <s v="David H. Koch Charitable Foundation_Reason Foundation2001150000"/>
    <x v="14"/>
    <x v="0"/>
    <n v="150000"/>
    <x v="14"/>
    <m/>
  </r>
  <r>
    <s v="CT2016"/>
    <s v="David H. Koch Charitable Foundation_Reason Foundation2001100000"/>
    <x v="14"/>
    <x v="0"/>
    <n v="100000"/>
    <x v="14"/>
    <m/>
  </r>
  <r>
    <s v="CT2016"/>
    <s v="David H. Koch Charitable Foundation_Reason Foundation2000100000"/>
    <x v="14"/>
    <x v="0"/>
    <n v="100000"/>
    <x v="16"/>
    <m/>
  </r>
  <r>
    <s v="CT2016"/>
    <s v="David H. Koch Charitable Foundation_Reason Foundation200050000"/>
    <x v="14"/>
    <x v="0"/>
    <n v="50000"/>
    <x v="16"/>
    <m/>
  </r>
  <r>
    <s v="CT2016"/>
    <s v="David H. Koch Charitable Foundation_Reason Foundation1999100000"/>
    <x v="14"/>
    <x v="0"/>
    <n v="100000"/>
    <x v="17"/>
    <m/>
  </r>
  <r>
    <s v="CT2016"/>
    <s v="David H. Koch Charitable Foundation_Reason Foundation1998100000"/>
    <x v="14"/>
    <x v="0"/>
    <n v="100000"/>
    <x v="18"/>
    <m/>
  </r>
  <r>
    <s v="CT2016"/>
    <s v="David H. Koch Charitable Foundation_Reason Foundation1997150000"/>
    <x v="14"/>
    <x v="0"/>
    <n v="150000"/>
    <x v="27"/>
    <m/>
  </r>
  <r>
    <s v="CT2016"/>
    <s v="David H. Koch Charitable Foundation_Reason Foundation1997101700"/>
    <x v="14"/>
    <x v="0"/>
    <n v="101700"/>
    <x v="27"/>
    <m/>
  </r>
  <r>
    <s v="CT2016"/>
    <s v="David H. Koch Charitable Foundation_Reason Foundation1996100000"/>
    <x v="14"/>
    <x v="0"/>
    <n v="100000"/>
    <x v="20"/>
    <m/>
  </r>
  <r>
    <s v="CT2016"/>
    <s v="David H. Koch Charitable Foundation_Reason Foundation1995100000"/>
    <x v="14"/>
    <x v="0"/>
    <n v="100000"/>
    <x v="29"/>
    <m/>
  </r>
  <r>
    <s v="CT2016"/>
    <s v="David H. Koch Charitable Foundation_Reason Foundation198950000"/>
    <x v="14"/>
    <x v="0"/>
    <n v="50000"/>
    <x v="23"/>
    <m/>
  </r>
  <r>
    <s v="CT2016"/>
    <s v="David H. Koch Charitable Foundation_Reason Foundation198850000"/>
    <x v="14"/>
    <x v="0"/>
    <n v="50000"/>
    <x v="24"/>
    <m/>
  </r>
  <r>
    <s v="CT2016"/>
    <s v="David H. Koch Charitable Foundation_Reason Foundation198850000"/>
    <x v="14"/>
    <x v="0"/>
    <n v="50000"/>
    <x v="24"/>
    <m/>
  </r>
  <r>
    <s v="CT2016"/>
    <s v="David H. Koch Charitable Foundation_Reason Foundation198850000"/>
    <x v="14"/>
    <x v="0"/>
    <n v="50000"/>
    <x v="24"/>
    <m/>
  </r>
  <r>
    <s v="CT2016"/>
    <s v="David H. Koch Charitable Foundation_Reason Foundation198825000"/>
    <x v="14"/>
    <x v="0"/>
    <n v="25000"/>
    <x v="24"/>
    <m/>
  </r>
  <r>
    <s v="CT2016"/>
    <s v="David H. Koch Charitable Foundation_Reason Foundation198810000"/>
    <x v="14"/>
    <x v="0"/>
    <n v="10000"/>
    <x v="24"/>
    <m/>
  </r>
  <r>
    <s v="CT2016"/>
    <s v="David H. Koch Charitable Foundation_Reason Foundation198750000"/>
    <x v="14"/>
    <x v="0"/>
    <n v="50000"/>
    <x v="25"/>
    <m/>
  </r>
  <r>
    <s v="CT2016"/>
    <s v="David H. Koch Charitable Foundation_Reason Foundation198750000"/>
    <x v="14"/>
    <x v="0"/>
    <n v="50000"/>
    <x v="25"/>
    <m/>
  </r>
  <r>
    <s v="CT2016"/>
    <s v="David H. Koch Charitable Foundation_Reason Foundation198716000"/>
    <x v="14"/>
    <x v="0"/>
    <n v="16000"/>
    <x v="25"/>
    <m/>
  </r>
  <r>
    <s v="CT2016"/>
    <s v="David H. Koch Charitable Foundation_Reason Foundation19871130"/>
    <x v="14"/>
    <x v="0"/>
    <n v="1130"/>
    <x v="25"/>
    <m/>
  </r>
  <r>
    <s v="CT2016"/>
    <s v="David H. Koch Charitable Foundation_Reason Foundation1987500"/>
    <x v="14"/>
    <x v="0"/>
    <n v="500"/>
    <x v="25"/>
    <m/>
  </r>
  <r>
    <s v="CT2016"/>
    <s v="David H. Koch Charitable Foundation_Reason Foundation1986100000"/>
    <x v="14"/>
    <x v="0"/>
    <n v="100000"/>
    <x v="26"/>
    <m/>
  </r>
  <r>
    <s v="CT2016"/>
    <s v="David H. Koch Charitable Foundation_Reason Foundation198617882"/>
    <x v="14"/>
    <x v="0"/>
    <n v="17882"/>
    <x v="26"/>
    <m/>
  </r>
  <r>
    <s v="CT2016"/>
    <s v="Donors Capital Fund_Reason Foundation2014100000"/>
    <x v="15"/>
    <x v="0"/>
    <n v="100000"/>
    <x v="1"/>
    <m/>
  </r>
  <r>
    <s v="CT2016"/>
    <s v="Donors Capital Fund_Reason Foundation2013100000"/>
    <x v="15"/>
    <x v="0"/>
    <n v="100000"/>
    <x v="15"/>
    <m/>
  </r>
  <r>
    <s v="CT2016"/>
    <s v="Donors Capital Fund_Reason Foundation2012100000"/>
    <x v="15"/>
    <x v="0"/>
    <n v="100000"/>
    <x v="2"/>
    <m/>
  </r>
  <r>
    <s v="CT2016"/>
    <s v="Donors Capital Fund_Reason Foundation201240000"/>
    <x v="15"/>
    <x v="0"/>
    <n v="40000"/>
    <x v="2"/>
    <m/>
  </r>
  <r>
    <s v="CT2016"/>
    <s v="Donors Capital Fund_Reason Foundation201277866"/>
    <x v="15"/>
    <x v="0"/>
    <n v="77866"/>
    <x v="2"/>
    <m/>
  </r>
  <r>
    <s v="CT2016"/>
    <s v="Donors Capital Fund_Reason Foundation201168639"/>
    <x v="15"/>
    <x v="0"/>
    <n v="68639"/>
    <x v="4"/>
    <m/>
  </r>
  <r>
    <s v="CT2016"/>
    <s v="Donors Capital Fund_Reason Foundation201067124"/>
    <x v="15"/>
    <x v="0"/>
    <n v="67124"/>
    <x v="5"/>
    <m/>
  </r>
  <r>
    <s v="CT2016"/>
    <s v="Donors Capital Fund_Reason Foundation200976930"/>
    <x v="15"/>
    <x v="0"/>
    <n v="76930"/>
    <x v="6"/>
    <m/>
  </r>
  <r>
    <s v="CT2016"/>
    <s v="Donors Capital Fund_Reason Foundation2007100000"/>
    <x v="15"/>
    <x v="0"/>
    <n v="100000"/>
    <x v="8"/>
    <m/>
  </r>
  <r>
    <s v="CT2016"/>
    <s v="Donors Capital Fund_Reason Foundation2005100000"/>
    <x v="15"/>
    <x v="0"/>
    <n v="100000"/>
    <x v="10"/>
    <m/>
  </r>
  <r>
    <s v="CT2016"/>
    <s v="Donors Capital Fund_Reason Foundation20031000"/>
    <x v="15"/>
    <x v="0"/>
    <n v="1000"/>
    <x v="12"/>
    <m/>
  </r>
  <r>
    <s v="CT2016"/>
    <s v="Donors Capital Fund_Reason Foundation20021000"/>
    <x v="15"/>
    <x v="0"/>
    <n v="1000"/>
    <x v="13"/>
    <m/>
  </r>
  <r>
    <n v="990"/>
    <s v="Dunn's Foundation for the Advancement of Right Thinking_Reason Foundation2016100000"/>
    <x v="16"/>
    <x v="0"/>
    <n v="100000"/>
    <x v="0"/>
    <s v="added"/>
  </r>
  <r>
    <s v="CT2016"/>
    <s v="Dunn's Foundation for the Advancement of Right Thinking_Reason Foundation2013200000"/>
    <x v="16"/>
    <x v="0"/>
    <n v="200000"/>
    <x v="15"/>
    <m/>
  </r>
  <r>
    <s v="CT2016"/>
    <s v="Dunn's Foundation for the Advancement of Right Thinking_Reason Foundation201350000"/>
    <x v="16"/>
    <x v="0"/>
    <n v="50000"/>
    <x v="15"/>
    <m/>
  </r>
  <r>
    <s v="CT2016"/>
    <s v="Dunn's Foundation for the Advancement of Right Thinking_Reason Foundation201360000"/>
    <x v="16"/>
    <x v="0"/>
    <n v="60000"/>
    <x v="15"/>
    <m/>
  </r>
  <r>
    <s v="CT2016"/>
    <s v="Dunn's Foundation for the Advancement of Right Thinking_Reason Foundation2013200000"/>
    <x v="16"/>
    <x v="0"/>
    <n v="200000"/>
    <x v="15"/>
    <m/>
  </r>
  <r>
    <s v="CT2016"/>
    <s v="Dunn's Foundation for the Advancement of Right Thinking_Reason Foundation2013200000"/>
    <x v="16"/>
    <x v="0"/>
    <n v="200000"/>
    <x v="15"/>
    <m/>
  </r>
  <r>
    <s v="CT2016"/>
    <s v="Dunn's Foundation for the Advancement of Right Thinking_Reason Foundation2013100000"/>
    <x v="16"/>
    <x v="0"/>
    <n v="100000"/>
    <x v="15"/>
    <m/>
  </r>
  <r>
    <s v="CT2016"/>
    <s v="Dunn's Foundation for the Advancement of Right Thinking_Reason Foundation201325000"/>
    <x v="16"/>
    <x v="0"/>
    <n v="25000"/>
    <x v="15"/>
    <m/>
  </r>
  <r>
    <s v="CT2016"/>
    <s v="Dunn's Foundation for the Advancement of Right Thinking_Reason Foundation201320000"/>
    <x v="16"/>
    <x v="0"/>
    <n v="20000"/>
    <x v="15"/>
    <m/>
  </r>
  <r>
    <s v="CT2016"/>
    <s v="Dunn's Foundation for the Advancement of Right Thinking_Reason Foundation201320000"/>
    <x v="16"/>
    <x v="0"/>
    <n v="20000"/>
    <x v="15"/>
    <m/>
  </r>
  <r>
    <s v="CT2016"/>
    <s v="Dunn's Foundation for the Advancement of Right Thinking_Reason Foundation2012200000"/>
    <x v="16"/>
    <x v="0"/>
    <n v="200000"/>
    <x v="2"/>
    <m/>
  </r>
  <r>
    <s v="CT2016"/>
    <s v="Dunn's Foundation for the Advancement of Right Thinking_Reason Foundation20121600000"/>
    <x v="16"/>
    <x v="0"/>
    <n v="1600000"/>
    <x v="2"/>
    <m/>
  </r>
  <r>
    <s v="CT2016"/>
    <s v="Dunn's Foundation for the Advancement of Right Thinking_Reason Foundation20111010000"/>
    <x v="16"/>
    <x v="0"/>
    <n v="1010000"/>
    <x v="4"/>
    <m/>
  </r>
  <r>
    <s v="CT2016"/>
    <s v="Dunn's Foundation for the Advancement of Right Thinking_Reason Foundation2010800000"/>
    <x v="16"/>
    <x v="0"/>
    <n v="800000"/>
    <x v="5"/>
    <m/>
  </r>
  <r>
    <s v="CT2016"/>
    <s v="Dunn's Foundation for the Advancement of Right Thinking_Reason Foundation2009930000"/>
    <x v="16"/>
    <x v="0"/>
    <n v="930000"/>
    <x v="6"/>
    <m/>
  </r>
  <r>
    <s v="CT2016"/>
    <s v="Dunn's Foundation for the Advancement of Right Thinking_Reason Foundation2008540000"/>
    <x v="16"/>
    <x v="0"/>
    <n v="540000"/>
    <x v="7"/>
    <m/>
  </r>
  <r>
    <s v="CT2016"/>
    <s v="Dunn's Foundation for the Advancement of Right Thinking_Reason Foundation2007455000"/>
    <x v="16"/>
    <x v="0"/>
    <n v="455000"/>
    <x v="8"/>
    <m/>
  </r>
  <r>
    <s v="CT2016"/>
    <s v="Dunn's Foundation for the Advancement of Right Thinking_Reason Foundation2006465000"/>
    <x v="16"/>
    <x v="0"/>
    <n v="465000"/>
    <x v="9"/>
    <m/>
  </r>
  <r>
    <s v="CT2016"/>
    <s v="Dunn's Foundation for the Advancement of Right Thinking_Reason Foundation2005450000"/>
    <x v="16"/>
    <x v="0"/>
    <n v="450000"/>
    <x v="10"/>
    <m/>
  </r>
  <r>
    <s v="CT2016"/>
    <s v="Dunn's Foundation for the Advancement of Right Thinking_Reason Foundation2004308000"/>
    <x v="16"/>
    <x v="0"/>
    <n v="308000"/>
    <x v="11"/>
    <m/>
  </r>
  <r>
    <s v="CT2016"/>
    <s v="Dunn's Foundation for the Advancement of Right Thinking_Reason Foundation2003410000"/>
    <x v="16"/>
    <x v="0"/>
    <n v="410000"/>
    <x v="12"/>
    <m/>
  </r>
  <r>
    <s v="CT2016"/>
    <s v="Dunn's Foundation for the Advancement of Right Thinking_Reason Foundation2002225000"/>
    <x v="16"/>
    <x v="0"/>
    <n v="225000"/>
    <x v="13"/>
    <m/>
  </r>
  <r>
    <n v="990"/>
    <s v="E L Craig Foundation_Reason Foundation2016100000"/>
    <x v="17"/>
    <x v="0"/>
    <n v="100000"/>
    <x v="0"/>
    <s v="added"/>
  </r>
  <r>
    <n v="990"/>
    <s v="E L Craig Foundation_Reason Foundation2015100000"/>
    <x v="17"/>
    <x v="0"/>
    <n v="100000"/>
    <x v="3"/>
    <s v="added"/>
  </r>
  <r>
    <n v="990"/>
    <s v="E L Craig Foundation_Reason Foundation2014100000"/>
    <x v="17"/>
    <x v="0"/>
    <n v="100000"/>
    <x v="1"/>
    <s v="added"/>
  </r>
  <r>
    <n v="990"/>
    <s v="E L Craig Foundation_Reason Foundation201350000"/>
    <x v="17"/>
    <x v="0"/>
    <n v="50000"/>
    <x v="15"/>
    <s v="added"/>
  </r>
  <r>
    <n v="990"/>
    <s v="E L Craig Foundation_Reason Foundation201050000"/>
    <x v="17"/>
    <x v="0"/>
    <n v="50000"/>
    <x v="5"/>
    <s v="added"/>
  </r>
  <r>
    <n v="990"/>
    <s v="E L Craig Foundation_Reason Foundation200850000"/>
    <x v="17"/>
    <x v="0"/>
    <n v="50000"/>
    <x v="7"/>
    <s v="added"/>
  </r>
  <r>
    <n v="990"/>
    <s v="E L Craig Foundation_Reason Foundation200625000"/>
    <x v="17"/>
    <x v="0"/>
    <n v="25000"/>
    <x v="9"/>
    <s v="added"/>
  </r>
  <r>
    <n v="990"/>
    <s v="E L Craig Foundation_Reason Foundation200525000"/>
    <x v="17"/>
    <x v="0"/>
    <n v="25000"/>
    <x v="10"/>
    <s v="added"/>
  </r>
  <r>
    <n v="990"/>
    <s v="Earhart Foundation_Reason Foundation201412500"/>
    <x v="18"/>
    <x v="0"/>
    <n v="12500"/>
    <x v="1"/>
    <s v="added"/>
  </r>
  <r>
    <n v="990"/>
    <s v="Earhart Foundation_Reason Foundation201312500"/>
    <x v="18"/>
    <x v="0"/>
    <n v="12500"/>
    <x v="15"/>
    <s v="added"/>
  </r>
  <r>
    <s v="CT2016"/>
    <s v="Earhart Foundation_Reason Foundation199910000"/>
    <x v="18"/>
    <x v="0"/>
    <n v="10000"/>
    <x v="17"/>
    <m/>
  </r>
  <r>
    <s v="CT2016"/>
    <s v="Exxon Mobil_Reason Foundation200520000"/>
    <x v="19"/>
    <x v="0"/>
    <n v="20000"/>
    <x v="10"/>
    <m/>
  </r>
  <r>
    <s v="CT2016"/>
    <s v="Exxon Mobil_Reason Foundation200310000"/>
    <x v="19"/>
    <x v="0"/>
    <n v="10000"/>
    <x v="12"/>
    <m/>
  </r>
  <r>
    <s v="CT2016"/>
    <s v="Exxon Mobil_Reason Foundation200250000"/>
    <x v="19"/>
    <x v="0"/>
    <n v="50000"/>
    <x v="13"/>
    <m/>
  </r>
  <r>
    <s v="CT2016"/>
    <s v="Exxon Mobil_Reason Foundation200125000"/>
    <x v="19"/>
    <x v="0"/>
    <n v="25000"/>
    <x v="14"/>
    <m/>
  </r>
  <r>
    <s v="CT2016"/>
    <s v="Exxon Mobil_Reason Foundation200135000"/>
    <x v="19"/>
    <x v="0"/>
    <n v="35000"/>
    <x v="14"/>
    <m/>
  </r>
  <r>
    <n v="990"/>
    <s v="Exxon Mobil_Reason Foundation199872000"/>
    <x v="19"/>
    <x v="0"/>
    <n v="72000"/>
    <x v="18"/>
    <s v="added"/>
  </r>
  <r>
    <n v="990"/>
    <s v="Gilder Foundation_Reason Foundation20165000"/>
    <x v="20"/>
    <x v="0"/>
    <n v="5000"/>
    <x v="0"/>
    <s v="added"/>
  </r>
  <r>
    <s v="CT2016"/>
    <s v="Gilder Foundation_Reason Foundation20042500"/>
    <x v="20"/>
    <x v="0"/>
    <n v="2500"/>
    <x v="11"/>
    <m/>
  </r>
  <r>
    <s v="CT2016"/>
    <s v="Gilder Foundation_Reason Foundation20032500"/>
    <x v="20"/>
    <x v="0"/>
    <n v="2500"/>
    <x v="12"/>
    <m/>
  </r>
  <r>
    <s v="CT2016"/>
    <s v="Gilder Foundation_Reason Foundation20022500"/>
    <x v="20"/>
    <x v="0"/>
    <n v="2500"/>
    <x v="13"/>
    <m/>
  </r>
  <r>
    <s v="CT2016"/>
    <s v="Gilder Foundation_Reason Foundation199910000"/>
    <x v="20"/>
    <x v="0"/>
    <n v="10000"/>
    <x v="17"/>
    <m/>
  </r>
  <r>
    <s v="CT2016"/>
    <s v="Gilder Foundation_Reason Foundation19985000"/>
    <x v="20"/>
    <x v="0"/>
    <n v="5000"/>
    <x v="18"/>
    <m/>
  </r>
  <r>
    <s v="CT2016"/>
    <s v="International Policy Network_Reason Foundation2011164685"/>
    <x v="21"/>
    <x v="0"/>
    <n v="164685"/>
    <x v="4"/>
    <m/>
  </r>
  <r>
    <s v="CT2016"/>
    <s v="Jaquelin Hume Foundation_Reason Foundation201010000"/>
    <x v="22"/>
    <x v="0"/>
    <n v="10000"/>
    <x v="5"/>
    <m/>
  </r>
  <r>
    <s v="CT2016"/>
    <s v="Jaquelin Hume Foundation_Reason Foundation200930000"/>
    <x v="22"/>
    <x v="0"/>
    <n v="30000"/>
    <x v="6"/>
    <m/>
  </r>
  <r>
    <s v="CT2016"/>
    <s v="Jaquelin Hume Foundation_Reason Foundation200830000"/>
    <x v="22"/>
    <x v="0"/>
    <n v="30000"/>
    <x v="7"/>
    <m/>
  </r>
  <r>
    <s v="CT2016"/>
    <s v="Jaquelin Hume Foundation_Reason Foundation200730000"/>
    <x v="22"/>
    <x v="0"/>
    <n v="30000"/>
    <x v="8"/>
    <m/>
  </r>
  <r>
    <s v="CT2016"/>
    <s v="Jaquelin Hume Foundation_Reason Foundation200425000"/>
    <x v="22"/>
    <x v="0"/>
    <n v="25000"/>
    <x v="11"/>
    <m/>
  </r>
  <r>
    <s v="CT2016"/>
    <s v="Jaquelin Hume Foundation_Reason Foundation199910000"/>
    <x v="22"/>
    <x v="0"/>
    <n v="10000"/>
    <x v="17"/>
    <m/>
  </r>
  <r>
    <n v="990"/>
    <s v="Jewish Communal Fund_Reason Foundation201150000"/>
    <x v="23"/>
    <x v="0"/>
    <n v="50000"/>
    <x v="4"/>
    <s v="added"/>
  </r>
  <r>
    <n v="990"/>
    <s v="Jewish Communal Fund_Reason Foundation201025036"/>
    <x v="23"/>
    <x v="0"/>
    <n v="25036"/>
    <x v="5"/>
    <s v="added"/>
  </r>
  <r>
    <n v="990"/>
    <s v="Jewish Communal Fund_Reason Foundation200825000"/>
    <x v="23"/>
    <x v="0"/>
    <n v="25000"/>
    <x v="7"/>
    <s v="added"/>
  </r>
  <r>
    <n v="990"/>
    <s v="Jewish Communal Fund_Reason Foundation200250000"/>
    <x v="23"/>
    <x v="0"/>
    <n v="50000"/>
    <x v="13"/>
    <s v="added"/>
  </r>
  <r>
    <s v="CT2016"/>
    <s v="JM Foundation_Reason Foundation200820000"/>
    <x v="24"/>
    <x v="0"/>
    <n v="20000"/>
    <x v="7"/>
    <m/>
  </r>
  <r>
    <s v="CT2016"/>
    <s v="JM Foundation_Reason Foundation200520000"/>
    <x v="24"/>
    <x v="0"/>
    <n v="20000"/>
    <x v="10"/>
    <m/>
  </r>
  <r>
    <s v="CT2016"/>
    <s v="JM Foundation_Reason Foundation200020000"/>
    <x v="24"/>
    <x v="0"/>
    <n v="20000"/>
    <x v="16"/>
    <m/>
  </r>
  <r>
    <s v="CT2016"/>
    <s v="JM Foundation_Reason Foundation199720000"/>
    <x v="24"/>
    <x v="0"/>
    <n v="20000"/>
    <x v="27"/>
    <m/>
  </r>
  <r>
    <s v="CT2016"/>
    <s v="JM Foundation_Reason Foundation199515000"/>
    <x v="24"/>
    <x v="0"/>
    <n v="15000"/>
    <x v="29"/>
    <m/>
  </r>
  <r>
    <s v="CT2016"/>
    <s v="John Locke Foundation_Reason Foundation200515000"/>
    <x v="25"/>
    <x v="0"/>
    <n v="15000"/>
    <x v="10"/>
    <m/>
  </r>
  <r>
    <s v="CT2016"/>
    <s v="John M. Olin Foundation_Reason Foundation199825000"/>
    <x v="26"/>
    <x v="0"/>
    <n v="25000"/>
    <x v="18"/>
    <m/>
  </r>
  <r>
    <s v="CT2016"/>
    <s v="John M. Olin Foundation_Reason Foundation199525000"/>
    <x v="26"/>
    <x v="0"/>
    <n v="25000"/>
    <x v="29"/>
    <m/>
  </r>
  <r>
    <s v="CT2016"/>
    <s v="John M. Olin Foundation_Reason Foundation199520000"/>
    <x v="26"/>
    <x v="0"/>
    <n v="20000"/>
    <x v="29"/>
    <m/>
  </r>
  <r>
    <s v="CT2016"/>
    <s v="John M. Olin Foundation_Reason Foundation199225000"/>
    <x v="26"/>
    <x v="0"/>
    <n v="25000"/>
    <x v="28"/>
    <m/>
  </r>
  <r>
    <s v="CT2016"/>
    <s v="John M. Olin Foundation_Reason Foundation199110000"/>
    <x v="26"/>
    <x v="0"/>
    <n v="10000"/>
    <x v="22"/>
    <m/>
  </r>
  <r>
    <s v="CT2016"/>
    <s v="John M. Olin Foundation_Reason Foundation19889000"/>
    <x v="26"/>
    <x v="0"/>
    <n v="9000"/>
    <x v="24"/>
    <m/>
  </r>
  <r>
    <s v="CT2016"/>
    <s v="John M. Olin Foundation_Reason Foundation198815000"/>
    <x v="26"/>
    <x v="0"/>
    <n v="15000"/>
    <x v="24"/>
    <m/>
  </r>
  <r>
    <s v="CT2016"/>
    <s v="John M. Olin Foundation_Reason Foundation198810000"/>
    <x v="26"/>
    <x v="0"/>
    <n v="10000"/>
    <x v="24"/>
    <m/>
  </r>
  <r>
    <s v="CT2016"/>
    <s v="John M. Olin Foundation_Reason Foundation198725000"/>
    <x v="26"/>
    <x v="0"/>
    <n v="25000"/>
    <x v="25"/>
    <m/>
  </r>
  <r>
    <s v="CT2016"/>
    <s v="John M. Olin Foundation_Reason Foundation19875000"/>
    <x v="26"/>
    <x v="0"/>
    <n v="5000"/>
    <x v="25"/>
    <m/>
  </r>
  <r>
    <s v="CT2016"/>
    <s v="John M. Olin Foundation_Reason Foundation198615000"/>
    <x v="26"/>
    <x v="0"/>
    <n v="15000"/>
    <x v="26"/>
    <m/>
  </r>
  <r>
    <s v="CT2016"/>
    <s v="John M. Olin Foundation_Reason Foundation198550000"/>
    <x v="26"/>
    <x v="0"/>
    <n v="50000"/>
    <x v="30"/>
    <m/>
  </r>
  <r>
    <s v="CT2016"/>
    <s v="John M. Olin Foundation_Reason Foundation19857500"/>
    <x v="26"/>
    <x v="0"/>
    <n v="7500"/>
    <x v="30"/>
    <m/>
  </r>
  <r>
    <s v="CT2016"/>
    <s v="John M. Olin Foundation_Reason Foundation198520000"/>
    <x v="26"/>
    <x v="0"/>
    <n v="20000"/>
    <x v="30"/>
    <m/>
  </r>
  <r>
    <s v="CT2016"/>
    <s v="John M. Olin Foundation_Reason Foundation198515000"/>
    <x v="26"/>
    <x v="0"/>
    <n v="15000"/>
    <x v="30"/>
    <m/>
  </r>
  <r>
    <n v="990"/>
    <s v="John P and Kathryn G Evans Foundation_Reason Foundation201713000"/>
    <x v="27"/>
    <x v="0"/>
    <n v="13000"/>
    <x v="19"/>
    <s v="added"/>
  </r>
  <r>
    <n v="990"/>
    <s v="John P and Kathryn G Evans Foundation_Reason Foundation201612500"/>
    <x v="27"/>
    <x v="0"/>
    <n v="12500"/>
    <x v="0"/>
    <s v="added"/>
  </r>
  <r>
    <n v="990"/>
    <s v="John P and Kathryn G Evans Foundation_Reason Foundation201512000"/>
    <x v="27"/>
    <x v="0"/>
    <n v="12000"/>
    <x v="3"/>
    <s v="added"/>
  </r>
  <r>
    <n v="990"/>
    <s v="John P and Kathryn G Evans Foundation_Reason Foundation201412000"/>
    <x v="27"/>
    <x v="0"/>
    <n v="12000"/>
    <x v="1"/>
    <s v="added"/>
  </r>
  <r>
    <n v="990"/>
    <s v="John P and Kathryn G Evans Foundation_Reason Foundation201312000"/>
    <x v="27"/>
    <x v="0"/>
    <n v="12000"/>
    <x v="15"/>
    <s v="added"/>
  </r>
  <r>
    <n v="990"/>
    <s v="John P and Kathryn G Evans Foundation_Reason Foundation201212000"/>
    <x v="27"/>
    <x v="0"/>
    <n v="12000"/>
    <x v="2"/>
    <s v="added"/>
  </r>
  <r>
    <n v="990"/>
    <s v="John P and Kathryn G Evans Foundation_Reason Foundation201112000"/>
    <x v="27"/>
    <x v="0"/>
    <n v="12000"/>
    <x v="4"/>
    <s v="added"/>
  </r>
  <r>
    <n v="990"/>
    <s v="John P and Kathryn G Evans Foundation_Reason Foundation201012000"/>
    <x v="27"/>
    <x v="0"/>
    <n v="12000"/>
    <x v="5"/>
    <s v="added"/>
  </r>
  <r>
    <n v="990"/>
    <s v="John P and Kathryn G Evans Foundation_Reason Foundation200910000"/>
    <x v="27"/>
    <x v="0"/>
    <n v="10000"/>
    <x v="6"/>
    <s v="added"/>
  </r>
  <r>
    <n v="990"/>
    <s v="John P and Kathryn G Evans Foundation_Reason Foundation20082500"/>
    <x v="27"/>
    <x v="0"/>
    <n v="2500"/>
    <x v="7"/>
    <s v="added"/>
  </r>
  <r>
    <n v="990"/>
    <s v="John P and Kathryn G Evans Foundation_Reason Foundation20082500"/>
    <x v="27"/>
    <x v="0"/>
    <n v="2500"/>
    <x v="7"/>
    <s v="added"/>
  </r>
  <r>
    <s v="CT2016"/>
    <s v="John William Pope Foundation_Reason Foundation201350000"/>
    <x v="28"/>
    <x v="0"/>
    <n v="50000"/>
    <x v="15"/>
    <m/>
  </r>
  <r>
    <s v="CT2016"/>
    <s v="John William Pope Foundation_Reason Foundation201250000"/>
    <x v="28"/>
    <x v="0"/>
    <n v="50000"/>
    <x v="2"/>
    <m/>
  </r>
  <r>
    <s v="CT2016"/>
    <s v="John William Pope Foundation_Reason Foundation201125000"/>
    <x v="28"/>
    <x v="0"/>
    <n v="25000"/>
    <x v="4"/>
    <m/>
  </r>
  <r>
    <s v="CT2016"/>
    <s v="John William Pope Foundation_Reason Foundation201025000"/>
    <x v="28"/>
    <x v="0"/>
    <n v="25000"/>
    <x v="5"/>
    <m/>
  </r>
  <r>
    <n v="990"/>
    <s v="John William Pope Foundation_Reason Foundation200750000"/>
    <x v="28"/>
    <x v="0"/>
    <n v="50000"/>
    <x v="8"/>
    <s v="added"/>
  </r>
  <r>
    <n v="990"/>
    <s v="John William Pope Foundation_Reason Foundation200650000"/>
    <x v="28"/>
    <x v="0"/>
    <n v="50000"/>
    <x v="9"/>
    <s v="added"/>
  </r>
  <r>
    <n v="990"/>
    <s v="Lovett and Ruth Peters Foundation_Reason Foundation201625000"/>
    <x v="29"/>
    <x v="0"/>
    <n v="25000"/>
    <x v="0"/>
    <s v="added"/>
  </r>
  <r>
    <n v="990"/>
    <s v="Lovett and Ruth Peters Foundation_Reason Foundation201525000"/>
    <x v="29"/>
    <x v="0"/>
    <n v="25000"/>
    <x v="3"/>
    <s v="added"/>
  </r>
  <r>
    <n v="990"/>
    <s v="Lovett and Ruth Peters Foundation_Reason Foundation201425000"/>
    <x v="29"/>
    <x v="0"/>
    <n v="25000"/>
    <x v="1"/>
    <s v="added"/>
  </r>
  <r>
    <n v="990"/>
    <s v="Lovett and Ruth Peters Foundation_Reason Foundation201325000"/>
    <x v="29"/>
    <x v="0"/>
    <n v="25000"/>
    <x v="15"/>
    <s v="added"/>
  </r>
  <r>
    <s v="CT2016"/>
    <s v="Lovett and Ruth Peters Foundation_Reason Foundation201225000"/>
    <x v="29"/>
    <x v="0"/>
    <n v="25000"/>
    <x v="2"/>
    <m/>
  </r>
  <r>
    <s v="CT2016"/>
    <s v="Lovett and Ruth Peters Foundation_Reason Foundation201125000"/>
    <x v="29"/>
    <x v="0"/>
    <n v="25000"/>
    <x v="4"/>
    <m/>
  </r>
  <r>
    <s v="CT2016"/>
    <s v="Lovett and Ruth Peters Foundation_Reason Foundation201025000"/>
    <x v="29"/>
    <x v="0"/>
    <n v="25000"/>
    <x v="5"/>
    <m/>
  </r>
  <r>
    <s v="CT2016"/>
    <s v="Lovett and Ruth Peters Foundation_Reason Foundation200925000"/>
    <x v="29"/>
    <x v="0"/>
    <n v="25000"/>
    <x v="6"/>
    <m/>
  </r>
  <r>
    <s v="CT2016"/>
    <s v="Lovett and Ruth Peters Foundation_Reason Foundation200825000"/>
    <x v="29"/>
    <x v="0"/>
    <n v="25000"/>
    <x v="7"/>
    <m/>
  </r>
  <r>
    <n v="990"/>
    <s v="Mercer Family Foundation_Reason Foundation201550000"/>
    <x v="30"/>
    <x v="0"/>
    <n v="50000"/>
    <x v="3"/>
    <s v="added"/>
  </r>
  <r>
    <n v="990"/>
    <s v="Mercer Family Foundation_Reason Foundation201450000"/>
    <x v="30"/>
    <x v="0"/>
    <n v="50000"/>
    <x v="1"/>
    <s v="added"/>
  </r>
  <r>
    <n v="990"/>
    <s v="Mercer Family Foundation_Reason Foundation201350000"/>
    <x v="30"/>
    <x v="0"/>
    <n v="50000"/>
    <x v="15"/>
    <s v="added"/>
  </r>
  <r>
    <n v="990"/>
    <s v="National Philanthropic Trust_Reason Foundation20081000"/>
    <x v="31"/>
    <x v="0"/>
    <n v="1000"/>
    <x v="7"/>
    <s v="added"/>
  </r>
  <r>
    <n v="990"/>
    <s v="National Philanthropic Trust_Reason Foundation20071000"/>
    <x v="31"/>
    <x v="0"/>
    <n v="1000"/>
    <x v="8"/>
    <s v="added"/>
  </r>
  <r>
    <n v="990"/>
    <s v="Peterson Family Foundation_Reason Foundation2013500"/>
    <x v="32"/>
    <x v="0"/>
    <n v="500"/>
    <x v="15"/>
    <s v="added"/>
  </r>
  <r>
    <n v="990"/>
    <s v="Peterson Family Foundation_Reason Foundation20121000"/>
    <x v="32"/>
    <x v="0"/>
    <n v="1000"/>
    <x v="2"/>
    <s v="added"/>
  </r>
  <r>
    <n v="990"/>
    <s v="Peterson Family Foundation_Reason Foundation20111000"/>
    <x v="32"/>
    <x v="0"/>
    <n v="1000"/>
    <x v="4"/>
    <s v="added"/>
  </r>
  <r>
    <n v="990"/>
    <s v="Peterson Family Foundation_Reason Foundation20105000"/>
    <x v="32"/>
    <x v="0"/>
    <n v="5000"/>
    <x v="5"/>
    <s v="added"/>
  </r>
  <r>
    <n v="990"/>
    <s v="Peterson Family Foundation_Reason Foundation20071000"/>
    <x v="32"/>
    <x v="0"/>
    <n v="1000"/>
    <x v="8"/>
    <s v="added"/>
  </r>
  <r>
    <n v="990"/>
    <s v="Peterson Family Foundation_Reason Foundation20041000"/>
    <x v="32"/>
    <x v="0"/>
    <n v="1000"/>
    <x v="11"/>
    <s v="added"/>
  </r>
  <r>
    <n v="990"/>
    <s v="Peterson Family Foundation_Reason Foundation20015000"/>
    <x v="32"/>
    <x v="0"/>
    <n v="5000"/>
    <x v="14"/>
    <s v="added"/>
  </r>
  <r>
    <n v="990"/>
    <s v="Pierre F. and Enid Goodrich Foundation_Reason Foundation201720000"/>
    <x v="33"/>
    <x v="0"/>
    <n v="20000"/>
    <x v="19"/>
    <s v="added"/>
  </r>
  <r>
    <n v="990"/>
    <s v="Pierre F. and Enid Goodrich Foundation_Reason Foundation201620000"/>
    <x v="33"/>
    <x v="0"/>
    <n v="20000"/>
    <x v="0"/>
    <s v="added"/>
  </r>
  <r>
    <n v="990"/>
    <s v="Pierre F. and Enid Goodrich Foundation_Reason Foundation201520000"/>
    <x v="33"/>
    <x v="0"/>
    <n v="20000"/>
    <x v="3"/>
    <s v="added"/>
  </r>
  <r>
    <s v="CT2016"/>
    <s v="Pierre F. and Enid Goodrich Foundation_Reason Foundation200520000"/>
    <x v="33"/>
    <x v="0"/>
    <n v="20000"/>
    <x v="10"/>
    <m/>
  </r>
  <r>
    <s v="CT2016"/>
    <s v="Pierre F. and Enid Goodrich Foundation_Reason Foundation200215000"/>
    <x v="33"/>
    <x v="0"/>
    <n v="15000"/>
    <x v="13"/>
    <m/>
  </r>
  <r>
    <s v="CT2016"/>
    <s v="Pierre F. and Enid Goodrich Foundation_Reason Foundation200115000"/>
    <x v="33"/>
    <x v="0"/>
    <n v="15000"/>
    <x v="14"/>
    <m/>
  </r>
  <r>
    <s v="CT2016"/>
    <s v="Ravenel and Elizabeth Curry Foundation_Reason Foundation201210150"/>
    <x v="34"/>
    <x v="0"/>
    <n v="10150"/>
    <x v="2"/>
    <m/>
  </r>
  <r>
    <n v="990"/>
    <s v="Richard Seth Staley Educational Foundation_Reason Foundation201613000"/>
    <x v="35"/>
    <x v="0"/>
    <n v="13000"/>
    <x v="0"/>
    <s v="added"/>
  </r>
  <r>
    <n v="990"/>
    <s v="Richard Seth Staley Educational Foundation_Reason Foundation201511000"/>
    <x v="35"/>
    <x v="0"/>
    <n v="11000"/>
    <x v="3"/>
    <s v="added"/>
  </r>
  <r>
    <n v="990"/>
    <s v="Richard Seth Staley Educational Foundation_Reason Foundation20146000"/>
    <x v="35"/>
    <x v="0"/>
    <n v="6000"/>
    <x v="1"/>
    <s v="added"/>
  </r>
  <r>
    <n v="990"/>
    <s v="Richard Seth Staley Educational Foundation_Reason Foundation20133700"/>
    <x v="35"/>
    <x v="0"/>
    <n v="3700"/>
    <x v="15"/>
    <s v="added"/>
  </r>
  <r>
    <n v="990"/>
    <s v="Richard Seth Staley Educational Foundation_Reason Foundation2012100"/>
    <x v="35"/>
    <x v="0"/>
    <n v="100"/>
    <x v="2"/>
    <s v="added"/>
  </r>
  <r>
    <n v="990"/>
    <s v="Richard Seth Staley Educational Foundation_Reason Foundation2011100"/>
    <x v="35"/>
    <x v="0"/>
    <n v="100"/>
    <x v="4"/>
    <s v="added"/>
  </r>
  <r>
    <n v="990"/>
    <s v="Richard Seth Staley Educational Foundation_Reason Foundation2009100"/>
    <x v="35"/>
    <x v="0"/>
    <n v="100"/>
    <x v="6"/>
    <s v="added"/>
  </r>
  <r>
    <n v="990"/>
    <s v="Richard Seth Staley Educational Foundation_Reason Foundation2008500"/>
    <x v="35"/>
    <x v="0"/>
    <n v="500"/>
    <x v="7"/>
    <s v="added"/>
  </r>
  <r>
    <n v="990"/>
    <s v="Richard Seth Staley Educational Foundation_Reason Foundation20075000"/>
    <x v="35"/>
    <x v="0"/>
    <n v="5000"/>
    <x v="8"/>
    <s v="added"/>
  </r>
  <r>
    <n v="990"/>
    <s v="Richard Seth Staley Educational Foundation_Reason Foundation20065000"/>
    <x v="35"/>
    <x v="0"/>
    <n v="5000"/>
    <x v="9"/>
    <s v="added"/>
  </r>
  <r>
    <n v="990"/>
    <s v="Richard Seth Staley Educational Foundation_Reason Foundation20054000"/>
    <x v="35"/>
    <x v="0"/>
    <n v="4000"/>
    <x v="10"/>
    <s v="added"/>
  </r>
  <r>
    <n v="990"/>
    <s v="Richard Seth Staley Educational Foundation_Reason Foundation20032500"/>
    <x v="35"/>
    <x v="0"/>
    <n v="2500"/>
    <x v="12"/>
    <s v="added"/>
  </r>
  <r>
    <n v="990"/>
    <s v="Richard Seth Staley Educational Foundation_Reason Foundation20022500"/>
    <x v="35"/>
    <x v="0"/>
    <n v="2500"/>
    <x v="13"/>
    <s v="added"/>
  </r>
  <r>
    <n v="990"/>
    <s v="Richard Seth Staley Educational Foundation_Reason Foundation200110000"/>
    <x v="35"/>
    <x v="0"/>
    <n v="10000"/>
    <x v="14"/>
    <s v="added"/>
  </r>
  <r>
    <s v="CT2016"/>
    <s v="Robert and Marie Hansen Foundation_Reason Foundation20042500"/>
    <x v="36"/>
    <x v="0"/>
    <n v="2500"/>
    <x v="11"/>
    <m/>
  </r>
  <r>
    <s v="CT2016"/>
    <s v="Robert and Marie Hansen Foundation_Reason Foundation20032500"/>
    <x v="36"/>
    <x v="0"/>
    <n v="2500"/>
    <x v="12"/>
    <m/>
  </r>
  <r>
    <n v="990"/>
    <s v="Robert P. Rotella Foundation_Reason Foundation20145000"/>
    <x v="37"/>
    <x v="0"/>
    <n v="5000"/>
    <x v="1"/>
    <s v="added"/>
  </r>
  <r>
    <n v="990"/>
    <s v="Robert P. Rotella Foundation_Reason Foundation201310000"/>
    <x v="37"/>
    <x v="0"/>
    <n v="10000"/>
    <x v="15"/>
    <s v="added"/>
  </r>
  <r>
    <s v="CT2016"/>
    <s v="Robert P. Rotella Foundation_Reason Foundation201210000"/>
    <x v="37"/>
    <x v="0"/>
    <n v="10000"/>
    <x v="2"/>
    <m/>
  </r>
  <r>
    <s v="CT2016"/>
    <s v="Robert P. Rotella Foundation_Reason Foundation201125000"/>
    <x v="37"/>
    <x v="0"/>
    <n v="25000"/>
    <x v="4"/>
    <m/>
  </r>
  <r>
    <s v="CT2016"/>
    <s v="Robert P. Rotella Foundation_Reason Foundation201050000"/>
    <x v="37"/>
    <x v="0"/>
    <n v="50000"/>
    <x v="5"/>
    <m/>
  </r>
  <r>
    <s v="CT2016"/>
    <s v="Robert P. Rotella Foundation_Reason Foundation200810000"/>
    <x v="37"/>
    <x v="0"/>
    <n v="10000"/>
    <x v="7"/>
    <m/>
  </r>
  <r>
    <s v="CT2016"/>
    <s v="Robert P. Rotella Foundation_Reason Foundation200525000"/>
    <x v="37"/>
    <x v="0"/>
    <n v="25000"/>
    <x v="10"/>
    <m/>
  </r>
  <r>
    <s v="CT2016"/>
    <s v="Robert P. Rotella Foundation_Reason Foundation200425000"/>
    <x v="37"/>
    <x v="0"/>
    <n v="25000"/>
    <x v="11"/>
    <m/>
  </r>
  <r>
    <s v="CT2016"/>
    <s v="Ruth &amp; Lovett Peters Foundation_Reason Foundation200725000"/>
    <x v="38"/>
    <x v="0"/>
    <n v="25000"/>
    <x v="8"/>
    <m/>
  </r>
  <r>
    <s v="CT2016"/>
    <s v="Ruth &amp; Lovett Peters Foundation_Reason Foundation200625000"/>
    <x v="38"/>
    <x v="0"/>
    <n v="25000"/>
    <x v="9"/>
    <m/>
  </r>
  <r>
    <s v="CT2016"/>
    <s v="Ruth &amp; Lovett Peters Foundation_Reason Foundation200525000"/>
    <x v="38"/>
    <x v="0"/>
    <n v="25000"/>
    <x v="10"/>
    <m/>
  </r>
  <r>
    <s v="CT2016"/>
    <s v="Ruth &amp; Lovett Peters Foundation_Reason Foundation200425000"/>
    <x v="38"/>
    <x v="0"/>
    <n v="25000"/>
    <x v="11"/>
    <m/>
  </r>
  <r>
    <s v="CT2016"/>
    <s v="Ruth &amp; Lovett Peters Foundation_Reason Foundation200325000"/>
    <x v="38"/>
    <x v="0"/>
    <n v="25000"/>
    <x v="12"/>
    <m/>
  </r>
  <r>
    <s v="CT2016"/>
    <s v="Ruth &amp; Lovett Peters Foundation_Reason Foundation200225000"/>
    <x v="38"/>
    <x v="0"/>
    <n v="25000"/>
    <x v="13"/>
    <m/>
  </r>
  <r>
    <s v="Annual Report"/>
    <s v="Sarah Scaife Foundation_Reason Foundation2016150000"/>
    <x v="39"/>
    <x v="0"/>
    <n v="150000"/>
    <x v="0"/>
    <s v="added"/>
  </r>
  <r>
    <s v="Annual Report"/>
    <s v="Sarah Scaife Foundation_Reason Foundation2015150000"/>
    <x v="39"/>
    <x v="0"/>
    <n v="150000"/>
    <x v="3"/>
    <s v="added"/>
  </r>
  <r>
    <n v="990"/>
    <s v="Sarah Scaife Foundation_Reason Foundation201475000"/>
    <x v="39"/>
    <x v="0"/>
    <n v="75000"/>
    <x v="1"/>
    <s v="added"/>
  </r>
  <r>
    <n v="990"/>
    <s v="Sarah Scaife Foundation_Reason Foundation2014100000"/>
    <x v="39"/>
    <x v="0"/>
    <n v="100000"/>
    <x v="1"/>
    <s v="added"/>
  </r>
  <r>
    <n v="990"/>
    <s v="Sarah Scaife Foundation_Reason Foundation201350000"/>
    <x v="39"/>
    <x v="0"/>
    <n v="50000"/>
    <x v="15"/>
    <s v="added"/>
  </r>
  <r>
    <n v="990"/>
    <s v="Sarah Scaife Foundation_Reason Foundation2013100000"/>
    <x v="39"/>
    <x v="0"/>
    <n v="100000"/>
    <x v="15"/>
    <s v="added"/>
  </r>
  <r>
    <s v="CT2016"/>
    <s v="Sarah Scaife Foundation_Reason Foundation201250000"/>
    <x v="39"/>
    <x v="0"/>
    <n v="50000"/>
    <x v="2"/>
    <m/>
  </r>
  <r>
    <s v="CT2016"/>
    <s v="Sarah Scaife Foundation_Reason Foundation2012100000"/>
    <x v="39"/>
    <x v="0"/>
    <n v="100000"/>
    <x v="2"/>
    <m/>
  </r>
  <r>
    <s v="CT2016"/>
    <s v="Sarah Scaife Foundation_Reason Foundation201150000"/>
    <x v="39"/>
    <x v="0"/>
    <n v="50000"/>
    <x v="4"/>
    <m/>
  </r>
  <r>
    <s v="CT2016"/>
    <s v="Sarah Scaife Foundation_Reason Foundation2011100000"/>
    <x v="39"/>
    <x v="0"/>
    <n v="100000"/>
    <x v="4"/>
    <m/>
  </r>
  <r>
    <s v="CT2016"/>
    <s v="Sarah Scaife Foundation_Reason Foundation2010100000"/>
    <x v="39"/>
    <x v="0"/>
    <n v="100000"/>
    <x v="5"/>
    <m/>
  </r>
  <r>
    <s v="CT2016"/>
    <s v="Sarah Scaife Foundation_Reason Foundation2009100000"/>
    <x v="39"/>
    <x v="0"/>
    <n v="100000"/>
    <x v="6"/>
    <m/>
  </r>
  <r>
    <s v="CT2016"/>
    <s v="Sarah Scaife Foundation_Reason Foundation2008125000"/>
    <x v="39"/>
    <x v="0"/>
    <n v="125000"/>
    <x v="7"/>
    <m/>
  </r>
  <r>
    <s v="CT2016"/>
    <s v="Sarah Scaife Foundation_Reason Foundation2007125000"/>
    <x v="39"/>
    <x v="0"/>
    <n v="125000"/>
    <x v="8"/>
    <m/>
  </r>
  <r>
    <s v="CT2016"/>
    <s v="Sarah Scaife Foundation_Reason Foundation2006125000"/>
    <x v="39"/>
    <x v="0"/>
    <n v="125000"/>
    <x v="9"/>
    <m/>
  </r>
  <r>
    <s v="CT2016"/>
    <s v="Sarah Scaife Foundation_Reason Foundation200275000"/>
    <x v="39"/>
    <x v="0"/>
    <n v="75000"/>
    <x v="13"/>
    <m/>
  </r>
  <r>
    <s v="CT2016"/>
    <s v="Sarah Scaife Foundation_Reason Foundation200175000"/>
    <x v="39"/>
    <x v="0"/>
    <n v="75000"/>
    <x v="14"/>
    <m/>
  </r>
  <r>
    <s v="CT2016"/>
    <s v="Sarah Scaife Foundation_Reason Foundation2000100000"/>
    <x v="39"/>
    <x v="0"/>
    <n v="100000"/>
    <x v="16"/>
    <m/>
  </r>
  <r>
    <s v="CT2016"/>
    <s v="Sarah Scaife Foundation_Reason Foundation1999100000"/>
    <x v="39"/>
    <x v="0"/>
    <n v="100000"/>
    <x v="17"/>
    <m/>
  </r>
  <r>
    <s v="CT2016"/>
    <s v="Sarah Scaife Foundation_Reason Foundation1998100000"/>
    <x v="39"/>
    <x v="0"/>
    <n v="100000"/>
    <x v="18"/>
    <m/>
  </r>
  <r>
    <s v="CT2016"/>
    <s v="Sarah Scaife Foundation_Reason Foundation199775000"/>
    <x v="39"/>
    <x v="0"/>
    <n v="75000"/>
    <x v="27"/>
    <m/>
  </r>
  <r>
    <s v="CT2016"/>
    <s v="Sarah Scaife Foundation_Reason Foundation1996116000"/>
    <x v="39"/>
    <x v="0"/>
    <n v="116000"/>
    <x v="20"/>
    <m/>
  </r>
  <r>
    <s v="CT2016"/>
    <s v="Sarah Scaife Foundation_Reason Foundation199575000"/>
    <x v="39"/>
    <x v="0"/>
    <n v="75000"/>
    <x v="29"/>
    <m/>
  </r>
  <r>
    <s v="CT2016"/>
    <s v="Sarah Scaife Foundation_Reason Foundation199475000"/>
    <x v="39"/>
    <x v="0"/>
    <n v="75000"/>
    <x v="31"/>
    <m/>
  </r>
  <r>
    <s v="CT2016"/>
    <s v="Sarah Scaife Foundation_Reason Foundation199375000"/>
    <x v="39"/>
    <x v="0"/>
    <n v="75000"/>
    <x v="21"/>
    <m/>
  </r>
  <r>
    <s v="CT2016"/>
    <s v="Sarah Scaife Foundation_Reason Foundation199275000"/>
    <x v="39"/>
    <x v="0"/>
    <n v="75000"/>
    <x v="28"/>
    <m/>
  </r>
  <r>
    <s v="CT2016"/>
    <s v="Sarah Scaife Foundation_Reason Foundation199175000"/>
    <x v="39"/>
    <x v="0"/>
    <n v="75000"/>
    <x v="22"/>
    <m/>
  </r>
  <r>
    <s v="CT2016"/>
    <s v="Sarah Scaife Foundation_Reason Foundation1990100000"/>
    <x v="39"/>
    <x v="0"/>
    <n v="100000"/>
    <x v="32"/>
    <m/>
  </r>
  <r>
    <s v="CT2016"/>
    <s v="Sarah Scaife Foundation_Reason Foundation198975000"/>
    <x v="39"/>
    <x v="0"/>
    <n v="75000"/>
    <x v="23"/>
    <m/>
  </r>
  <r>
    <s v="CT2016"/>
    <s v="Sarah Scaife Foundation_Reason Foundation198875000"/>
    <x v="39"/>
    <x v="0"/>
    <n v="75000"/>
    <x v="24"/>
    <m/>
  </r>
  <r>
    <s v="CT2016"/>
    <s v="Sarah Scaife Foundation_Reason Foundation198775000"/>
    <x v="39"/>
    <x v="0"/>
    <n v="75000"/>
    <x v="25"/>
    <m/>
  </r>
  <r>
    <s v="CT2016"/>
    <s v="Sarah Scaife Foundation_Reason Foundation1986100000"/>
    <x v="39"/>
    <x v="0"/>
    <n v="100000"/>
    <x v="26"/>
    <m/>
  </r>
  <r>
    <s v="CT2016"/>
    <s v="Sarah Scaife Foundation_Reason Foundation1985100000"/>
    <x v="39"/>
    <x v="0"/>
    <n v="100000"/>
    <x v="30"/>
    <m/>
  </r>
  <r>
    <s v="CT2016"/>
    <s v="Scaife Family Foundation_Reason Foundation200415000"/>
    <x v="40"/>
    <x v="0"/>
    <n v="15000"/>
    <x v="11"/>
    <m/>
  </r>
  <r>
    <s v="CT2016"/>
    <s v="Scaife Family Foundation_Reason Foundation200310000"/>
    <x v="40"/>
    <x v="0"/>
    <n v="10000"/>
    <x v="12"/>
    <m/>
  </r>
  <r>
    <s v="CT2016"/>
    <s v="Scaife Family Foundation_Reason Foundation200230000"/>
    <x v="40"/>
    <x v="0"/>
    <n v="30000"/>
    <x v="13"/>
    <m/>
  </r>
  <r>
    <s v="CT2016"/>
    <s v="Scaife Family Foundation_Reason Foundation199930000"/>
    <x v="40"/>
    <x v="0"/>
    <n v="30000"/>
    <x v="17"/>
    <m/>
  </r>
  <r>
    <s v="CT2016"/>
    <s v="Scaife Family Foundation_Reason Foundation199834000"/>
    <x v="40"/>
    <x v="0"/>
    <n v="34000"/>
    <x v="18"/>
    <m/>
  </r>
  <r>
    <s v="CT2016"/>
    <s v="Scaife Family Foundation_Reason Foundation199639000"/>
    <x v="40"/>
    <x v="0"/>
    <n v="39000"/>
    <x v="20"/>
    <m/>
  </r>
  <r>
    <s v="CT2016"/>
    <s v="Scaife Family Foundation_Reason Foundation199433500"/>
    <x v="40"/>
    <x v="0"/>
    <n v="33500"/>
    <x v="31"/>
    <m/>
  </r>
  <r>
    <n v="990"/>
    <s v="Schwab Charitable Fund_Reason Foundation201422050"/>
    <x v="41"/>
    <x v="0"/>
    <n v="22050"/>
    <x v="1"/>
    <s v="added"/>
  </r>
  <r>
    <n v="990"/>
    <s v="Schwab Charitable Fund_Reason Foundation20135050"/>
    <x v="41"/>
    <x v="0"/>
    <n v="5050"/>
    <x v="15"/>
    <s v="added"/>
  </r>
  <r>
    <n v="990"/>
    <s v="Schwab Charitable Fund_Reason Foundation20118250"/>
    <x v="41"/>
    <x v="0"/>
    <n v="8250"/>
    <x v="4"/>
    <s v="added"/>
  </r>
  <r>
    <n v="990"/>
    <s v="Schwab Charitable Fund_Reason Foundation20098950"/>
    <x v="41"/>
    <x v="0"/>
    <n v="8950"/>
    <x v="6"/>
    <s v="added"/>
  </r>
  <r>
    <n v="990"/>
    <s v="Schwab Charitable Fund_Reason Foundation20082500"/>
    <x v="41"/>
    <x v="0"/>
    <n v="2500"/>
    <x v="7"/>
    <s v="added"/>
  </r>
  <r>
    <n v="990"/>
    <s v="Schwab Charitable Fund_Reason Foundation2008400"/>
    <x v="41"/>
    <x v="0"/>
    <n v="400"/>
    <x v="7"/>
    <s v="added"/>
  </r>
  <r>
    <n v="990"/>
    <s v="Schwab Charitable Fund_Reason Foundation20072500"/>
    <x v="41"/>
    <x v="0"/>
    <n v="2500"/>
    <x v="8"/>
    <s v="added"/>
  </r>
  <r>
    <n v="990"/>
    <s v="Schwab Charitable Fund_Reason Foundation2003750"/>
    <x v="41"/>
    <x v="0"/>
    <n v="750"/>
    <x v="12"/>
    <s v="added"/>
  </r>
  <r>
    <n v="990"/>
    <s v="Searle Freedom Trust_Reason Foundation201699000"/>
    <x v="42"/>
    <x v="0"/>
    <n v="99000"/>
    <x v="0"/>
    <s v="added"/>
  </r>
  <r>
    <n v="990"/>
    <s v="Searle Freedom Trust_Reason Foundation2016600000"/>
    <x v="42"/>
    <x v="0"/>
    <n v="600000"/>
    <x v="0"/>
    <s v="added"/>
  </r>
  <r>
    <n v="990"/>
    <s v="Searle Freedom Trust_Reason Foundation2016250000"/>
    <x v="42"/>
    <x v="0"/>
    <n v="250000"/>
    <x v="0"/>
    <s v="added"/>
  </r>
  <r>
    <n v="990"/>
    <s v="Searle Freedom Trust_Reason Foundation201593500"/>
    <x v="42"/>
    <x v="0"/>
    <n v="93500"/>
    <x v="3"/>
    <s v="added"/>
  </r>
  <r>
    <n v="990"/>
    <s v="Searle Freedom Trust_Reason Foundation2015700000"/>
    <x v="42"/>
    <x v="0"/>
    <n v="700000"/>
    <x v="3"/>
    <s v="added"/>
  </r>
  <r>
    <n v="990"/>
    <s v="Searle Freedom Trust_Reason Foundation2015250000"/>
    <x v="42"/>
    <x v="0"/>
    <n v="250000"/>
    <x v="3"/>
    <s v="added"/>
  </r>
  <r>
    <n v="990"/>
    <s v="Searle Freedom Trust_Reason Foundation201410000"/>
    <x v="42"/>
    <x v="0"/>
    <n v="10000"/>
    <x v="1"/>
    <s v="added"/>
  </r>
  <r>
    <n v="990"/>
    <s v="Searle Freedom Trust_Reason Foundation201493500"/>
    <x v="42"/>
    <x v="0"/>
    <n v="93500"/>
    <x v="1"/>
    <s v="added"/>
  </r>
  <r>
    <n v="990"/>
    <s v="Searle Freedom Trust_Reason Foundation2014700000"/>
    <x v="42"/>
    <x v="0"/>
    <n v="700000"/>
    <x v="1"/>
    <s v="added"/>
  </r>
  <r>
    <n v="990"/>
    <s v="Searle Freedom Trust_Reason Foundation2014250000"/>
    <x v="42"/>
    <x v="0"/>
    <n v="250000"/>
    <x v="1"/>
    <s v="added"/>
  </r>
  <r>
    <n v="990"/>
    <s v="Searle Freedom Trust_Reason Foundation201310000"/>
    <x v="42"/>
    <x v="0"/>
    <n v="10000"/>
    <x v="15"/>
    <s v="added"/>
  </r>
  <r>
    <n v="990"/>
    <s v="Searle Freedom Trust_Reason Foundation201393500"/>
    <x v="42"/>
    <x v="0"/>
    <n v="93500"/>
    <x v="15"/>
    <s v="added"/>
  </r>
  <r>
    <n v="990"/>
    <s v="Searle Freedom Trust_Reason Foundation2013688000"/>
    <x v="42"/>
    <x v="0"/>
    <n v="688000"/>
    <x v="15"/>
    <s v="added"/>
  </r>
  <r>
    <n v="990"/>
    <s v="Searle Freedom Trust_Reason Foundation2013200000"/>
    <x v="42"/>
    <x v="0"/>
    <n v="200000"/>
    <x v="15"/>
    <s v="added"/>
  </r>
  <r>
    <s v="CT2016"/>
    <s v="Searle Freedom Trust_Reason Foundation2012200000"/>
    <x v="42"/>
    <x v="0"/>
    <n v="200000"/>
    <x v="2"/>
    <m/>
  </r>
  <r>
    <s v="CT2016"/>
    <s v="Searle Freedom Trust_Reason Foundation2012688000"/>
    <x v="42"/>
    <x v="0"/>
    <n v="688000"/>
    <x v="2"/>
    <m/>
  </r>
  <r>
    <s v="CT2016"/>
    <s v="Searle Freedom Trust_Reason Foundation201282500"/>
    <x v="42"/>
    <x v="0"/>
    <n v="82500"/>
    <x v="2"/>
    <m/>
  </r>
  <r>
    <s v="CT2016"/>
    <s v="Searle Freedom Trust_Reason Foundation2011200000"/>
    <x v="42"/>
    <x v="0"/>
    <n v="200000"/>
    <x v="4"/>
    <m/>
  </r>
  <r>
    <s v="CT2016"/>
    <s v="Searle Freedom Trust_Reason Foundation2011710000"/>
    <x v="42"/>
    <x v="0"/>
    <n v="710000"/>
    <x v="4"/>
    <m/>
  </r>
  <r>
    <s v="CT2016"/>
    <s v="Searle Freedom Trust_Reason Foundation2010150000"/>
    <x v="42"/>
    <x v="0"/>
    <n v="150000"/>
    <x v="5"/>
    <m/>
  </r>
  <r>
    <s v="CT2016"/>
    <s v="Searle Freedom Trust_Reason Foundation201055000"/>
    <x v="42"/>
    <x v="0"/>
    <n v="55000"/>
    <x v="5"/>
    <m/>
  </r>
  <r>
    <s v="CT2016"/>
    <s v="Searle Freedom Trust_Reason Foundation2010600000"/>
    <x v="42"/>
    <x v="0"/>
    <n v="600000"/>
    <x v="5"/>
    <m/>
  </r>
  <r>
    <s v="CT2016"/>
    <s v="Searle Freedom Trust_Reason Foundation2009150000"/>
    <x v="42"/>
    <x v="0"/>
    <n v="150000"/>
    <x v="6"/>
    <m/>
  </r>
  <r>
    <s v="CT2016"/>
    <s v="Searle Freedom Trust_Reason Foundation2009600000"/>
    <x v="42"/>
    <x v="0"/>
    <n v="600000"/>
    <x v="6"/>
    <m/>
  </r>
  <r>
    <s v="CT2016"/>
    <s v="Searle Freedom Trust_Reason Foundation200875000"/>
    <x v="42"/>
    <x v="0"/>
    <n v="75000"/>
    <x v="7"/>
    <m/>
  </r>
  <r>
    <s v="CT2016"/>
    <s v="Searle Freedom Trust_Reason Foundation2008150000"/>
    <x v="42"/>
    <x v="0"/>
    <n v="150000"/>
    <x v="7"/>
    <m/>
  </r>
  <r>
    <s v="CT2016"/>
    <s v="Searle Freedom Trust_Reason Foundation2008160000"/>
    <x v="42"/>
    <x v="0"/>
    <n v="160000"/>
    <x v="7"/>
    <m/>
  </r>
  <r>
    <s v="CT2016"/>
    <s v="Searle Freedom Trust_Reason Foundation2008500000"/>
    <x v="42"/>
    <x v="0"/>
    <n v="500000"/>
    <x v="7"/>
    <m/>
  </r>
  <r>
    <s v="CT2016"/>
    <s v="Searle Freedom Trust_Reason Foundation2007150000"/>
    <x v="42"/>
    <x v="0"/>
    <n v="150000"/>
    <x v="8"/>
    <m/>
  </r>
  <r>
    <s v="CT2016"/>
    <s v="Searle Freedom Trust_Reason Foundation2007100000"/>
    <x v="42"/>
    <x v="0"/>
    <n v="100000"/>
    <x v="8"/>
    <m/>
  </r>
  <r>
    <s v="CT2016"/>
    <s v="Searle Freedom Trust_Reason Foundation2006100000"/>
    <x v="42"/>
    <x v="0"/>
    <n v="100000"/>
    <x v="9"/>
    <m/>
  </r>
  <r>
    <s v="CT2016"/>
    <s v="Searle Freedom Trust_Reason Foundation2006150000"/>
    <x v="42"/>
    <x v="0"/>
    <n v="150000"/>
    <x v="9"/>
    <m/>
  </r>
  <r>
    <s v="CT2016"/>
    <s v="Searle Freedom Trust_Reason Foundation2005100000"/>
    <x v="42"/>
    <x v="0"/>
    <n v="100000"/>
    <x v="10"/>
    <m/>
  </r>
  <r>
    <s v="CT2016"/>
    <s v="Searle Freedom Trust_Reason Foundation2004100000"/>
    <x v="42"/>
    <x v="0"/>
    <n v="100000"/>
    <x v="11"/>
    <m/>
  </r>
  <r>
    <s v="CT2016"/>
    <s v="Searle Freedom Trust_Reason Foundation2003100000"/>
    <x v="42"/>
    <x v="0"/>
    <n v="100000"/>
    <x v="12"/>
    <m/>
  </r>
  <r>
    <s v="CT2016"/>
    <s v="Searle Freedom Trust_Reason Foundation2002100000"/>
    <x v="42"/>
    <x v="0"/>
    <n v="100000"/>
    <x v="13"/>
    <m/>
  </r>
  <r>
    <s v="CT2016"/>
    <s v="Searle Freedom Trust_Reason Foundation200175000"/>
    <x v="42"/>
    <x v="0"/>
    <n v="75000"/>
    <x v="14"/>
    <m/>
  </r>
  <r>
    <s v="CT2016"/>
    <s v="Smith Richardson Foundation_Reason Foundation1999100000"/>
    <x v="43"/>
    <x v="0"/>
    <n v="100000"/>
    <x v="17"/>
    <m/>
  </r>
  <r>
    <s v="CT2016"/>
    <s v="The Carthage Foundation_Reason Foundation2005100000"/>
    <x v="44"/>
    <x v="0"/>
    <n v="100000"/>
    <x v="10"/>
    <m/>
  </r>
  <r>
    <s v="CT2016"/>
    <s v="The Carthage Foundation_Reason Foundation2004100000"/>
    <x v="44"/>
    <x v="0"/>
    <n v="100000"/>
    <x v="11"/>
    <m/>
  </r>
  <r>
    <s v="CT2016"/>
    <s v="The Carthage Foundation_Reason Foundation2003100000"/>
    <x v="44"/>
    <x v="0"/>
    <n v="100000"/>
    <x v="12"/>
    <m/>
  </r>
  <r>
    <s v="CT2016"/>
    <s v="The Carthage Foundation_Reason Foundation199316000"/>
    <x v="44"/>
    <x v="0"/>
    <n v="16000"/>
    <x v="21"/>
    <m/>
  </r>
  <r>
    <s v="CT2016"/>
    <s v="The Challenge Foundation_Reason Foundation20115000"/>
    <x v="45"/>
    <x v="0"/>
    <n v="5000"/>
    <x v="4"/>
    <m/>
  </r>
  <r>
    <s v="CT2016"/>
    <s v="The Challenge Foundation_Reason Foundation20105000"/>
    <x v="45"/>
    <x v="0"/>
    <n v="5000"/>
    <x v="5"/>
    <m/>
  </r>
  <r>
    <s v="CT2016"/>
    <s v="The Challenge Foundation_Reason Foundation20095000"/>
    <x v="45"/>
    <x v="0"/>
    <n v="5000"/>
    <x v="6"/>
    <m/>
  </r>
  <r>
    <s v="CT2016"/>
    <s v="The Challenge Foundation_Reason Foundation20085000"/>
    <x v="45"/>
    <x v="0"/>
    <n v="5000"/>
    <x v="7"/>
    <m/>
  </r>
  <r>
    <s v="CT2016"/>
    <s v="The Challenge Foundation_Reason Foundation20075000"/>
    <x v="45"/>
    <x v="0"/>
    <n v="5000"/>
    <x v="8"/>
    <m/>
  </r>
  <r>
    <n v="990"/>
    <s v="The Davidow Charitable Fund_Reason Foundation20161000"/>
    <x v="46"/>
    <x v="0"/>
    <n v="1000"/>
    <x v="0"/>
    <s v="added"/>
  </r>
  <r>
    <n v="990"/>
    <s v="The Davidow Charitable Fund_Reason Foundation20151000"/>
    <x v="46"/>
    <x v="0"/>
    <n v="1000"/>
    <x v="3"/>
    <s v="added"/>
  </r>
  <r>
    <n v="990"/>
    <s v="The Davidow Charitable Fund_Reason Foundation20141000"/>
    <x v="46"/>
    <x v="0"/>
    <n v="1000"/>
    <x v="1"/>
    <s v="added"/>
  </r>
  <r>
    <n v="990"/>
    <s v="The Davidow Charitable Fund_Reason Foundation20131000"/>
    <x v="46"/>
    <x v="0"/>
    <n v="1000"/>
    <x v="15"/>
    <s v="added"/>
  </r>
  <r>
    <n v="990"/>
    <s v="The Davidow Charitable Fund_Reason Foundation20121000"/>
    <x v="46"/>
    <x v="0"/>
    <n v="1000"/>
    <x v="2"/>
    <s v="added"/>
  </r>
  <r>
    <n v="990"/>
    <s v="The Davidow Charitable Fund_Reason Foundation20111000"/>
    <x v="46"/>
    <x v="0"/>
    <n v="1000"/>
    <x v="4"/>
    <s v="added"/>
  </r>
  <r>
    <n v="990"/>
    <s v="The Davidow Charitable Fund_Reason Foundation20101000"/>
    <x v="46"/>
    <x v="0"/>
    <n v="1000"/>
    <x v="5"/>
    <s v="added"/>
  </r>
  <r>
    <n v="990"/>
    <s v="The Davidow Charitable Fund_Reason Foundation20091000"/>
    <x v="46"/>
    <x v="0"/>
    <n v="1000"/>
    <x v="6"/>
    <s v="added"/>
  </r>
  <r>
    <n v="990"/>
    <s v="The Davidow Charitable Fund_Reason Foundation20081000"/>
    <x v="46"/>
    <x v="0"/>
    <n v="1000"/>
    <x v="7"/>
    <s v="added"/>
  </r>
  <r>
    <n v="990"/>
    <s v="The Davidow Charitable Fund_Reason Foundation20071000"/>
    <x v="46"/>
    <x v="0"/>
    <n v="1000"/>
    <x v="8"/>
    <s v="added"/>
  </r>
  <r>
    <n v="990"/>
    <s v="The Davidow Charitable Fund_Reason Foundation20061000"/>
    <x v="46"/>
    <x v="0"/>
    <n v="1000"/>
    <x v="9"/>
    <s v="added"/>
  </r>
  <r>
    <n v="990"/>
    <s v="The Davidow Charitable Fund_Reason Foundation20051000"/>
    <x v="46"/>
    <x v="0"/>
    <n v="1000"/>
    <x v="10"/>
    <s v="added"/>
  </r>
  <r>
    <n v="990"/>
    <s v="The Davidow Charitable Fund_Reason Foundation20041000"/>
    <x v="46"/>
    <x v="0"/>
    <n v="1000"/>
    <x v="11"/>
    <s v="added"/>
  </r>
  <r>
    <n v="990"/>
    <s v="The Davidow Charitable Fund_Reason Foundation20031000"/>
    <x v="46"/>
    <x v="0"/>
    <n v="1000"/>
    <x v="12"/>
    <s v="added"/>
  </r>
  <r>
    <n v="990"/>
    <s v="The Davidow Charitable Fund_Reason Foundation20021000"/>
    <x v="46"/>
    <x v="0"/>
    <n v="1000"/>
    <x v="13"/>
    <s v="added"/>
  </r>
  <r>
    <n v="990"/>
    <s v="The Davidow Charitable Fund_Reason Foundation20011000"/>
    <x v="46"/>
    <x v="0"/>
    <n v="1000"/>
    <x v="14"/>
    <s v="added"/>
  </r>
  <r>
    <s v="CT2016"/>
    <s v="The Gordon and Mary Cain Foundation_Reason Foundation20025000"/>
    <x v="47"/>
    <x v="0"/>
    <n v="5000"/>
    <x v="13"/>
    <m/>
  </r>
  <r>
    <s v="CT2016"/>
    <s v="The Gordon and Mary Cain Foundation_Reason Foundation20005000"/>
    <x v="47"/>
    <x v="0"/>
    <n v="5000"/>
    <x v="16"/>
    <m/>
  </r>
  <r>
    <s v="CT2016"/>
    <s v="The Gordon and Mary Cain Foundation_Reason Foundation19995000"/>
    <x v="47"/>
    <x v="0"/>
    <n v="5000"/>
    <x v="17"/>
    <m/>
  </r>
  <r>
    <s v="CT2016"/>
    <s v="The Gordon and Mary Cain Foundation_Reason Foundation19985000"/>
    <x v="47"/>
    <x v="0"/>
    <n v="5000"/>
    <x v="18"/>
    <m/>
  </r>
  <r>
    <n v="990"/>
    <s v="The Hamlin Family Foundation_Reason Foundation20151000"/>
    <x v="48"/>
    <x v="0"/>
    <n v="1000"/>
    <x v="3"/>
    <s v="added"/>
  </r>
  <r>
    <n v="990"/>
    <s v="The Hamlin Family Foundation_Reason Foundation2014500"/>
    <x v="48"/>
    <x v="0"/>
    <n v="500"/>
    <x v="1"/>
    <s v="added"/>
  </r>
  <r>
    <n v="990"/>
    <s v="The Hamlin Family Foundation_Reason Foundation20131000"/>
    <x v="48"/>
    <x v="0"/>
    <n v="1000"/>
    <x v="15"/>
    <s v="added"/>
  </r>
  <r>
    <n v="990"/>
    <s v="The Hamlin Family Foundation_Reason Foundation20122000"/>
    <x v="48"/>
    <x v="0"/>
    <n v="2000"/>
    <x v="2"/>
    <s v="added"/>
  </r>
  <r>
    <n v="990"/>
    <s v="The Hamlin Family Foundation_Reason Foundation20111000"/>
    <x v="48"/>
    <x v="0"/>
    <n v="1000"/>
    <x v="4"/>
    <s v="added"/>
  </r>
  <r>
    <n v="990"/>
    <s v="The Hamlin Family Foundation_Reason Foundation2009500"/>
    <x v="48"/>
    <x v="0"/>
    <n v="500"/>
    <x v="6"/>
    <s v="added"/>
  </r>
  <r>
    <n v="990"/>
    <s v="The Hamlin Family Foundation_Reason Foundation20081000"/>
    <x v="48"/>
    <x v="0"/>
    <n v="1000"/>
    <x v="7"/>
    <s v="added"/>
  </r>
  <r>
    <n v="990"/>
    <s v="The Lynde and Harry Bradley Foundation_Reason Foundation201550000"/>
    <x v="49"/>
    <x v="0"/>
    <n v="50000"/>
    <x v="3"/>
    <s v="added"/>
  </r>
  <r>
    <n v="990"/>
    <s v="The Lynde and Harry Bradley Foundation_Reason Foundation201425000"/>
    <x v="49"/>
    <x v="0"/>
    <n v="25000"/>
    <x v="1"/>
    <s v="added"/>
  </r>
  <r>
    <s v="CT2016"/>
    <s v="The Lynde and Harry Bradley Foundation_Reason Foundation201150000"/>
    <x v="49"/>
    <x v="0"/>
    <n v="50000"/>
    <x v="4"/>
    <m/>
  </r>
  <r>
    <s v="CT2016"/>
    <s v="The Lynde and Harry Bradley Foundation_Reason Foundation201050000"/>
    <x v="49"/>
    <x v="0"/>
    <n v="50000"/>
    <x v="5"/>
    <m/>
  </r>
  <r>
    <s v="CT2016"/>
    <s v="The Lynde and Harry Bradley Foundation_Reason Foundation201050000"/>
    <x v="49"/>
    <x v="0"/>
    <n v="50000"/>
    <x v="5"/>
    <m/>
  </r>
  <r>
    <s v="CT2016"/>
    <s v="The Lynde and Harry Bradley Foundation_Reason Foundation200950000"/>
    <x v="49"/>
    <x v="0"/>
    <n v="50000"/>
    <x v="6"/>
    <m/>
  </r>
  <r>
    <s v="CT2016"/>
    <s v="The Lynde and Harry Bradley Foundation_Reason Foundation20075000"/>
    <x v="49"/>
    <x v="0"/>
    <n v="5000"/>
    <x v="8"/>
    <m/>
  </r>
  <r>
    <s v="CT2016"/>
    <s v="The Lynde and Harry Bradley Foundation_Reason Foundation20065000"/>
    <x v="49"/>
    <x v="0"/>
    <n v="5000"/>
    <x v="9"/>
    <m/>
  </r>
  <r>
    <s v="CT2016"/>
    <s v="The Lynde and Harry Bradley Foundation_Reason Foundation20055000"/>
    <x v="49"/>
    <x v="0"/>
    <n v="5000"/>
    <x v="10"/>
    <m/>
  </r>
  <r>
    <s v="CT2016"/>
    <s v="The Lynde and Harry Bradley Foundation_Reason Foundation20045000"/>
    <x v="49"/>
    <x v="0"/>
    <n v="5000"/>
    <x v="11"/>
    <m/>
  </r>
  <r>
    <s v="CT2016"/>
    <s v="The Lynde and Harry Bradley Foundation_Reason Foundation200459000"/>
    <x v="49"/>
    <x v="0"/>
    <n v="59000"/>
    <x v="11"/>
    <m/>
  </r>
  <r>
    <s v="CT2016"/>
    <s v="The Lynde and Harry Bradley Foundation_Reason Foundation20035000"/>
    <x v="49"/>
    <x v="0"/>
    <n v="5000"/>
    <x v="12"/>
    <m/>
  </r>
  <r>
    <s v="CT2016"/>
    <s v="The Lynde and Harry Bradley Foundation_Reason Foundation200150000"/>
    <x v="49"/>
    <x v="0"/>
    <n v="50000"/>
    <x v="14"/>
    <m/>
  </r>
  <r>
    <s v="CT2016"/>
    <s v="The Lynde and Harry Bradley Foundation_Reason Foundation200150000"/>
    <x v="49"/>
    <x v="0"/>
    <n v="50000"/>
    <x v="14"/>
    <m/>
  </r>
  <r>
    <s v="CT2016"/>
    <s v="The Lynde and Harry Bradley Foundation_Reason Foundation200050000"/>
    <x v="49"/>
    <x v="0"/>
    <n v="50000"/>
    <x v="16"/>
    <m/>
  </r>
  <r>
    <s v="CT2016"/>
    <s v="The Lynde and Harry Bradley Foundation_Reason Foundation200050000"/>
    <x v="49"/>
    <x v="0"/>
    <n v="50000"/>
    <x v="16"/>
    <m/>
  </r>
  <r>
    <s v="CT2016"/>
    <s v="The Lynde and Harry Bradley Foundation_Reason Foundation1999100000"/>
    <x v="49"/>
    <x v="0"/>
    <n v="100000"/>
    <x v="17"/>
    <m/>
  </r>
  <r>
    <s v="CT2016"/>
    <s v="The Lynde and Harry Bradley Foundation_Reason Foundation199837500"/>
    <x v="49"/>
    <x v="0"/>
    <n v="37500"/>
    <x v="18"/>
    <m/>
  </r>
  <r>
    <s v="CT2016"/>
    <s v="The Lynde and Harry Bradley Foundation_Reason Foundation199737500"/>
    <x v="49"/>
    <x v="0"/>
    <n v="37500"/>
    <x v="27"/>
    <m/>
  </r>
  <r>
    <s v="CT2016"/>
    <s v="The Lynde and Harry Bradley Foundation_Reason Foundation199737500"/>
    <x v="49"/>
    <x v="0"/>
    <n v="37500"/>
    <x v="27"/>
    <m/>
  </r>
  <r>
    <s v="CT2016"/>
    <s v="The Lynde and Harry Bradley Foundation_Reason Foundation199737500"/>
    <x v="49"/>
    <x v="0"/>
    <n v="37500"/>
    <x v="27"/>
    <m/>
  </r>
  <r>
    <s v="CT2016"/>
    <s v="The Lynde and Harry Bradley Foundation_Reason Foundation199625000"/>
    <x v="49"/>
    <x v="0"/>
    <n v="25000"/>
    <x v="20"/>
    <m/>
  </r>
  <r>
    <s v="CT2016"/>
    <s v="The Lynde and Harry Bradley Foundation_Reason Foundation199632500"/>
    <x v="49"/>
    <x v="0"/>
    <n v="32500"/>
    <x v="20"/>
    <m/>
  </r>
  <r>
    <s v="CT2016"/>
    <s v="The Lynde and Harry Bradley Foundation_Reason Foundation199632500"/>
    <x v="49"/>
    <x v="0"/>
    <n v="32500"/>
    <x v="20"/>
    <m/>
  </r>
  <r>
    <s v="CT2016"/>
    <s v="The Lynde and Harry Bradley Foundation_Reason Foundation199520000"/>
    <x v="49"/>
    <x v="0"/>
    <n v="20000"/>
    <x v="29"/>
    <m/>
  </r>
  <r>
    <s v="CT2016"/>
    <s v="The Lynde and Harry Bradley Foundation_Reason Foundation199520000"/>
    <x v="49"/>
    <x v="0"/>
    <n v="20000"/>
    <x v="29"/>
    <m/>
  </r>
  <r>
    <s v="CT2016"/>
    <s v="The Lynde and Harry Bradley Foundation_Reason Foundation199520000"/>
    <x v="49"/>
    <x v="0"/>
    <n v="20000"/>
    <x v="29"/>
    <m/>
  </r>
  <r>
    <s v="CT2016"/>
    <s v="The Lynde and Harry Bradley Foundation_Reason Foundation199525000"/>
    <x v="49"/>
    <x v="0"/>
    <n v="25000"/>
    <x v="29"/>
    <m/>
  </r>
  <r>
    <s v="CT2016"/>
    <s v="The Lynde and Harry Bradley Foundation_Reason Foundation199425000"/>
    <x v="49"/>
    <x v="0"/>
    <n v="25000"/>
    <x v="31"/>
    <m/>
  </r>
  <r>
    <s v="CT2016"/>
    <s v="The Lynde and Harry Bradley Foundation_Reason Foundation199450000"/>
    <x v="49"/>
    <x v="0"/>
    <n v="50000"/>
    <x v="31"/>
    <m/>
  </r>
  <r>
    <s v="CT2016"/>
    <s v="The Lynde and Harry Bradley Foundation_Reason Foundation199325000"/>
    <x v="49"/>
    <x v="0"/>
    <n v="25000"/>
    <x v="21"/>
    <m/>
  </r>
  <r>
    <s v="CT2016"/>
    <s v="The Lynde and Harry Bradley Foundation_Reason Foundation199225000"/>
    <x v="49"/>
    <x v="0"/>
    <n v="25000"/>
    <x v="28"/>
    <m/>
  </r>
  <r>
    <s v="CT2016"/>
    <s v="The Lynde and Harry Bradley Foundation_Reason Foundation199115000"/>
    <x v="49"/>
    <x v="0"/>
    <n v="15000"/>
    <x v="22"/>
    <m/>
  </r>
  <r>
    <s v="CT2016"/>
    <s v="The Lynde and Harry Bradley Foundation_Reason Foundation199015000"/>
    <x v="49"/>
    <x v="0"/>
    <n v="15000"/>
    <x v="32"/>
    <m/>
  </r>
  <r>
    <s v="CT2016"/>
    <s v="The Lynde and Harry Bradley Foundation_Reason Foundation19883500"/>
    <x v="49"/>
    <x v="0"/>
    <n v="3500"/>
    <x v="24"/>
    <m/>
  </r>
  <r>
    <s v="CT2016"/>
    <s v="The Lynde and Harry Bradley Foundation_Reason Foundation198750000"/>
    <x v="49"/>
    <x v="0"/>
    <n v="50000"/>
    <x v="25"/>
    <m/>
  </r>
  <r>
    <s v="CT2016"/>
    <s v="The Lynde and Harry Bradley Foundation_Reason Foundation198650000"/>
    <x v="49"/>
    <x v="0"/>
    <n v="50000"/>
    <x v="26"/>
    <m/>
  </r>
  <r>
    <s v="CT2016"/>
    <s v="The Robertson-Finley Foundation_Reason Foundation20131000"/>
    <x v="50"/>
    <x v="0"/>
    <n v="1000"/>
    <x v="15"/>
    <m/>
  </r>
  <r>
    <n v="990"/>
    <s v="The Rodney Fund_Reason Foundation20169000"/>
    <x v="51"/>
    <x v="0"/>
    <n v="9000"/>
    <x v="0"/>
    <s v="added"/>
  </r>
  <r>
    <n v="990"/>
    <s v="The Rodney Fund_Reason Foundation20159000"/>
    <x v="51"/>
    <x v="0"/>
    <n v="9000"/>
    <x v="3"/>
    <s v="added"/>
  </r>
  <r>
    <n v="990"/>
    <s v="The Rodney Fund_Reason Foundation201427000"/>
    <x v="51"/>
    <x v="0"/>
    <n v="27000"/>
    <x v="1"/>
    <s v="added"/>
  </r>
  <r>
    <s v="CT2016"/>
    <s v="The Rodney Fund_Reason Foundation201320000"/>
    <x v="51"/>
    <x v="0"/>
    <n v="20000"/>
    <x v="15"/>
    <m/>
  </r>
  <r>
    <s v="CT2016"/>
    <s v="The Rodney Fund_Reason Foundation20128000"/>
    <x v="51"/>
    <x v="0"/>
    <n v="8000"/>
    <x v="2"/>
    <m/>
  </r>
  <r>
    <s v="CT2016"/>
    <s v="The Rodney Fund_Reason Foundation20117000"/>
    <x v="51"/>
    <x v="0"/>
    <n v="7000"/>
    <x v="4"/>
    <m/>
  </r>
  <r>
    <s v="CT2016"/>
    <s v="The Rodney Fund_Reason Foundation20097000"/>
    <x v="51"/>
    <x v="0"/>
    <n v="7000"/>
    <x v="6"/>
    <m/>
  </r>
  <r>
    <s v="CT2016"/>
    <s v="The Rodney Fund_Reason Foundation200821000"/>
    <x v="51"/>
    <x v="0"/>
    <n v="21000"/>
    <x v="7"/>
    <m/>
  </r>
  <r>
    <s v="CT2016"/>
    <s v="The Rodney Fund_Reason Foundation200711000"/>
    <x v="51"/>
    <x v="0"/>
    <n v="11000"/>
    <x v="8"/>
    <m/>
  </r>
  <r>
    <s v="CT2016"/>
    <s v="The Rodney Fund_Reason Foundation200613000"/>
    <x v="51"/>
    <x v="0"/>
    <n v="13000"/>
    <x v="9"/>
    <m/>
  </r>
  <r>
    <s v="CT2016"/>
    <s v="The Rodney Fund_Reason Foundation200515000"/>
    <x v="51"/>
    <x v="0"/>
    <n v="15000"/>
    <x v="10"/>
    <m/>
  </r>
  <r>
    <s v="CT2016"/>
    <s v="The Rodney Fund_Reason Foundation20046000"/>
    <x v="51"/>
    <x v="0"/>
    <n v="6000"/>
    <x v="11"/>
    <m/>
  </r>
  <r>
    <s v="CT2016"/>
    <s v="The Rodney Fund_Reason Foundation20038000"/>
    <x v="51"/>
    <x v="0"/>
    <n v="8000"/>
    <x v="12"/>
    <m/>
  </r>
  <r>
    <s v="CT2016"/>
    <s v="The Rodney Fund_Reason Foundation20025000"/>
    <x v="51"/>
    <x v="0"/>
    <n v="5000"/>
    <x v="13"/>
    <m/>
  </r>
  <r>
    <s v="CT2016"/>
    <s v="The Rodney Fund_Reason Foundation200111000"/>
    <x v="51"/>
    <x v="0"/>
    <n v="11000"/>
    <x v="14"/>
    <m/>
  </r>
  <r>
    <s v="CT2016"/>
    <s v="The Rodney Fund_Reason Foundation200012000"/>
    <x v="51"/>
    <x v="0"/>
    <n v="12000"/>
    <x v="16"/>
    <m/>
  </r>
  <r>
    <s v="CT2016"/>
    <s v="The Rodney Fund_Reason Foundation19999000"/>
    <x v="51"/>
    <x v="0"/>
    <n v="9000"/>
    <x v="17"/>
    <m/>
  </r>
  <r>
    <s v="CT2016"/>
    <s v="The Rodney Fund_Reason Foundation199817000"/>
    <x v="51"/>
    <x v="0"/>
    <n v="17000"/>
    <x v="18"/>
    <m/>
  </r>
  <r>
    <n v="990"/>
    <s v="The Roe Foundation_Reason Foundation20155000"/>
    <x v="52"/>
    <x v="0"/>
    <n v="5000"/>
    <x v="3"/>
    <s v="added"/>
  </r>
  <r>
    <n v="990"/>
    <s v="The Roe Foundation_Reason Foundation20145000"/>
    <x v="52"/>
    <x v="0"/>
    <n v="5000"/>
    <x v="1"/>
    <s v="added"/>
  </r>
  <r>
    <n v="990"/>
    <s v="The Roe Foundation_Reason Foundation20135000"/>
    <x v="52"/>
    <x v="0"/>
    <n v="5000"/>
    <x v="15"/>
    <s v="added"/>
  </r>
  <r>
    <s v="CT2016"/>
    <s v="The Roe Foundation_Reason Foundation20125000"/>
    <x v="52"/>
    <x v="0"/>
    <n v="5000"/>
    <x v="2"/>
    <m/>
  </r>
  <r>
    <s v="CT2016"/>
    <s v="The Roe Foundation_Reason Foundation20115000"/>
    <x v="52"/>
    <x v="0"/>
    <n v="5000"/>
    <x v="4"/>
    <m/>
  </r>
  <r>
    <s v="CT2016"/>
    <s v="The Roe Foundation_Reason Foundation200920000"/>
    <x v="52"/>
    <x v="0"/>
    <n v="20000"/>
    <x v="6"/>
    <m/>
  </r>
  <r>
    <s v="CT2016"/>
    <s v="The Roe Foundation_Reason Foundation200820000"/>
    <x v="52"/>
    <x v="0"/>
    <n v="20000"/>
    <x v="7"/>
    <m/>
  </r>
  <r>
    <s v="CT2016"/>
    <s v="The Roe Foundation_Reason Foundation200720000"/>
    <x v="52"/>
    <x v="0"/>
    <n v="20000"/>
    <x v="8"/>
    <m/>
  </r>
  <r>
    <s v="CT2016"/>
    <s v="The Roe Foundation_Reason Foundation200620000"/>
    <x v="52"/>
    <x v="0"/>
    <n v="20000"/>
    <x v="9"/>
    <m/>
  </r>
  <r>
    <s v="CT2016"/>
    <s v="The Roe Foundation_Reason Foundation200520000"/>
    <x v="52"/>
    <x v="0"/>
    <n v="20000"/>
    <x v="10"/>
    <m/>
  </r>
  <r>
    <s v="CT2016"/>
    <s v="The Roe Foundation_Reason Foundation200440000"/>
    <x v="52"/>
    <x v="0"/>
    <n v="40000"/>
    <x v="11"/>
    <m/>
  </r>
  <r>
    <s v="CT2016"/>
    <s v="The Roe Foundation_Reason Foundation200320000"/>
    <x v="52"/>
    <x v="0"/>
    <n v="20000"/>
    <x v="12"/>
    <m/>
  </r>
  <r>
    <s v="CT2016"/>
    <s v="The Roe Foundation_Reason Foundation200215000"/>
    <x v="52"/>
    <x v="0"/>
    <n v="15000"/>
    <x v="13"/>
    <m/>
  </r>
  <r>
    <s v="CT2016"/>
    <s v="The Roe Foundation_Reason Foundation200010000"/>
    <x v="52"/>
    <x v="0"/>
    <n v="10000"/>
    <x v="16"/>
    <m/>
  </r>
  <r>
    <s v="CT2016"/>
    <s v="The Roe Foundation_Reason Foundation199925000"/>
    <x v="52"/>
    <x v="0"/>
    <n v="25000"/>
    <x v="17"/>
    <m/>
  </r>
  <r>
    <s v="CT2016"/>
    <s v="The Roe Foundation_Reason Foundation199810000"/>
    <x v="52"/>
    <x v="0"/>
    <n v="10000"/>
    <x v="18"/>
    <m/>
  </r>
  <r>
    <s v="CT2016"/>
    <s v="The Roe Foundation_Reason Foundation19985000"/>
    <x v="52"/>
    <x v="0"/>
    <n v="5000"/>
    <x v="18"/>
    <m/>
  </r>
  <r>
    <n v="990"/>
    <s v="The TWS Foundation_Reason Foundation201510000"/>
    <x v="53"/>
    <x v="0"/>
    <n v="10000"/>
    <x v="3"/>
    <s v="added"/>
  </r>
  <r>
    <n v="990"/>
    <s v="The TWS Foundation_Reason Foundation201410000"/>
    <x v="53"/>
    <x v="0"/>
    <n v="10000"/>
    <x v="1"/>
    <s v="added"/>
  </r>
  <r>
    <s v="CT2016"/>
    <s v="The Vernon K. Krieble Foundation_Reason Foundation20082500"/>
    <x v="54"/>
    <x v="0"/>
    <n v="2500"/>
    <x v="7"/>
    <m/>
  </r>
  <r>
    <s v="CT2016"/>
    <s v="The Vernon K. Krieble Foundation_Reason Foundation20052500"/>
    <x v="54"/>
    <x v="0"/>
    <n v="2500"/>
    <x v="10"/>
    <m/>
  </r>
  <r>
    <n v="990"/>
    <s v="Walton Family Foundation_Reason Foundation2016250000"/>
    <x v="55"/>
    <x v="0"/>
    <n v="250000"/>
    <x v="0"/>
    <s v="added"/>
  </r>
  <r>
    <n v="990"/>
    <s v="Walton Family Foundation_Reason Foundation2015250000"/>
    <x v="55"/>
    <x v="0"/>
    <n v="250000"/>
    <x v="3"/>
    <s v="added"/>
  </r>
  <r>
    <n v="990"/>
    <s v="Walton Family Foundation_Reason Foundation201375000"/>
    <x v="55"/>
    <x v="0"/>
    <n v="75000"/>
    <x v="15"/>
    <s v="added"/>
  </r>
  <r>
    <s v="CT2016"/>
    <s v="Walton Family Foundation_Reason Foundation201275000"/>
    <x v="55"/>
    <x v="0"/>
    <n v="75000"/>
    <x v="2"/>
    <m/>
  </r>
  <r>
    <s v="CT2016"/>
    <s v="Walton Family Foundation_Reason Foundation201040000"/>
    <x v="55"/>
    <x v="0"/>
    <n v="40000"/>
    <x v="5"/>
    <m/>
  </r>
  <r>
    <s v="CT2016"/>
    <s v="William E. Simon Foundation_Reason Foundation200640000"/>
    <x v="56"/>
    <x v="0"/>
    <n v="40000"/>
    <x v="9"/>
    <m/>
  </r>
  <r>
    <s v="CT2016"/>
    <s v="William E. Simon Foundation_Reason Foundation200440000"/>
    <x v="56"/>
    <x v="0"/>
    <n v="40000"/>
    <x v="11"/>
    <m/>
  </r>
  <r>
    <s v="CT2016"/>
    <s v="William E. Simon Foundation_Reason Foundation20035000"/>
    <x v="56"/>
    <x v="0"/>
    <n v="5000"/>
    <x v="12"/>
    <m/>
  </r>
  <r>
    <s v="CT2016"/>
    <s v="William E. Simon Foundation_Reason Foundation20025000"/>
    <x v="56"/>
    <x v="0"/>
    <n v="5000"/>
    <x v="13"/>
    <m/>
  </r>
  <r>
    <s v="CT2016"/>
    <s v="William H. Donner Foundation_Reason Foundation201215000"/>
    <x v="57"/>
    <x v="0"/>
    <n v="15000"/>
    <x v="2"/>
    <m/>
  </r>
  <r>
    <s v="CT2016"/>
    <s v="William H. Donner Foundation_Reason Foundation200810000"/>
    <x v="57"/>
    <x v="0"/>
    <n v="10000"/>
    <x v="7"/>
    <m/>
  </r>
  <r>
    <s v="CT2016"/>
    <s v="William H. Donner Foundation_Reason Foundation200610000"/>
    <x v="57"/>
    <x v="0"/>
    <n v="10000"/>
    <x v="9"/>
    <m/>
  </r>
  <r>
    <n v="990"/>
    <s v="DonorsTrust_Reason Foundation2018561700"/>
    <x v="58"/>
    <x v="0"/>
    <n v="561700"/>
    <x v="33"/>
    <s v="added"/>
  </r>
  <r>
    <n v="990"/>
    <s v="DonorsTrust_Reason Foundation20171000"/>
    <x v="58"/>
    <x v="0"/>
    <n v="1000"/>
    <x v="19"/>
    <s v="added"/>
  </r>
  <r>
    <n v="990"/>
    <s v="DonorsTrust_Reason Foundation2017300000"/>
    <x v="58"/>
    <x v="0"/>
    <n v="300000"/>
    <x v="19"/>
    <s v="added"/>
  </r>
  <r>
    <n v="990"/>
    <s v="DonorsTrust_Reason Foundation201629250"/>
    <x v="58"/>
    <x v="0"/>
    <n v="29250"/>
    <x v="0"/>
    <s v="added"/>
  </r>
  <r>
    <n v="990"/>
    <s v="DonorsTrust_Reason Foundation201680000"/>
    <x v="58"/>
    <x v="0"/>
    <n v="80000"/>
    <x v="0"/>
    <s v="added"/>
  </r>
  <r>
    <n v="990"/>
    <s v="DonorsTrust_Reason Foundation201615000"/>
    <x v="58"/>
    <x v="0"/>
    <n v="15000"/>
    <x v="0"/>
    <s v="added"/>
  </r>
  <r>
    <n v="990"/>
    <s v="DonorsTrust_Reason Foundation20161290"/>
    <x v="58"/>
    <x v="0"/>
    <n v="1290"/>
    <x v="0"/>
    <s v="added"/>
  </r>
  <r>
    <n v="990"/>
    <s v="DonorsTrust_Reason Foundation2016300"/>
    <x v="58"/>
    <x v="0"/>
    <n v="300"/>
    <x v="0"/>
    <s v="added"/>
  </r>
  <r>
    <n v="990"/>
    <s v="DonorsTrust_Reason Foundation20167000"/>
    <x v="58"/>
    <x v="0"/>
    <n v="7000"/>
    <x v="0"/>
    <s v="added"/>
  </r>
  <r>
    <n v="990"/>
    <s v="DonorsTrust_Reason Foundation20161000"/>
    <x v="58"/>
    <x v="0"/>
    <n v="1000"/>
    <x v="0"/>
    <s v="added"/>
  </r>
  <r>
    <n v="990"/>
    <s v="DonorsTrust_Reason Foundation2016350000"/>
    <x v="58"/>
    <x v="0"/>
    <n v="350000"/>
    <x v="0"/>
    <s v="added"/>
  </r>
  <r>
    <n v="990"/>
    <s v="DonorsTrust_Reason Foundation20161000"/>
    <x v="58"/>
    <x v="0"/>
    <n v="1000"/>
    <x v="0"/>
    <s v="added"/>
  </r>
  <r>
    <n v="990"/>
    <s v="DonorsTrust_Reason Foundation20161000"/>
    <x v="58"/>
    <x v="0"/>
    <n v="1000"/>
    <x v="0"/>
    <s v="added"/>
  </r>
  <r>
    <n v="990"/>
    <s v="DonorsTrust_Reason Foundation2015100000"/>
    <x v="58"/>
    <x v="0"/>
    <n v="100000"/>
    <x v="3"/>
    <s v="added"/>
  </r>
  <r>
    <n v="990"/>
    <s v="DonorsTrust_Reason Foundation2015450"/>
    <x v="58"/>
    <x v="0"/>
    <n v="450"/>
    <x v="3"/>
    <s v="added"/>
  </r>
  <r>
    <n v="990"/>
    <s v="DonorsTrust_Reason Foundation20157500"/>
    <x v="58"/>
    <x v="0"/>
    <n v="7500"/>
    <x v="3"/>
    <s v="added"/>
  </r>
  <r>
    <n v="990"/>
    <s v="DonorsTrust_Reason Foundation20154000"/>
    <x v="58"/>
    <x v="0"/>
    <n v="4000"/>
    <x v="3"/>
    <s v="added"/>
  </r>
  <r>
    <n v="990"/>
    <s v="DonorsTrust_Reason Foundation20155000"/>
    <x v="58"/>
    <x v="0"/>
    <n v="5000"/>
    <x v="3"/>
    <s v="added"/>
  </r>
  <r>
    <n v="990"/>
    <s v="DonorsTrust_Reason Foundation20151000"/>
    <x v="58"/>
    <x v="0"/>
    <n v="1000"/>
    <x v="3"/>
    <s v="added"/>
  </r>
  <r>
    <n v="990"/>
    <s v="DonorsTrust_Reason Foundation2015250000"/>
    <x v="58"/>
    <x v="0"/>
    <n v="250000"/>
    <x v="3"/>
    <s v="added"/>
  </r>
  <r>
    <s v="CT2017"/>
    <s v="DonorsTrust_Reason Foundation20145000"/>
    <x v="58"/>
    <x v="0"/>
    <n v="5000"/>
    <x v="1"/>
    <m/>
  </r>
  <r>
    <s v="CT2017"/>
    <s v="DonorsTrust_Reason Foundation20147500"/>
    <x v="58"/>
    <x v="0"/>
    <n v="7500"/>
    <x v="1"/>
    <m/>
  </r>
  <r>
    <s v="CT2017"/>
    <s v="DonorsTrust_Reason Foundation201425000"/>
    <x v="58"/>
    <x v="0"/>
    <n v="25000"/>
    <x v="1"/>
    <m/>
  </r>
  <r>
    <s v="CT2017"/>
    <s v="DonorsTrust_Reason Foundation2014450"/>
    <x v="58"/>
    <x v="0"/>
    <n v="450"/>
    <x v="1"/>
    <m/>
  </r>
  <r>
    <s v="CT2017"/>
    <s v="DonorsTrust_Reason Foundation2014500"/>
    <x v="58"/>
    <x v="0"/>
    <n v="500"/>
    <x v="1"/>
    <m/>
  </r>
  <r>
    <s v="CT2017"/>
    <s v="DonorsTrust_Reason Foundation20145000"/>
    <x v="58"/>
    <x v="0"/>
    <n v="5000"/>
    <x v="1"/>
    <m/>
  </r>
  <r>
    <s v="CT2017"/>
    <s v="DonorsTrust_Reason Foundation20142000"/>
    <x v="58"/>
    <x v="0"/>
    <n v="2000"/>
    <x v="1"/>
    <m/>
  </r>
  <r>
    <s v="CT2017"/>
    <s v="DonorsTrust_Reason Foundation2014225000"/>
    <x v="58"/>
    <x v="0"/>
    <n v="225000"/>
    <x v="1"/>
    <m/>
  </r>
  <r>
    <s v="CT2017"/>
    <s v="DonorsTrust_Reason Foundation20143000"/>
    <x v="58"/>
    <x v="0"/>
    <n v="3000"/>
    <x v="1"/>
    <m/>
  </r>
  <r>
    <s v="CT2017"/>
    <s v="DonorsTrust_Reason Foundation20141000"/>
    <x v="58"/>
    <x v="0"/>
    <n v="1000"/>
    <x v="1"/>
    <m/>
  </r>
  <r>
    <s v="CT2017"/>
    <s v="DonorsTrust_Reason Foundation2013250"/>
    <x v="58"/>
    <x v="0"/>
    <n v="250"/>
    <x v="15"/>
    <m/>
  </r>
  <r>
    <s v="CT2017"/>
    <s v="DonorsTrust_Reason Foundation2013500"/>
    <x v="58"/>
    <x v="0"/>
    <n v="500"/>
    <x v="15"/>
    <m/>
  </r>
  <r>
    <s v="CT2017"/>
    <s v="DonorsTrust_Reason Foundation2013200000"/>
    <x v="58"/>
    <x v="0"/>
    <n v="200000"/>
    <x v="15"/>
    <m/>
  </r>
  <r>
    <s v="CT2017"/>
    <s v="DonorsTrust_Reason Foundation2013100000"/>
    <x v="58"/>
    <x v="0"/>
    <n v="100000"/>
    <x v="15"/>
    <m/>
  </r>
  <r>
    <s v="CT2017"/>
    <s v="DonorsTrust_Reason Foundation201325000"/>
    <x v="58"/>
    <x v="0"/>
    <n v="25000"/>
    <x v="15"/>
    <m/>
  </r>
  <r>
    <s v="CT2017"/>
    <s v="DonorsTrust_Reason Foundation201330000"/>
    <x v="58"/>
    <x v="0"/>
    <n v="30000"/>
    <x v="15"/>
    <m/>
  </r>
  <r>
    <s v="CT2017"/>
    <s v="DonorsTrust_Reason Foundation2013100000"/>
    <x v="58"/>
    <x v="0"/>
    <n v="100000"/>
    <x v="15"/>
    <m/>
  </r>
  <r>
    <s v="CT2017"/>
    <s v="DonorsTrust_Reason Foundation2013250"/>
    <x v="58"/>
    <x v="0"/>
    <n v="250"/>
    <x v="15"/>
    <m/>
  </r>
  <r>
    <s v="CT2017"/>
    <s v="DonorsTrust_Reason Foundation2013200"/>
    <x v="58"/>
    <x v="0"/>
    <n v="200"/>
    <x v="15"/>
    <m/>
  </r>
  <r>
    <s v="CT2017"/>
    <s v="DonorsTrust_Reason Foundation2013500"/>
    <x v="58"/>
    <x v="0"/>
    <n v="500"/>
    <x v="15"/>
    <m/>
  </r>
  <r>
    <s v="CT2017"/>
    <s v="DonorsTrust_Reason Foundation20121000"/>
    <x v="58"/>
    <x v="0"/>
    <n v="1000"/>
    <x v="2"/>
    <m/>
  </r>
  <r>
    <s v="CT2017"/>
    <s v="DonorsTrust_Reason Foundation2012200000"/>
    <x v="58"/>
    <x v="0"/>
    <n v="200000"/>
    <x v="2"/>
    <m/>
  </r>
  <r>
    <s v="CT2017"/>
    <s v="DonorsTrust_Reason Foundation2012100000"/>
    <x v="58"/>
    <x v="0"/>
    <n v="100000"/>
    <x v="2"/>
    <m/>
  </r>
  <r>
    <s v="CT2017"/>
    <s v="DonorsTrust_Reason Foundation201225000"/>
    <x v="58"/>
    <x v="0"/>
    <n v="25000"/>
    <x v="2"/>
    <m/>
  </r>
  <r>
    <s v="CT2017"/>
    <s v="DonorsTrust_Reason Foundation20121000"/>
    <x v="58"/>
    <x v="0"/>
    <n v="1000"/>
    <x v="2"/>
    <m/>
  </r>
  <r>
    <s v="CT2017"/>
    <s v="DonorsTrust_Reason Foundation2012200"/>
    <x v="58"/>
    <x v="0"/>
    <n v="200"/>
    <x v="2"/>
    <m/>
  </r>
  <r>
    <s v="CT2017"/>
    <s v="DonorsTrust_Reason Foundation201215000"/>
    <x v="58"/>
    <x v="0"/>
    <n v="15000"/>
    <x v="2"/>
    <m/>
  </r>
  <r>
    <s v="CT2017"/>
    <s v="DonorsTrust_Reason Foundation2012250"/>
    <x v="58"/>
    <x v="0"/>
    <n v="250"/>
    <x v="2"/>
    <m/>
  </r>
  <r>
    <s v="CT2017"/>
    <s v="DonorsTrust_Reason Foundation2012250"/>
    <x v="58"/>
    <x v="0"/>
    <n v="250"/>
    <x v="2"/>
    <m/>
  </r>
  <r>
    <s v="CT2017"/>
    <s v="DonorsTrust_Reason Foundation2011200000"/>
    <x v="58"/>
    <x v="0"/>
    <n v="200000"/>
    <x v="4"/>
    <m/>
  </r>
  <r>
    <s v="CT2017"/>
    <s v="DonorsTrust_Reason Foundation201190000"/>
    <x v="58"/>
    <x v="0"/>
    <n v="90000"/>
    <x v="4"/>
    <m/>
  </r>
  <r>
    <s v="CT2017"/>
    <s v="DonorsTrust_Reason Foundation2011200"/>
    <x v="58"/>
    <x v="0"/>
    <n v="200"/>
    <x v="4"/>
    <m/>
  </r>
  <r>
    <s v="CT2017"/>
    <s v="DonorsTrust_Reason Foundation20115000"/>
    <x v="58"/>
    <x v="0"/>
    <n v="5000"/>
    <x v="4"/>
    <m/>
  </r>
  <r>
    <s v="CT2017"/>
    <s v="DonorsTrust_Reason Foundation2011100"/>
    <x v="58"/>
    <x v="0"/>
    <n v="100"/>
    <x v="4"/>
    <m/>
  </r>
  <r>
    <s v="CT2017"/>
    <s v="DonorsTrust_Reason Foundation201120000"/>
    <x v="58"/>
    <x v="0"/>
    <n v="20000"/>
    <x v="4"/>
    <m/>
  </r>
  <r>
    <s v="CT2017"/>
    <s v="DonorsTrust_Reason Foundation201030000"/>
    <x v="58"/>
    <x v="0"/>
    <n v="30000"/>
    <x v="5"/>
    <m/>
  </r>
  <r>
    <s v="CT2017"/>
    <s v="DonorsTrust_Reason Foundation2010250"/>
    <x v="58"/>
    <x v="0"/>
    <n v="250"/>
    <x v="5"/>
    <m/>
  </r>
  <r>
    <s v="CT2017"/>
    <s v="DonorsTrust_Reason Foundation2010200"/>
    <x v="58"/>
    <x v="0"/>
    <n v="200"/>
    <x v="5"/>
    <m/>
  </r>
  <r>
    <s v="CT2017"/>
    <s v="DonorsTrust_Reason Foundation2010100"/>
    <x v="58"/>
    <x v="0"/>
    <n v="100"/>
    <x v="5"/>
    <m/>
  </r>
  <r>
    <s v="CT2017"/>
    <s v="DonorsTrust_Reason Foundation20074250"/>
    <x v="58"/>
    <x v="0"/>
    <n v="4250"/>
    <x v="8"/>
    <m/>
  </r>
  <r>
    <s v="CT2017"/>
    <s v="DonorsTrust_Reason Foundation200635500"/>
    <x v="58"/>
    <x v="0"/>
    <n v="35500"/>
    <x v="9"/>
    <m/>
  </r>
  <r>
    <s v="CT2017"/>
    <s v="DonorsTrust_Reason Foundation200532500"/>
    <x v="58"/>
    <x v="0"/>
    <n v="32500"/>
    <x v="10"/>
    <m/>
  </r>
  <r>
    <s v="CT2017"/>
    <s v="DonorsTrust_Reason Foundation20044500"/>
    <x v="58"/>
    <x v="0"/>
    <n v="4500"/>
    <x v="11"/>
    <m/>
  </r>
  <r>
    <s v="CT2017"/>
    <s v="DonorsTrust_Reason Foundation20026250"/>
    <x v="58"/>
    <x v="0"/>
    <n v="6250"/>
    <x v="13"/>
    <m/>
  </r>
  <r>
    <n v="990"/>
    <s v="Charles G. Koch Charitable Foundation_Reason Foundation2018403000"/>
    <x v="9"/>
    <x v="0"/>
    <n v="403000"/>
    <x v="33"/>
    <s v="added"/>
  </r>
  <r>
    <n v="990"/>
    <s v="Charles Koch Institute_Reason Foundation201765000"/>
    <x v="10"/>
    <x v="0"/>
    <n v="65000"/>
    <x v="19"/>
    <s v="added"/>
  </r>
  <r>
    <n v="990"/>
    <s v="Charles Koch Institute_Reason Foundation201860250"/>
    <x v="10"/>
    <x v="0"/>
    <n v="60250"/>
    <x v="33"/>
    <s v="added"/>
  </r>
  <r>
    <m/>
    <m/>
    <x v="59"/>
    <x v="2"/>
    <m/>
    <x v="3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6A5E8-AAFD-C442-AA2F-A87CA76E3CB8}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67" firstHeaderRow="2" firstDataRow="2" firstDataCol="1" rowPageCount="1" colPageCount="1"/>
  <pivotFields count="7">
    <pivotField showAll="0"/>
    <pivotField showAll="0"/>
    <pivotField axis="axisRow" showAll="0" sortType="descending">
      <items count="61">
        <item sd="0" x="16"/>
        <item sd="0" x="42"/>
        <item sd="0" x="39"/>
        <item sd="0" x="14"/>
        <item sd="0" x="58"/>
        <item sd="0" x="49"/>
        <item sd="0" x="12"/>
        <item sd="0" x="15"/>
        <item sd="0" x="13"/>
        <item sd="0" x="44"/>
        <item sd="0" x="26"/>
        <item sd="0" x="11"/>
        <item sd="0" x="9"/>
        <item sd="0" x="52"/>
        <item sd="0" x="6"/>
        <item sd="0" x="40"/>
        <item sd="0" x="51"/>
        <item sd="0" x="21"/>
        <item sd="0" x="28"/>
        <item sd="0" x="37"/>
        <item sd="0" x="19"/>
        <item sd="0" x="22"/>
        <item sd="0" x="29"/>
        <item sd="0" x="55"/>
        <item sd="0" x="3"/>
        <item sd="0" x="43"/>
        <item sd="0" x="24"/>
        <item sd="0" x="56"/>
        <item sd="0" x="2"/>
        <item sd="0" x="33"/>
        <item sd="0" x="57"/>
        <item sd="0" x="1"/>
        <item sd="0" x="45"/>
        <item sd="0" x="20"/>
        <item sd="0" x="4"/>
        <item sd="0" x="47"/>
        <item sd="0" x="34"/>
        <item sd="0" x="8"/>
        <item sd="0" x="18"/>
        <item sd="0" x="36"/>
        <item sd="0" x="54"/>
        <item sd="0" x="7"/>
        <item sd="0" x="50"/>
        <item sd="0" x="59"/>
        <item sd="0" x="5"/>
        <item sd="0" x="10"/>
        <item sd="0" x="25"/>
        <item sd="0" x="30"/>
        <item sd="0" x="38"/>
        <item sd="0" x="0"/>
        <item sd="0" x="17"/>
        <item sd="0" x="35"/>
        <item sd="0" x="46"/>
        <item sd="0" x="48"/>
        <item sd="0" x="53"/>
        <item sd="0" x="23"/>
        <item sd="0" x="27"/>
        <item sd="0" x="31"/>
        <item sd="0" x="32"/>
        <item sd="0" x="4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4">
        <item x="0"/>
        <item h="1" x="2"/>
        <item x="1"/>
        <item t="default"/>
      </items>
    </pivotField>
    <pivotField dataField="1" showAll="0"/>
    <pivotField axis="axisRow" showAll="0">
      <items count="36">
        <item x="30"/>
        <item x="26"/>
        <item x="25"/>
        <item x="24"/>
        <item x="23"/>
        <item x="32"/>
        <item x="22"/>
        <item x="28"/>
        <item x="21"/>
        <item x="31"/>
        <item x="29"/>
        <item x="20"/>
        <item x="27"/>
        <item x="18"/>
        <item x="17"/>
        <item x="16"/>
        <item x="14"/>
        <item x="13"/>
        <item x="12"/>
        <item x="11"/>
        <item x="10"/>
        <item x="9"/>
        <item x="8"/>
        <item x="7"/>
        <item x="6"/>
        <item x="5"/>
        <item x="4"/>
        <item x="2"/>
        <item x="15"/>
        <item x="1"/>
        <item x="34"/>
        <item x="3"/>
        <item x="0"/>
        <item x="19"/>
        <item x="33"/>
        <item t="default"/>
      </items>
    </pivotField>
    <pivotField showAll="0"/>
  </pivotFields>
  <rowFields count="2">
    <field x="2"/>
    <field x="5"/>
  </rowFields>
  <rowItems count="60">
    <i>
      <x v="1"/>
    </i>
    <i>
      <x/>
    </i>
    <i>
      <x v="4"/>
    </i>
    <i>
      <x v="2"/>
    </i>
    <i>
      <x v="12"/>
    </i>
    <i>
      <x v="8"/>
    </i>
    <i>
      <x v="3"/>
    </i>
    <i>
      <x v="5"/>
    </i>
    <i>
      <x v="6"/>
    </i>
    <i>
      <x v="7"/>
    </i>
    <i>
      <x v="23"/>
    </i>
    <i>
      <x v="50"/>
    </i>
    <i>
      <x v="11"/>
    </i>
    <i>
      <x v="9"/>
    </i>
    <i>
      <x v="10"/>
    </i>
    <i>
      <x v="14"/>
    </i>
    <i>
      <x v="13"/>
    </i>
    <i>
      <x v="18"/>
    </i>
    <i>
      <x v="22"/>
    </i>
    <i>
      <x v="16"/>
    </i>
    <i>
      <x v="20"/>
    </i>
    <i>
      <x v="15"/>
    </i>
    <i>
      <x v="45"/>
    </i>
    <i>
      <x v="17"/>
    </i>
    <i>
      <x v="19"/>
    </i>
    <i>
      <x v="55"/>
    </i>
    <i>
      <x v="49"/>
    </i>
    <i>
      <x v="48"/>
    </i>
    <i>
      <x v="47"/>
    </i>
    <i>
      <x v="21"/>
    </i>
    <i>
      <x v="28"/>
    </i>
    <i>
      <x v="56"/>
    </i>
    <i>
      <x v="29"/>
    </i>
    <i>
      <x v="25"/>
    </i>
    <i>
      <x v="24"/>
    </i>
    <i>
      <x v="26"/>
    </i>
    <i>
      <x v="27"/>
    </i>
    <i>
      <x v="51"/>
    </i>
    <i>
      <x v="59"/>
    </i>
    <i>
      <x v="31"/>
    </i>
    <i>
      <x v="38"/>
    </i>
    <i>
      <x v="30"/>
    </i>
    <i>
      <x v="33"/>
    </i>
    <i>
      <x v="32"/>
    </i>
    <i>
      <x v="35"/>
    </i>
    <i>
      <x v="54"/>
    </i>
    <i>
      <x v="34"/>
    </i>
    <i>
      <x v="52"/>
    </i>
    <i>
      <x v="46"/>
    </i>
    <i>
      <x v="58"/>
    </i>
    <i>
      <x v="36"/>
    </i>
    <i>
      <x v="37"/>
    </i>
    <i>
      <x v="53"/>
    </i>
    <i>
      <x v="40"/>
    </i>
    <i>
      <x v="39"/>
    </i>
    <i>
      <x v="41"/>
    </i>
    <i>
      <x v="57"/>
    </i>
    <i>
      <x v="42"/>
    </i>
    <i>
      <x v="44"/>
    </i>
    <i t="grand">
      <x/>
    </i>
  </rowItems>
  <colItems count="1">
    <i/>
  </colItems>
  <pageFields count="1">
    <pageField fld="3" hier="-1"/>
  </pageFields>
  <dataFields count="1">
    <dataField name="Sum of contribution" fld="4" baseField="0" baseItem="0" numFmtId="164"/>
  </dataFields>
  <formats count="11">
    <format dxfId="122">
      <pivotArea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2" type="button" dataOnly="0" labelOnly="1" outline="0" axis="axisRow" fieldPosition="0"/>
    </format>
    <format dxfId="11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8"/>
            <x v="45"/>
            <x v="46"/>
            <x v="47"/>
            <x v="48"/>
            <x v="49"/>
            <x v="50"/>
            <x v="51"/>
            <x v="52"/>
            <x v="54"/>
            <x v="55"/>
            <x v="56"/>
            <x v="58"/>
            <x v="59"/>
          </reference>
        </references>
      </pivotArea>
    </format>
    <format dxfId="116">
      <pivotArea dataOnly="0" labelOnly="1" fieldPosition="0">
        <references count="1">
          <reference field="2" count="9">
            <x v="36"/>
            <x v="37"/>
            <x v="39"/>
            <x v="40"/>
            <x v="41"/>
            <x v="42"/>
            <x v="44"/>
            <x v="53"/>
            <x v="57"/>
          </reference>
        </references>
      </pivotArea>
    </format>
    <format dxfId="115">
      <pivotArea dataOnly="0" labelOnly="1" grandRow="1" outline="0" fieldPosition="0"/>
    </format>
    <format dxfId="114">
      <pivotArea dataOnly="0" labelOnly="1" fieldPosition="0">
        <references count="2">
          <reference field="2" count="1" selected="0">
            <x v="12"/>
          </reference>
          <reference field="5" count="16">
            <x v="1"/>
            <x v="2"/>
            <x v="3"/>
            <x v="4"/>
            <x v="6"/>
            <x v="8"/>
            <x v="11"/>
            <x v="19"/>
            <x v="24"/>
            <x v="27"/>
            <x v="28"/>
            <x v="29"/>
            <x v="31"/>
            <x v="32"/>
            <x v="33"/>
            <x v="34"/>
          </reference>
        </references>
      </pivotArea>
    </format>
    <format dxfId="113">
      <pivotArea type="topRight" dataOnly="0" labelOnly="1" outline="0" fieldPosition="0"/>
    </format>
    <format dxfId="89">
      <pivotArea collapsedLevelsAreSubtotals="1" fieldPosition="0">
        <references count="2">
          <reference field="2" count="1" selected="0">
            <x v="12"/>
          </reference>
          <reference field="5" count="1">
            <x v="19"/>
          </reference>
        </references>
      </pivotArea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workbookViewId="0">
      <selection activeCell="D4" sqref="D4"/>
    </sheetView>
  </sheetViews>
  <sheetFormatPr baseColWidth="10" defaultColWidth="11" defaultRowHeight="16"/>
  <cols>
    <col min="1" max="1" width="51.6640625" style="6" bestFit="1" customWidth="1"/>
    <col min="2" max="2" width="17" style="6" bestFit="1" customWidth="1"/>
    <col min="3" max="3" width="68.1640625" style="6" bestFit="1" customWidth="1"/>
    <col min="4" max="5" width="11" style="6"/>
    <col min="7" max="16384" width="11" style="6"/>
  </cols>
  <sheetData>
    <row r="1" spans="1:6" ht="31">
      <c r="A1" s="13" t="s">
        <v>51</v>
      </c>
      <c r="B1" s="14"/>
      <c r="F1" s="6"/>
    </row>
    <row r="2" spans="1:6" ht="21">
      <c r="A2" s="15" t="s">
        <v>52</v>
      </c>
      <c r="B2" s="5">
        <v>42053</v>
      </c>
      <c r="F2" s="6"/>
    </row>
    <row r="3" spans="1:6" ht="21">
      <c r="A3" s="16" t="s">
        <v>59</v>
      </c>
      <c r="B3" s="16"/>
      <c r="F3" s="6"/>
    </row>
    <row r="4" spans="1:6">
      <c r="A4" s="18" t="s">
        <v>1</v>
      </c>
      <c r="B4" s="6" t="s">
        <v>121</v>
      </c>
      <c r="F4" s="6"/>
    </row>
    <row r="5" spans="1:6">
      <c r="A5" s="17" t="s">
        <v>98</v>
      </c>
      <c r="F5" s="6"/>
    </row>
    <row r="6" spans="1:6">
      <c r="A6" s="18" t="s">
        <v>50</v>
      </c>
      <c r="F6" s="6"/>
    </row>
    <row r="7" spans="1:6">
      <c r="A7" s="18" t="s">
        <v>60</v>
      </c>
      <c r="B7" s="6" t="s">
        <v>49</v>
      </c>
      <c r="C7" s="7" t="s">
        <v>67</v>
      </c>
      <c r="F7" s="6"/>
    </row>
    <row r="8" spans="1:6">
      <c r="A8" s="1" t="s">
        <v>18</v>
      </c>
      <c r="B8" s="19">
        <v>9333000</v>
      </c>
      <c r="C8" s="6" t="str">
        <f>IFERROR(IF(VLOOKUP(A8,Resources!A:B,2,FALSE)=0,"",VLOOKUP(A8,Resources!A:B,2,FALSE)),"")</f>
        <v>http://www.sourcewatch.org/index.php/Searle_Freedom_Trust</v>
      </c>
      <c r="F8" s="6"/>
    </row>
    <row r="9" spans="1:6">
      <c r="A9" s="1" t="s">
        <v>9</v>
      </c>
      <c r="B9" s="19">
        <v>8368000</v>
      </c>
      <c r="C9" s="6" t="str">
        <f>IFERROR(IF(VLOOKUP(A9,Resources!A:B,2,FALSE)=0,"",VLOOKUP(A9,Resources!A:B,2,FALSE)),"")</f>
        <v>http://www.sourcewatch.org/index.php/William_A._Dunn</v>
      </c>
      <c r="F9" s="6"/>
    </row>
    <row r="10" spans="1:6">
      <c r="A10" s="1" t="s">
        <v>7</v>
      </c>
      <c r="B10" s="19">
        <v>3219190</v>
      </c>
      <c r="C10" s="6" t="str">
        <f>IFERROR(IF(VLOOKUP(A10,Resources!A:B,2,FALSE)=0,"",VLOOKUP(A10,Resources!A:B,2,FALSE)),"")</f>
        <v>https://www.desmogblog.com/who-donors-trust</v>
      </c>
      <c r="F10" s="6"/>
    </row>
    <row r="11" spans="1:6">
      <c r="A11" s="1" t="s">
        <v>15</v>
      </c>
      <c r="B11" s="19">
        <v>3041000</v>
      </c>
      <c r="C11" s="6" t="str">
        <f>IFERROR(IF(VLOOKUP(A11,Resources!A:B,2,FALSE)=0,"",VLOOKUP(A11,Resources!A:B,2,FALSE)),"")</f>
        <v>https://www.desmogblog.com/scaife-family-foundations</v>
      </c>
      <c r="F11" s="6"/>
    </row>
    <row r="12" spans="1:6">
      <c r="A12" s="1" t="s">
        <v>4</v>
      </c>
      <c r="B12" s="19">
        <v>1785909</v>
      </c>
      <c r="C12" s="6" t="str">
        <f>IFERROR(IF(VLOOKUP(A12,Resources!A:B,2,FALSE)=0,"",VLOOKUP(A12,Resources!A:B,2,FALSE)),"")</f>
        <v>http://www.sourcewatch.org/index.php/Koch_Family_Foundations</v>
      </c>
      <c r="F12" s="6"/>
    </row>
    <row r="13" spans="1:6">
      <c r="A13" s="1" t="s">
        <v>13</v>
      </c>
      <c r="B13" s="19">
        <v>1550000</v>
      </c>
      <c r="C13" s="6" t="str">
        <f>IFERROR(IF(VLOOKUP(A13,Resources!A:B,2,FALSE)=0,"",VLOOKUP(A13,Resources!A:B,2,FALSE)),"")</f>
        <v/>
      </c>
      <c r="F13" s="6"/>
    </row>
    <row r="14" spans="1:6">
      <c r="A14" s="1" t="s">
        <v>44</v>
      </c>
      <c r="B14" s="19">
        <v>1522212</v>
      </c>
      <c r="C14" s="6" t="str">
        <f>IFERROR(IF(VLOOKUP(A14,Resources!A:B,2,FALSE)=0,"",VLOOKUP(A14,Resources!A:B,2,FALSE)),"")</f>
        <v>https://www.desmogblog.com/koch-family-foundations</v>
      </c>
      <c r="F14" s="6"/>
    </row>
    <row r="15" spans="1:6">
      <c r="A15" s="1" t="s">
        <v>29</v>
      </c>
      <c r="B15" s="19">
        <v>1242500</v>
      </c>
      <c r="C15" s="6" t="str">
        <f>IFERROR(IF(VLOOKUP(A15,Resources!A:B,2,FALSE)=0,"",VLOOKUP(A15,Resources!A:B,2,FALSE)),"")</f>
        <v>http://www.sourcewatch.org/index.php/Lynde_and_Harry_Bradley_Foundation</v>
      </c>
      <c r="F15" s="6"/>
    </row>
    <row r="16" spans="1:6">
      <c r="A16" s="1" t="s">
        <v>21</v>
      </c>
      <c r="B16" s="19">
        <v>1157000</v>
      </c>
      <c r="C16" s="6" t="str">
        <f>IFERROR(IF(VLOOKUP(A16,Resources!A:B,2,FALSE)=0,"",VLOOKUP(A16,Resources!A:B,2,FALSE)),"")</f>
        <v>https://www.desmogblog.com/koch-family-foundations</v>
      </c>
      <c r="F16" s="6"/>
    </row>
    <row r="17" spans="1:8">
      <c r="A17" s="1" t="s">
        <v>6</v>
      </c>
      <c r="B17" s="19">
        <v>832559</v>
      </c>
      <c r="C17" s="6" t="str">
        <f>IFERROR(IF(VLOOKUP(A17,Resources!A:B,2,FALSE)=0,"",VLOOKUP(A17,Resources!A:B,2,FALSE)),"")</f>
        <v>https://www.desmogblog.com/donors-capital-fund</v>
      </c>
      <c r="F17" s="6"/>
    </row>
    <row r="18" spans="1:8">
      <c r="A18" s="1" t="s">
        <v>25</v>
      </c>
      <c r="B18" s="19">
        <v>690000</v>
      </c>
      <c r="C18" s="6" t="str">
        <f>IFERROR(IF(VLOOKUP(A18,Resources!A:B,2,FALSE)=0,"",VLOOKUP(A18,Resources!A:B,2,FALSE)),"")</f>
        <v>http://www.sourcewatch.org/index.php/Walton_Family_Foundation</v>
      </c>
      <c r="F18" s="6"/>
    </row>
    <row r="19" spans="1:8">
      <c r="A19" s="1" t="s">
        <v>100</v>
      </c>
      <c r="B19" s="19">
        <v>500000</v>
      </c>
      <c r="C19" s="6" t="str">
        <f>IFERROR(IF(VLOOKUP(A19,Resources!A:B,2,FALSE)=0,"",VLOOKUP(A19,Resources!A:B,2,FALSE)),"")</f>
        <v/>
      </c>
      <c r="F19" s="6"/>
    </row>
    <row r="20" spans="1:8">
      <c r="A20" s="1" t="s">
        <v>16</v>
      </c>
      <c r="B20" s="19">
        <v>420050</v>
      </c>
      <c r="C20" s="6" t="str">
        <f>IFERROR(IF(VLOOKUP(A20,Resources!A:B,2,FALSE)=0,"",VLOOKUP(A20,Resources!A:B,2,FALSE)),"")</f>
        <v>http://www.sourcewatch.org/index.php/Chase_Foundation_of_Virginia</v>
      </c>
      <c r="F20" s="6"/>
    </row>
    <row r="21" spans="1:8">
      <c r="A21" s="1" t="s">
        <v>38</v>
      </c>
      <c r="B21" s="19">
        <v>316000</v>
      </c>
      <c r="C21" s="6" t="str">
        <f>IFERROR(IF(VLOOKUP(A21,Resources!A:B,2,FALSE)=0,"",VLOOKUP(A21,Resources!A:B,2,FALSE)),"")</f>
        <v>https://www.desmogblog.com/scaife-family-foundations</v>
      </c>
      <c r="F21" s="6"/>
      <c r="H21" s="6" t="s">
        <v>117</v>
      </c>
    </row>
    <row r="22" spans="1:8">
      <c r="A22" s="1" t="s">
        <v>47</v>
      </c>
      <c r="B22" s="19">
        <v>276500</v>
      </c>
      <c r="C22" s="6" t="str">
        <f>IFERROR(IF(VLOOKUP(A22,Resources!A:B,2,FALSE)=0,"",VLOOKUP(A22,Resources!A:B,2,FALSE)),"")</f>
        <v>http://www.sourcewatch.org/index.php/John_M._Olin_Foundation</v>
      </c>
      <c r="F22" s="6"/>
    </row>
    <row r="23" spans="1:8">
      <c r="A23" s="1" t="s">
        <v>30</v>
      </c>
      <c r="B23" s="19">
        <v>260000</v>
      </c>
      <c r="C23" s="6" t="str">
        <f>IFERROR(IF(VLOOKUP(A23,Resources!A:B,2,FALSE)=0,"",VLOOKUP(A23,Resources!A:B,2,FALSE)),"")</f>
        <v>http://www.sourcewatch.org/index.php/Castle_Rock_Foundation</v>
      </c>
      <c r="F23" s="6"/>
    </row>
    <row r="24" spans="1:8">
      <c r="A24" s="1" t="s">
        <v>20</v>
      </c>
      <c r="B24" s="19">
        <v>250000</v>
      </c>
      <c r="C24" s="6" t="str">
        <f>IFERROR(IF(VLOOKUP(A24,Resources!A:B,2,FALSE)=0,"",VLOOKUP(A24,Resources!A:B,2,FALSE)),"")</f>
        <v>http://www.sourcewatch.org/index.php/Roe_Foundation</v>
      </c>
      <c r="F24" s="6"/>
    </row>
    <row r="25" spans="1:8">
      <c r="A25" s="1" t="s">
        <v>10</v>
      </c>
      <c r="B25" s="19">
        <v>250000</v>
      </c>
      <c r="C25" s="6" t="str">
        <f>IFERROR(IF(VLOOKUP(A25,Resources!A:B,2,FALSE)=0,"",VLOOKUP(A25,Resources!A:B,2,FALSE)),"")</f>
        <v>http://www.sourcewatch.org/index.php/John_William_Pope_Foundation</v>
      </c>
      <c r="F25" s="6"/>
    </row>
    <row r="26" spans="1:8">
      <c r="A26" s="1" t="s">
        <v>22</v>
      </c>
      <c r="B26" s="19">
        <v>225000</v>
      </c>
      <c r="C26" s="6" t="str">
        <f>IFERROR(IF(VLOOKUP(A26,Resources!A:B,2,FALSE)=0,"",VLOOKUP(A26,Resources!A:B,2,FALSE)),"")</f>
        <v>http://www.sourcewatch.org/index.php/Lovett_%26_Ruth_Peters_Foundation</v>
      </c>
      <c r="F26" s="6"/>
    </row>
    <row r="27" spans="1:8">
      <c r="A27" s="1" t="s">
        <v>12</v>
      </c>
      <c r="B27" s="19">
        <v>215000</v>
      </c>
      <c r="C27" s="6" t="str">
        <f>IFERROR(IF(VLOOKUP(A27,Resources!A:B,2,FALSE)=0,"",VLOOKUP(A27,Resources!A:B,2,FALSE)),"")</f>
        <v>http://www.sourcewatch.org/index.php/Rodney_Fund</v>
      </c>
      <c r="F27" s="6"/>
    </row>
    <row r="28" spans="1:8">
      <c r="A28" s="1" t="s">
        <v>36</v>
      </c>
      <c r="B28" s="19">
        <v>212000</v>
      </c>
      <c r="C28" s="6" t="str">
        <f>IFERROR(IF(VLOOKUP(A28,Resources!A:B,2,FALSE)=0,"",VLOOKUP(A28,Resources!A:B,2,FALSE)),"")</f>
        <v>http://www.sourcewatch.org/index.php/Exxon_Mobil</v>
      </c>
      <c r="F28" s="6"/>
    </row>
    <row r="29" spans="1:8">
      <c r="A29" s="1" t="s">
        <v>42</v>
      </c>
      <c r="B29" s="19">
        <v>191500</v>
      </c>
      <c r="C29" s="6" t="str">
        <f>IFERROR(IF(VLOOKUP(A29,Resources!A:B,2,FALSE)=0,"",VLOOKUP(A29,Resources!A:B,2,FALSE)),"")</f>
        <v>http://www.sourcewatch.org/index.php/Scaife_Foundations</v>
      </c>
      <c r="F29" s="6"/>
    </row>
    <row r="30" spans="1:8">
      <c r="A30" s="1" t="s">
        <v>55</v>
      </c>
      <c r="B30" s="19">
        <v>177650</v>
      </c>
      <c r="C30" s="6" t="str">
        <f>IFERROR(IF(VLOOKUP(A30,Resources!A:B,2,FALSE)=0,"",VLOOKUP(A30,Resources!A:B,2,FALSE)),"")</f>
        <v>https://www.sourcewatch.org/index.php/Charles_Koch_Institute</v>
      </c>
      <c r="F30" s="6"/>
    </row>
    <row r="31" spans="1:8">
      <c r="A31" s="1" t="s">
        <v>28</v>
      </c>
      <c r="B31" s="19">
        <v>164685</v>
      </c>
      <c r="C31" s="6" t="str">
        <f>IFERROR(IF(VLOOKUP(A31,Resources!A:B,2,FALSE)=0,"",VLOOKUP(A31,Resources!A:B,2,FALSE)),"")</f>
        <v>http://www.sourcewatch.org/index.php/International_Policy_Network</v>
      </c>
      <c r="F31" s="6"/>
    </row>
    <row r="32" spans="1:8">
      <c r="A32" s="1" t="s">
        <v>24</v>
      </c>
      <c r="B32" s="19">
        <v>160000</v>
      </c>
      <c r="C32" s="6" t="str">
        <f>IFERROR(IF(VLOOKUP(A32,Resources!A:B,2,FALSE)=0,"",VLOOKUP(A32,Resources!A:B,2,FALSE)),"")</f>
        <v/>
      </c>
      <c r="F32" s="6"/>
    </row>
    <row r="33" spans="1:6">
      <c r="A33" s="1" t="s">
        <v>105</v>
      </c>
      <c r="B33" s="19">
        <v>150036</v>
      </c>
      <c r="C33" s="6" t="str">
        <f>IFERROR(IF(VLOOKUP(A33,Resources!A:B,2,FALSE)=0,"",VLOOKUP(A33,Resources!A:B,2,FALSE)),"")</f>
        <v/>
      </c>
      <c r="F33" s="6"/>
    </row>
    <row r="34" spans="1:6">
      <c r="A34" s="1" t="s">
        <v>99</v>
      </c>
      <c r="B34" s="19">
        <v>150000</v>
      </c>
      <c r="C34" s="6" t="str">
        <f>IFERROR(IF(VLOOKUP(A34,Resources!A:B,2,FALSE)=0,"",VLOOKUP(A34,Resources!A:B,2,FALSE)),"")</f>
        <v/>
      </c>
      <c r="F34" s="6"/>
    </row>
    <row r="35" spans="1:6">
      <c r="A35" s="1" t="s">
        <v>58</v>
      </c>
      <c r="B35" s="19">
        <v>150000</v>
      </c>
      <c r="C35" s="6" t="str">
        <f>IFERROR(IF(VLOOKUP(A35,Resources!A:B,2,FALSE)=0,"",VLOOKUP(A35,Resources!A:B,2,FALSE)),"")</f>
        <v>https://www.sourcewatch.org/index.php/Lovett_%26_Ruth_Peters_Foundation</v>
      </c>
      <c r="F35" s="6"/>
    </row>
    <row r="36" spans="1:6">
      <c r="A36" s="1" t="s">
        <v>57</v>
      </c>
      <c r="B36" s="19">
        <v>150000</v>
      </c>
      <c r="C36" s="6" t="str">
        <f>IFERROR(IF(VLOOKUP(A36,Resources!A:B,2,FALSE)=0,"",VLOOKUP(A36,Resources!A:B,2,FALSE)),"")</f>
        <v>https://www.desmogblog.com/mercer-family-foundation</v>
      </c>
      <c r="F36" s="6"/>
    </row>
    <row r="37" spans="1:6">
      <c r="A37" s="1" t="s">
        <v>31</v>
      </c>
      <c r="B37" s="19">
        <v>135000</v>
      </c>
      <c r="C37" s="6" t="str">
        <f>IFERROR(IF(VLOOKUP(A37,Resources!A:B,2,FALSE)=0,"",VLOOKUP(A37,Resources!A:B,2,FALSE)),"")</f>
        <v>http://www.sourcewatch.org/index.php/Jaquelin_Hume_Foundation</v>
      </c>
      <c r="F37" s="6"/>
    </row>
    <row r="38" spans="1:6">
      <c r="A38" s="1" t="s">
        <v>19</v>
      </c>
      <c r="B38" s="19">
        <v>117500</v>
      </c>
      <c r="C38" s="6" t="str">
        <f>IFERROR(IF(VLOOKUP(A38,Resources!A:B,2,FALSE)=0,"",VLOOKUP(A38,Resources!A:B,2,FALSE)),"")</f>
        <v/>
      </c>
      <c r="F38" s="6"/>
    </row>
    <row r="39" spans="1:6">
      <c r="A39" s="1" t="s">
        <v>106</v>
      </c>
      <c r="B39" s="19">
        <v>112500</v>
      </c>
      <c r="C39" s="6" t="str">
        <f>IFERROR(IF(VLOOKUP(A39,Resources!A:B,2,FALSE)=0,"",VLOOKUP(A39,Resources!A:B,2,FALSE)),"")</f>
        <v/>
      </c>
      <c r="F39" s="6"/>
    </row>
    <row r="40" spans="1:6">
      <c r="A40" s="1" t="s">
        <v>37</v>
      </c>
      <c r="B40" s="19">
        <v>110000</v>
      </c>
      <c r="C40" s="6" t="str">
        <f>IFERROR(IF(VLOOKUP(A40,Resources!A:B,2,FALSE)=0,"",VLOOKUP(A40,Resources!A:B,2,FALSE)),"")</f>
        <v>https://www.sourcewatch.org/index.php/Pierre_Goodrich</v>
      </c>
      <c r="F40" s="6"/>
    </row>
    <row r="41" spans="1:6">
      <c r="A41" s="1" t="s">
        <v>46</v>
      </c>
      <c r="B41" s="19">
        <v>100000</v>
      </c>
      <c r="C41" s="6" t="str">
        <f>IFERROR(IF(VLOOKUP(A41,Resources!A:B,2,FALSE)=0,"",VLOOKUP(A41,Resources!A:B,2,FALSE)),"")</f>
        <v>http://www.sourcewatch.org/index.php/Smith_Richardson_Foundation</v>
      </c>
      <c r="F41" s="6"/>
    </row>
    <row r="42" spans="1:6">
      <c r="A42" s="1" t="s">
        <v>32</v>
      </c>
      <c r="B42" s="19">
        <v>100000</v>
      </c>
      <c r="C42" s="6" t="str">
        <f>IFERROR(IF(VLOOKUP(A42,Resources!A:B,2,FALSE)=0,"",VLOOKUP(A42,Resources!A:B,2,FALSE)),"")</f>
        <v/>
      </c>
      <c r="F42" s="6"/>
    </row>
    <row r="43" spans="1:6">
      <c r="A43" s="1" t="s">
        <v>33</v>
      </c>
      <c r="B43" s="19">
        <v>95000</v>
      </c>
      <c r="C43" s="6" t="str">
        <f>IFERROR(IF(VLOOKUP(A43,Resources!A:B,2,FALSE)=0,"",VLOOKUP(A43,Resources!A:B,2,FALSE)),"")</f>
        <v>http://www.sourcewatch.org/index.php/JM_Foundation</v>
      </c>
      <c r="F43" s="6"/>
    </row>
    <row r="44" spans="1:6">
      <c r="A44" s="1" t="s">
        <v>35</v>
      </c>
      <c r="B44" s="19">
        <v>90000</v>
      </c>
      <c r="C44" s="6" t="str">
        <f>IFERROR(IF(VLOOKUP(A44,Resources!A:B,2,FALSE)=0,"",VLOOKUP(A44,Resources!A:B,2,FALSE)),"")</f>
        <v>http://www.sourcewatch.org/index.php/William_E._Simon_Foundation</v>
      </c>
      <c r="F44" s="6"/>
    </row>
    <row r="45" spans="1:6">
      <c r="A45" s="1" t="s">
        <v>101</v>
      </c>
      <c r="B45" s="19">
        <v>63500</v>
      </c>
      <c r="C45" s="6" t="str">
        <f>IFERROR(IF(VLOOKUP(A45,Resources!A:B,2,FALSE)=0,"",VLOOKUP(A45,Resources!A:B,2,FALSE)),"")</f>
        <v/>
      </c>
      <c r="F45" s="6"/>
    </row>
    <row r="46" spans="1:6">
      <c r="A46" s="1" t="s">
        <v>109</v>
      </c>
      <c r="B46" s="19">
        <v>50450</v>
      </c>
      <c r="C46" s="6" t="str">
        <f>IFERROR(IF(VLOOKUP(A46,Resources!A:B,2,FALSE)=0,"",VLOOKUP(A46,Resources!A:B,2,FALSE)),"")</f>
        <v/>
      </c>
      <c r="F46" s="6"/>
    </row>
    <row r="47" spans="1:6">
      <c r="A47" s="1" t="s">
        <v>14</v>
      </c>
      <c r="B47" s="19">
        <v>47624</v>
      </c>
      <c r="C47" s="6" t="str">
        <f>IFERROR(IF(VLOOKUP(A47,Resources!A:B,2,FALSE)=0,"",VLOOKUP(A47,Resources!A:B,2,FALSE)),"")</f>
        <v>http://www.sourcewatch.org/index.php/Aequus_Foundation</v>
      </c>
      <c r="F47" s="6"/>
    </row>
    <row r="48" spans="1:6">
      <c r="A48" s="1" t="s">
        <v>45</v>
      </c>
      <c r="B48" s="19">
        <v>35000</v>
      </c>
      <c r="C48" s="6" t="str">
        <f>IFERROR(IF(VLOOKUP(A48,Resources!A:B,2,FALSE)=0,"",VLOOKUP(A48,Resources!A:B,2,FALSE)),"")</f>
        <v>http://www.sourcewatch.org/index.php/Earhart_Foundation</v>
      </c>
      <c r="F48" s="6"/>
    </row>
    <row r="49" spans="1:6">
      <c r="A49" s="1" t="s">
        <v>17</v>
      </c>
      <c r="B49" s="19">
        <v>35000</v>
      </c>
      <c r="C49" s="6" t="str">
        <f>IFERROR(IF(VLOOKUP(A49,Resources!A:B,2,FALSE)=0,"",VLOOKUP(A49,Resources!A:B,2,FALSE)),"")</f>
        <v>http://www.sourcewatch.org/index.php/William_H._Donner_Foundation</v>
      </c>
      <c r="F49" s="6"/>
    </row>
    <row r="50" spans="1:6">
      <c r="A50" s="1" t="s">
        <v>40</v>
      </c>
      <c r="B50" s="19">
        <v>27500</v>
      </c>
      <c r="C50" s="6" t="str">
        <f>IFERROR(IF(VLOOKUP(A50,Resources!A:B,2,FALSE)=0,"",VLOOKUP(A50,Resources!A:B,2,FALSE)),"")</f>
        <v>http://www.sourcewatch.org/index.php/The_Gilder_Foundation</v>
      </c>
      <c r="F50" s="6"/>
    </row>
    <row r="51" spans="1:6">
      <c r="A51" s="1" t="s">
        <v>27</v>
      </c>
      <c r="B51" s="19">
        <v>25000</v>
      </c>
      <c r="C51" s="6" t="str">
        <f>IFERROR(IF(VLOOKUP(A51,Resources!A:B,2,FALSE)=0,"",VLOOKUP(A51,Resources!A:B,2,FALSE)),"")</f>
        <v/>
      </c>
      <c r="F51" s="6"/>
    </row>
    <row r="52" spans="1:6">
      <c r="A52" s="1" t="s">
        <v>43</v>
      </c>
      <c r="B52" s="19">
        <v>20000</v>
      </c>
      <c r="C52" s="6" t="str">
        <f>IFERROR(IF(VLOOKUP(A52,Resources!A:B,2,FALSE)=0,"",VLOOKUP(A52,Resources!A:B,2,FALSE)),"")</f>
        <v/>
      </c>
      <c r="F52" s="6"/>
    </row>
    <row r="53" spans="1:6">
      <c r="A53" s="1" t="s">
        <v>104</v>
      </c>
      <c r="B53" s="19">
        <v>20000</v>
      </c>
      <c r="C53" s="6" t="str">
        <f>IFERROR(IF(VLOOKUP(A53,Resources!A:B,2,FALSE)=0,"",VLOOKUP(A53,Resources!A:B,2,FALSE)),"")</f>
        <v/>
      </c>
      <c r="F53" s="6"/>
    </row>
    <row r="54" spans="1:6">
      <c r="A54" s="1" t="s">
        <v>26</v>
      </c>
      <c r="B54" s="19">
        <v>20000</v>
      </c>
      <c r="C54" s="6" t="str">
        <f>IFERROR(IF(VLOOKUP(A54,Resources!A:B,2,FALSE)=0,"",VLOOKUP(A54,Resources!A:B,2,FALSE)),"")</f>
        <v>http://www.sourcewatch.org/index.php/Atlas_Economic_Research_Foundation</v>
      </c>
      <c r="F54" s="6"/>
    </row>
    <row r="55" spans="1:6">
      <c r="A55" s="1" t="s">
        <v>102</v>
      </c>
      <c r="B55" s="19">
        <v>16000</v>
      </c>
      <c r="C55" s="6" t="str">
        <f>IFERROR(IF(VLOOKUP(A55,Resources!A:B,2,FALSE)=0,"",VLOOKUP(A55,Resources!A:B,2,FALSE)),"")</f>
        <v/>
      </c>
      <c r="F55" s="6"/>
    </row>
    <row r="56" spans="1:6">
      <c r="A56" s="1" t="s">
        <v>56</v>
      </c>
      <c r="B56" s="19">
        <v>15000</v>
      </c>
      <c r="C56" s="6" t="str">
        <f>IFERROR(IF(VLOOKUP(A56,Resources!A:B,2,FALSE)=0,"",VLOOKUP(A56,Resources!A:B,2,FALSE)),"")</f>
        <v>https://www.desmogblog.com/john-locke-foundation</v>
      </c>
      <c r="F56" s="6"/>
    </row>
    <row r="57" spans="1:6">
      <c r="A57" s="1" t="s">
        <v>108</v>
      </c>
      <c r="B57" s="19">
        <v>14500</v>
      </c>
      <c r="C57" s="6" t="str">
        <f>IFERROR(IF(VLOOKUP(A57,Resources!A:B,2,FALSE)=0,"",VLOOKUP(A57,Resources!A:B,2,FALSE)),"")</f>
        <v/>
      </c>
      <c r="F57" s="6"/>
    </row>
    <row r="58" spans="1:6">
      <c r="A58" s="1" t="s">
        <v>23</v>
      </c>
      <c r="B58" s="19">
        <v>10150</v>
      </c>
      <c r="C58" s="6" t="str">
        <f>IFERROR(IF(VLOOKUP(A58,Resources!A:B,2,FALSE)=0,"",VLOOKUP(A58,Resources!A:B,2,FALSE)),"")</f>
        <v/>
      </c>
      <c r="F58" s="6"/>
    </row>
    <row r="59" spans="1:6">
      <c r="A59" s="1" t="s">
        <v>8</v>
      </c>
      <c r="B59" s="19">
        <v>10000</v>
      </c>
      <c r="C59" s="6" t="str">
        <f>IFERROR(IF(VLOOKUP(A59,Resources!A:B,2,FALSE)=0,"",VLOOKUP(A59,Resources!A:B,2,FALSE)),"")</f>
        <v/>
      </c>
      <c r="F59" s="6"/>
    </row>
    <row r="60" spans="1:6">
      <c r="A60" s="1" t="s">
        <v>103</v>
      </c>
      <c r="B60" s="19">
        <v>7000</v>
      </c>
      <c r="C60" s="6" t="str">
        <f>IFERROR(IF(VLOOKUP(A60,Resources!A:B,2,FALSE)=0,"",VLOOKUP(A60,Resources!A:B,2,FALSE)),"")</f>
        <v/>
      </c>
      <c r="F60" s="6"/>
    </row>
    <row r="61" spans="1:6">
      <c r="A61" s="1" t="s">
        <v>34</v>
      </c>
      <c r="B61" s="19">
        <v>5000</v>
      </c>
      <c r="C61" s="6" t="str">
        <f>IFERROR(IF(VLOOKUP(A61,Resources!A:B,2,FALSE)=0,"",VLOOKUP(A61,Resources!A:B,2,FALSE)),"")</f>
        <v>http://www.sourcewatch.org/index.php/Vernon_K._Krieble_Foundation</v>
      </c>
      <c r="F61" s="6"/>
    </row>
    <row r="62" spans="1:6">
      <c r="A62" s="1" t="s">
        <v>41</v>
      </c>
      <c r="B62" s="19">
        <v>5000</v>
      </c>
      <c r="C62" s="6" t="str">
        <f>IFERROR(IF(VLOOKUP(A62,Resources!A:B,2,FALSE)=0,"",VLOOKUP(A62,Resources!A:B,2,FALSE)),"")</f>
        <v/>
      </c>
      <c r="F62" s="6"/>
    </row>
    <row r="63" spans="1:6">
      <c r="A63" s="1" t="s">
        <v>39</v>
      </c>
      <c r="B63" s="19">
        <v>2000</v>
      </c>
      <c r="C63" s="6" t="str">
        <f>IFERROR(IF(VLOOKUP(A63,Resources!A:B,2,FALSE)=0,"",VLOOKUP(A63,Resources!A:B,2,FALSE)),"")</f>
        <v>https://www.desmogblog.com/cato-institute</v>
      </c>
      <c r="F63" s="6"/>
    </row>
    <row r="64" spans="1:6">
      <c r="A64" s="1" t="s">
        <v>107</v>
      </c>
      <c r="B64" s="19">
        <v>2000</v>
      </c>
      <c r="C64" s="6" t="str">
        <f>IFERROR(IF(VLOOKUP(A64,Resources!A:B,2,FALSE)=0,"",VLOOKUP(A64,Resources!A:B,2,FALSE)),"")</f>
        <v/>
      </c>
      <c r="F64" s="6"/>
    </row>
    <row r="65" spans="1:6">
      <c r="A65" s="1" t="s">
        <v>11</v>
      </c>
      <c r="B65" s="19">
        <v>1000</v>
      </c>
      <c r="C65" s="6" t="str">
        <f>IFERROR(IF(VLOOKUP(A65,Resources!A:B,2,FALSE)=0,"",VLOOKUP(A65,Resources!A:B,2,FALSE)),"")</f>
        <v>https://www.sourcewatch.org/index.php/Robertson_Foundation</v>
      </c>
      <c r="F65" s="6"/>
    </row>
    <row r="66" spans="1:6">
      <c r="A66" s="1" t="s">
        <v>54</v>
      </c>
      <c r="B66" s="19">
        <v>1000</v>
      </c>
      <c r="C66" s="6" t="str">
        <f>IFERROR(IF(VLOOKUP(A66,Resources!A:B,2,FALSE)=0,"",VLOOKUP(A66,Resources!A:B,2,FALSE)),"")</f>
        <v/>
      </c>
      <c r="F66" s="6"/>
    </row>
    <row r="67" spans="1:6">
      <c r="A67" s="1" t="s">
        <v>48</v>
      </c>
      <c r="B67" s="19">
        <v>38252515</v>
      </c>
      <c r="C67" s="6" t="str">
        <f>IFERROR(IF(VLOOKUP(A67,Resources!A:B,2,FALSE)=0,"",VLOOKUP(A67,Resources!A:B,2,FALSE)),"")</f>
        <v/>
      </c>
      <c r="F67" s="6"/>
    </row>
    <row r="68" spans="1:6">
      <c r="A68"/>
      <c r="B68"/>
      <c r="F68" s="6"/>
    </row>
    <row r="69" spans="1:6">
      <c r="A69"/>
      <c r="B69"/>
      <c r="F69" s="6"/>
    </row>
    <row r="70" spans="1:6">
      <c r="A70"/>
      <c r="B70"/>
      <c r="F70" s="6"/>
    </row>
    <row r="71" spans="1:6">
      <c r="A71"/>
      <c r="B71"/>
      <c r="F71" s="6"/>
    </row>
    <row r="72" spans="1:6">
      <c r="A72"/>
      <c r="B72"/>
      <c r="F72" s="6"/>
    </row>
    <row r="73" spans="1:6">
      <c r="A73"/>
      <c r="B73"/>
      <c r="F73" s="6"/>
    </row>
    <row r="74" spans="1:6">
      <c r="A74"/>
      <c r="B74"/>
      <c r="F74" s="6"/>
    </row>
    <row r="75" spans="1:6">
      <c r="A75"/>
      <c r="B75"/>
      <c r="F75" s="6"/>
    </row>
    <row r="76" spans="1:6">
      <c r="A76"/>
      <c r="B76"/>
      <c r="F76" s="6"/>
    </row>
    <row r="77" spans="1:6">
      <c r="A77"/>
      <c r="B77"/>
      <c r="F77" s="6"/>
    </row>
    <row r="78" spans="1:6">
      <c r="A78"/>
      <c r="B78"/>
      <c r="F78" s="6"/>
    </row>
    <row r="79" spans="1:6">
      <c r="A79"/>
      <c r="B79"/>
      <c r="F79" s="6"/>
    </row>
    <row r="80" spans="1:6">
      <c r="A80"/>
      <c r="B80"/>
      <c r="F80" s="6"/>
    </row>
    <row r="81" spans="1:6">
      <c r="A81"/>
      <c r="B81"/>
      <c r="F81" s="6"/>
    </row>
    <row r="82" spans="1:6">
      <c r="A82"/>
      <c r="B82"/>
      <c r="F82" s="6"/>
    </row>
    <row r="83" spans="1:6">
      <c r="A83"/>
      <c r="B83"/>
      <c r="F83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74"/>
  <sheetViews>
    <sheetView workbookViewId="0">
      <selection activeCell="A61" sqref="A61:XFD61"/>
    </sheetView>
  </sheetViews>
  <sheetFormatPr baseColWidth="10" defaultColWidth="11" defaultRowHeight="16"/>
  <cols>
    <col min="1" max="1" width="11.1640625" bestFit="1" customWidth="1"/>
    <col min="2" max="2" width="51.33203125" customWidth="1"/>
    <col min="3" max="3" width="18.83203125" customWidth="1"/>
    <col min="4" max="4" width="36.6640625" customWidth="1"/>
    <col min="5" max="5" width="12.6640625" style="2" bestFit="1" customWidth="1"/>
    <col min="6" max="6" width="6.1640625" bestFit="1" customWidth="1"/>
    <col min="7" max="7" width="9.1640625" customWidth="1"/>
  </cols>
  <sheetData>
    <row r="1" spans="1:7" s="3" customFormat="1">
      <c r="A1" s="3" t="s">
        <v>62</v>
      </c>
      <c r="B1" s="3" t="s">
        <v>61</v>
      </c>
      <c r="C1" s="3" t="s">
        <v>0</v>
      </c>
      <c r="D1" s="3" t="s">
        <v>1</v>
      </c>
      <c r="E1" s="4" t="s">
        <v>2</v>
      </c>
      <c r="F1" s="3" t="s">
        <v>3</v>
      </c>
      <c r="G1" s="3" t="s">
        <v>64</v>
      </c>
    </row>
    <row r="2" spans="1:7">
      <c r="A2">
        <v>990</v>
      </c>
      <c r="B2" t="str">
        <f t="shared" ref="B2:B65" si="0">C2&amp;"_"&amp;D2&amp;F2&amp;E2</f>
        <v>Adolph Coors Foundation_Reason Foundation201650000</v>
      </c>
      <c r="C2" t="s">
        <v>99</v>
      </c>
      <c r="D2" t="s">
        <v>5</v>
      </c>
      <c r="E2" s="2">
        <v>50000</v>
      </c>
      <c r="F2">
        <v>2016</v>
      </c>
      <c r="G2" t="s">
        <v>53</v>
      </c>
    </row>
    <row r="3" spans="1:7">
      <c r="A3">
        <v>990</v>
      </c>
      <c r="B3" t="str">
        <f t="shared" si="0"/>
        <v>Adolph Coors Foundation_Reason Foundation201450000</v>
      </c>
      <c r="C3" t="s">
        <v>99</v>
      </c>
      <c r="D3" t="s">
        <v>5</v>
      </c>
      <c r="E3" s="2">
        <v>50000</v>
      </c>
      <c r="F3">
        <v>2014</v>
      </c>
      <c r="G3" t="s">
        <v>53</v>
      </c>
    </row>
    <row r="4" spans="1:7">
      <c r="A4">
        <v>990</v>
      </c>
      <c r="B4" t="str">
        <f t="shared" si="0"/>
        <v>Adolph Coors Foundation_Reason Foundation201250000</v>
      </c>
      <c r="C4" t="s">
        <v>99</v>
      </c>
      <c r="D4" t="s">
        <v>5</v>
      </c>
      <c r="E4" s="2">
        <v>50000</v>
      </c>
      <c r="F4">
        <v>2012</v>
      </c>
      <c r="G4" t="s">
        <v>53</v>
      </c>
    </row>
    <row r="5" spans="1:7">
      <c r="A5">
        <v>990</v>
      </c>
      <c r="B5" t="str">
        <f t="shared" si="0"/>
        <v>Aequus Institute_Reason Foundation201513624</v>
      </c>
      <c r="C5" t="s">
        <v>14</v>
      </c>
      <c r="D5" t="s">
        <v>5</v>
      </c>
      <c r="E5" s="2">
        <v>13624</v>
      </c>
      <c r="F5">
        <v>2015</v>
      </c>
      <c r="G5" t="s">
        <v>53</v>
      </c>
    </row>
    <row r="6" spans="1:7">
      <c r="A6">
        <v>990</v>
      </c>
      <c r="B6" t="str">
        <f t="shared" si="0"/>
        <v>Aequus Institute_Reason Foundation20145000</v>
      </c>
      <c r="C6" t="s">
        <v>14</v>
      </c>
      <c r="D6" t="s">
        <v>5</v>
      </c>
      <c r="E6" s="2">
        <v>5000</v>
      </c>
      <c r="F6">
        <v>2014</v>
      </c>
      <c r="G6" t="s">
        <v>53</v>
      </c>
    </row>
    <row r="7" spans="1:7">
      <c r="A7" t="s">
        <v>63</v>
      </c>
      <c r="B7" t="str">
        <f t="shared" si="0"/>
        <v>Aequus Institute_Reason Foundation20121000</v>
      </c>
      <c r="C7" t="s">
        <v>14</v>
      </c>
      <c r="D7" t="s">
        <v>5</v>
      </c>
      <c r="E7" s="2">
        <v>1000</v>
      </c>
      <c r="F7">
        <v>2012</v>
      </c>
    </row>
    <row r="8" spans="1:7">
      <c r="A8" t="s">
        <v>63</v>
      </c>
      <c r="B8" t="str">
        <f t="shared" si="0"/>
        <v>Aequus Institute_Reason Foundation20111000</v>
      </c>
      <c r="C8" t="s">
        <v>14</v>
      </c>
      <c r="D8" t="s">
        <v>5</v>
      </c>
      <c r="E8" s="2">
        <v>1000</v>
      </c>
      <c r="F8">
        <v>2011</v>
      </c>
    </row>
    <row r="9" spans="1:7">
      <c r="A9" t="s">
        <v>63</v>
      </c>
      <c r="B9" t="str">
        <f t="shared" si="0"/>
        <v>Aequus Institute_Reason Foundation20101000</v>
      </c>
      <c r="C9" t="s">
        <v>14</v>
      </c>
      <c r="D9" t="s">
        <v>5</v>
      </c>
      <c r="E9" s="2">
        <v>1000</v>
      </c>
      <c r="F9">
        <v>2010</v>
      </c>
    </row>
    <row r="10" spans="1:7">
      <c r="A10" t="s">
        <v>63</v>
      </c>
      <c r="B10" t="str">
        <f t="shared" si="0"/>
        <v>Aequus Institute_Reason Foundation20091000</v>
      </c>
      <c r="C10" t="s">
        <v>14</v>
      </c>
      <c r="D10" t="s">
        <v>5</v>
      </c>
      <c r="E10" s="2">
        <v>1000</v>
      </c>
      <c r="F10">
        <v>2009</v>
      </c>
    </row>
    <row r="11" spans="1:7">
      <c r="A11" t="s">
        <v>63</v>
      </c>
      <c r="B11" t="str">
        <f t="shared" si="0"/>
        <v>Aequus Institute_Reason Foundation20082500</v>
      </c>
      <c r="C11" t="s">
        <v>14</v>
      </c>
      <c r="D11" t="s">
        <v>5</v>
      </c>
      <c r="E11" s="2">
        <v>2500</v>
      </c>
      <c r="F11">
        <v>2008</v>
      </c>
    </row>
    <row r="12" spans="1:7">
      <c r="A12" t="s">
        <v>63</v>
      </c>
      <c r="B12" t="str">
        <f t="shared" si="0"/>
        <v>Aequus Institute_Reason Foundation20072500</v>
      </c>
      <c r="C12" t="s">
        <v>14</v>
      </c>
      <c r="D12" t="s">
        <v>5</v>
      </c>
      <c r="E12" s="2">
        <v>2500</v>
      </c>
      <c r="F12">
        <v>2007</v>
      </c>
    </row>
    <row r="13" spans="1:7">
      <c r="A13" t="s">
        <v>63</v>
      </c>
      <c r="B13" t="str">
        <f t="shared" si="0"/>
        <v>Aequus Institute_Reason Foundation20062500</v>
      </c>
      <c r="C13" t="s">
        <v>14</v>
      </c>
      <c r="D13" t="s">
        <v>5</v>
      </c>
      <c r="E13" s="2">
        <v>2500</v>
      </c>
      <c r="F13">
        <v>2006</v>
      </c>
    </row>
    <row r="14" spans="1:7">
      <c r="A14" t="s">
        <v>63</v>
      </c>
      <c r="B14" t="str">
        <f t="shared" si="0"/>
        <v>Aequus Institute_Reason Foundation20052500</v>
      </c>
      <c r="C14" t="s">
        <v>14</v>
      </c>
      <c r="D14" t="s">
        <v>5</v>
      </c>
      <c r="E14" s="2">
        <v>2500</v>
      </c>
      <c r="F14">
        <v>2005</v>
      </c>
    </row>
    <row r="15" spans="1:7">
      <c r="A15" t="s">
        <v>63</v>
      </c>
      <c r="B15" t="str">
        <f t="shared" si="0"/>
        <v>Aequus Institute_Reason Foundation20042500</v>
      </c>
      <c r="C15" t="s">
        <v>14</v>
      </c>
      <c r="D15" t="s">
        <v>5</v>
      </c>
      <c r="E15" s="2">
        <v>2500</v>
      </c>
      <c r="F15">
        <v>2004</v>
      </c>
    </row>
    <row r="16" spans="1:7">
      <c r="A16" t="s">
        <v>63</v>
      </c>
      <c r="B16" t="str">
        <f t="shared" si="0"/>
        <v>Aequus Institute_Reason Foundation20035000</v>
      </c>
      <c r="C16" t="s">
        <v>14</v>
      </c>
      <c r="D16" t="s">
        <v>5</v>
      </c>
      <c r="E16" s="2">
        <v>5000</v>
      </c>
      <c r="F16">
        <v>2003</v>
      </c>
    </row>
    <row r="17" spans="1:7">
      <c r="A17" t="s">
        <v>63</v>
      </c>
      <c r="B17" t="str">
        <f t="shared" si="0"/>
        <v>Aequus Institute_Reason Foundation20022500</v>
      </c>
      <c r="C17" t="s">
        <v>14</v>
      </c>
      <c r="D17" t="s">
        <v>5</v>
      </c>
      <c r="E17" s="2">
        <v>2500</v>
      </c>
      <c r="F17">
        <v>2002</v>
      </c>
    </row>
    <row r="18" spans="1:7">
      <c r="A18" t="s">
        <v>63</v>
      </c>
      <c r="B18" t="str">
        <f t="shared" si="0"/>
        <v>Aequus Institute_Reason Foundation20015000</v>
      </c>
      <c r="C18" t="s">
        <v>14</v>
      </c>
      <c r="D18" t="s">
        <v>5</v>
      </c>
      <c r="E18" s="2">
        <v>5000</v>
      </c>
      <c r="F18">
        <v>2001</v>
      </c>
    </row>
    <row r="19" spans="1:7">
      <c r="A19">
        <v>990</v>
      </c>
      <c r="B19" t="str">
        <f t="shared" si="0"/>
        <v>Armstrong Foundation_Reason Foundation201625000</v>
      </c>
      <c r="C19" t="s">
        <v>19</v>
      </c>
      <c r="D19" t="s">
        <v>5</v>
      </c>
      <c r="E19" s="2">
        <v>25000</v>
      </c>
      <c r="F19">
        <v>2016</v>
      </c>
      <c r="G19" t="s">
        <v>53</v>
      </c>
    </row>
    <row r="20" spans="1:7">
      <c r="A20">
        <v>990</v>
      </c>
      <c r="B20" t="str">
        <f t="shared" si="0"/>
        <v>Armstrong Foundation_Reason Foundation201410000</v>
      </c>
      <c r="C20" t="s">
        <v>19</v>
      </c>
      <c r="D20" t="s">
        <v>5</v>
      </c>
      <c r="E20" s="2">
        <v>10000</v>
      </c>
      <c r="F20">
        <v>2014</v>
      </c>
      <c r="G20" t="s">
        <v>53</v>
      </c>
    </row>
    <row r="21" spans="1:7">
      <c r="A21">
        <v>990</v>
      </c>
      <c r="B21" t="str">
        <f t="shared" si="0"/>
        <v>Armstrong Foundation_Reason Foundation201310000</v>
      </c>
      <c r="C21" t="s">
        <v>19</v>
      </c>
      <c r="D21" t="s">
        <v>5</v>
      </c>
      <c r="E21" s="2">
        <v>10000</v>
      </c>
      <c r="F21">
        <v>2013</v>
      </c>
      <c r="G21" t="s">
        <v>53</v>
      </c>
    </row>
    <row r="22" spans="1:7">
      <c r="A22">
        <v>990</v>
      </c>
      <c r="B22" t="str">
        <f t="shared" si="0"/>
        <v>Armstrong Foundation_Reason Foundation201210000</v>
      </c>
      <c r="C22" t="s">
        <v>19</v>
      </c>
      <c r="D22" t="s">
        <v>5</v>
      </c>
      <c r="E22" s="2">
        <v>10000</v>
      </c>
      <c r="F22">
        <v>2012</v>
      </c>
      <c r="G22" t="s">
        <v>53</v>
      </c>
    </row>
    <row r="23" spans="1:7">
      <c r="A23" t="s">
        <v>63</v>
      </c>
      <c r="B23" t="str">
        <f t="shared" si="0"/>
        <v>Armstrong Foundation_Reason Foundation201115000</v>
      </c>
      <c r="C23" t="s">
        <v>19</v>
      </c>
      <c r="D23" t="s">
        <v>5</v>
      </c>
      <c r="E23" s="2">
        <v>15000</v>
      </c>
      <c r="F23">
        <v>2011</v>
      </c>
    </row>
    <row r="24" spans="1:7">
      <c r="A24" t="s">
        <v>63</v>
      </c>
      <c r="B24" t="str">
        <f t="shared" si="0"/>
        <v>Armstrong Foundation_Reason Foundation201012500</v>
      </c>
      <c r="C24" t="s">
        <v>19</v>
      </c>
      <c r="D24" t="s">
        <v>5</v>
      </c>
      <c r="E24" s="2">
        <v>12500</v>
      </c>
      <c r="F24">
        <v>2010</v>
      </c>
    </row>
    <row r="25" spans="1:7">
      <c r="A25" t="s">
        <v>63</v>
      </c>
      <c r="B25" t="str">
        <f t="shared" si="0"/>
        <v>Armstrong Foundation_Reason Foundation20085000</v>
      </c>
      <c r="C25" t="s">
        <v>19</v>
      </c>
      <c r="D25" t="s">
        <v>5</v>
      </c>
      <c r="E25" s="2">
        <v>5000</v>
      </c>
      <c r="F25">
        <v>2008</v>
      </c>
    </row>
    <row r="26" spans="1:7">
      <c r="A26" t="s">
        <v>63</v>
      </c>
      <c r="B26" t="str">
        <f t="shared" si="0"/>
        <v>Armstrong Foundation_Reason Foundation20075000</v>
      </c>
      <c r="C26" t="s">
        <v>19</v>
      </c>
      <c r="D26" t="s">
        <v>5</v>
      </c>
      <c r="E26" s="2">
        <v>5000</v>
      </c>
      <c r="F26">
        <v>2007</v>
      </c>
    </row>
    <row r="27" spans="1:7">
      <c r="A27" t="s">
        <v>63</v>
      </c>
      <c r="B27" t="str">
        <f t="shared" si="0"/>
        <v>Armstrong Foundation_Reason Foundation20062500</v>
      </c>
      <c r="C27" t="s">
        <v>19</v>
      </c>
      <c r="D27" t="s">
        <v>5</v>
      </c>
      <c r="E27" s="2">
        <v>2500</v>
      </c>
      <c r="F27">
        <v>2006</v>
      </c>
    </row>
    <row r="28" spans="1:7">
      <c r="A28" t="s">
        <v>63</v>
      </c>
      <c r="B28" t="str">
        <f t="shared" si="0"/>
        <v>Armstrong Foundation_Reason Foundation20052500</v>
      </c>
      <c r="C28" t="s">
        <v>19</v>
      </c>
      <c r="D28" t="s">
        <v>5</v>
      </c>
      <c r="E28" s="2">
        <v>2500</v>
      </c>
      <c r="F28">
        <v>2005</v>
      </c>
    </row>
    <row r="29" spans="1:7">
      <c r="A29" t="s">
        <v>63</v>
      </c>
      <c r="B29" t="str">
        <f t="shared" si="0"/>
        <v>Armstrong Foundation_Reason Foundation20042500</v>
      </c>
      <c r="C29" t="s">
        <v>19</v>
      </c>
      <c r="D29" t="s">
        <v>5</v>
      </c>
      <c r="E29" s="2">
        <v>2500</v>
      </c>
      <c r="F29">
        <v>2004</v>
      </c>
    </row>
    <row r="30" spans="1:7">
      <c r="A30" t="s">
        <v>63</v>
      </c>
      <c r="B30" t="str">
        <f t="shared" si="0"/>
        <v>Armstrong Foundation_Reason Foundation20032500</v>
      </c>
      <c r="C30" t="s">
        <v>19</v>
      </c>
      <c r="D30" t="s">
        <v>5</v>
      </c>
      <c r="E30" s="2">
        <v>2500</v>
      </c>
      <c r="F30">
        <v>2003</v>
      </c>
    </row>
    <row r="31" spans="1:7">
      <c r="A31" t="s">
        <v>63</v>
      </c>
      <c r="B31" t="str">
        <f t="shared" si="0"/>
        <v>Armstrong Foundation_Reason Foundation20022500</v>
      </c>
      <c r="C31" t="s">
        <v>19</v>
      </c>
      <c r="D31" t="s">
        <v>5</v>
      </c>
      <c r="E31" s="2">
        <v>2500</v>
      </c>
      <c r="F31">
        <v>2002</v>
      </c>
    </row>
    <row r="32" spans="1:7">
      <c r="A32" t="s">
        <v>63</v>
      </c>
      <c r="B32" t="str">
        <f t="shared" si="0"/>
        <v>Armstrong Foundation_Reason Foundation20015000</v>
      </c>
      <c r="C32" t="s">
        <v>19</v>
      </c>
      <c r="D32" t="s">
        <v>5</v>
      </c>
      <c r="E32" s="2">
        <v>5000</v>
      </c>
      <c r="F32">
        <v>2001</v>
      </c>
    </row>
    <row r="33" spans="1:7">
      <c r="A33" t="s">
        <v>63</v>
      </c>
      <c r="B33" t="str">
        <f t="shared" si="0"/>
        <v>Armstrong Foundation_Reason Foundation20002500</v>
      </c>
      <c r="C33" t="s">
        <v>19</v>
      </c>
      <c r="D33" t="s">
        <v>5</v>
      </c>
      <c r="E33" s="2">
        <v>2500</v>
      </c>
      <c r="F33">
        <v>2000</v>
      </c>
    </row>
    <row r="34" spans="1:7">
      <c r="A34" t="s">
        <v>63</v>
      </c>
      <c r="B34" t="str">
        <f t="shared" si="0"/>
        <v>Armstrong Foundation_Reason Foundation19992500</v>
      </c>
      <c r="C34" t="s">
        <v>19</v>
      </c>
      <c r="D34" t="s">
        <v>5</v>
      </c>
      <c r="E34" s="2">
        <v>2500</v>
      </c>
      <c r="F34">
        <v>1999</v>
      </c>
    </row>
    <row r="35" spans="1:7">
      <c r="A35" t="s">
        <v>63</v>
      </c>
      <c r="B35" t="str">
        <f t="shared" si="0"/>
        <v>Armstrong Foundation_Reason Foundation19982500</v>
      </c>
      <c r="C35" t="s">
        <v>19</v>
      </c>
      <c r="D35" t="s">
        <v>5</v>
      </c>
      <c r="E35" s="2">
        <v>2500</v>
      </c>
      <c r="F35">
        <v>1998</v>
      </c>
    </row>
    <row r="36" spans="1:7">
      <c r="A36" t="s">
        <v>63</v>
      </c>
      <c r="B36" t="str">
        <f t="shared" si="0"/>
        <v>Arthur N. Rupe Foundation_Reason Foundation200950000</v>
      </c>
      <c r="C36" t="s">
        <v>32</v>
      </c>
      <c r="D36" t="s">
        <v>5</v>
      </c>
      <c r="E36" s="2">
        <v>50000</v>
      </c>
      <c r="F36">
        <v>2009</v>
      </c>
      <c r="G36" t="s">
        <v>64</v>
      </c>
    </row>
    <row r="37" spans="1:7">
      <c r="A37" t="s">
        <v>63</v>
      </c>
      <c r="B37" t="str">
        <f t="shared" si="0"/>
        <v>Arthur N. Rupe Foundation_Reason Foundation200850000</v>
      </c>
      <c r="C37" t="s">
        <v>32</v>
      </c>
      <c r="D37" t="s">
        <v>5</v>
      </c>
      <c r="E37" s="2">
        <v>50000</v>
      </c>
      <c r="F37">
        <v>2008</v>
      </c>
      <c r="G37" t="s">
        <v>64</v>
      </c>
    </row>
    <row r="38" spans="1:7">
      <c r="A38" t="s">
        <v>63</v>
      </c>
      <c r="B38" t="str">
        <f t="shared" si="0"/>
        <v>Atlas Economic Research Foundation_Reason Foundation201110000</v>
      </c>
      <c r="C38" t="s">
        <v>26</v>
      </c>
      <c r="D38" t="s">
        <v>5</v>
      </c>
      <c r="E38" s="2">
        <v>10000</v>
      </c>
      <c r="F38">
        <v>2011</v>
      </c>
    </row>
    <row r="39" spans="1:7">
      <c r="A39" t="s">
        <v>63</v>
      </c>
      <c r="B39" t="str">
        <f t="shared" si="0"/>
        <v>Atlas Economic Research Foundation_Reason Foundation200810000</v>
      </c>
      <c r="C39" t="s">
        <v>26</v>
      </c>
      <c r="D39" t="s">
        <v>5</v>
      </c>
      <c r="E39" s="2">
        <v>10000</v>
      </c>
      <c r="F39">
        <v>2008</v>
      </c>
    </row>
    <row r="40" spans="1:7">
      <c r="A40">
        <v>990</v>
      </c>
      <c r="B40" t="str">
        <f t="shared" si="0"/>
        <v>Brady Education Foundation_Reason Foundation20011000</v>
      </c>
      <c r="C40" t="s">
        <v>54</v>
      </c>
      <c r="D40" t="s">
        <v>5</v>
      </c>
      <c r="E40" s="2">
        <v>1000</v>
      </c>
      <c r="F40">
        <v>2001</v>
      </c>
      <c r="G40" t="s">
        <v>53</v>
      </c>
    </row>
    <row r="41" spans="1:7">
      <c r="A41" t="s">
        <v>63</v>
      </c>
      <c r="B41" t="str">
        <f t="shared" si="0"/>
        <v>Castle Rock Foundation_Reason Foundation201050000</v>
      </c>
      <c r="C41" t="s">
        <v>30</v>
      </c>
      <c r="D41" t="s">
        <v>5</v>
      </c>
      <c r="E41" s="2">
        <v>50000</v>
      </c>
      <c r="F41">
        <v>2010</v>
      </c>
    </row>
    <row r="42" spans="1:7">
      <c r="A42" t="s">
        <v>63</v>
      </c>
      <c r="B42" t="str">
        <f t="shared" si="0"/>
        <v>Castle Rock Foundation_Reason Foundation200860000</v>
      </c>
      <c r="C42" t="s">
        <v>30</v>
      </c>
      <c r="D42" t="s">
        <v>5</v>
      </c>
      <c r="E42" s="2">
        <v>60000</v>
      </c>
      <c r="F42">
        <v>2008</v>
      </c>
    </row>
    <row r="43" spans="1:7">
      <c r="A43" t="s">
        <v>63</v>
      </c>
      <c r="B43" t="str">
        <f t="shared" si="0"/>
        <v>Castle Rock Foundation_Reason Foundation200650000</v>
      </c>
      <c r="C43" t="s">
        <v>30</v>
      </c>
      <c r="D43" t="s">
        <v>5</v>
      </c>
      <c r="E43" s="2">
        <v>50000</v>
      </c>
      <c r="F43">
        <v>2006</v>
      </c>
    </row>
    <row r="44" spans="1:7">
      <c r="A44" t="s">
        <v>63</v>
      </c>
      <c r="B44" t="str">
        <f t="shared" si="0"/>
        <v>Castle Rock Foundation_Reason Foundation200350000</v>
      </c>
      <c r="C44" t="s">
        <v>30</v>
      </c>
      <c r="D44" t="s">
        <v>5</v>
      </c>
      <c r="E44" s="2">
        <v>50000</v>
      </c>
      <c r="F44">
        <v>2003</v>
      </c>
    </row>
    <row r="45" spans="1:7">
      <c r="A45">
        <v>990</v>
      </c>
      <c r="B45" t="str">
        <f t="shared" si="0"/>
        <v>Castle Rock Foundation_Reason Foundation200350000</v>
      </c>
      <c r="C45" t="s">
        <v>30</v>
      </c>
      <c r="D45" t="s">
        <v>5</v>
      </c>
      <c r="E45" s="2">
        <v>50000</v>
      </c>
      <c r="F45">
        <v>2003</v>
      </c>
      <c r="G45" t="s">
        <v>53</v>
      </c>
    </row>
    <row r="46" spans="1:7">
      <c r="A46" t="s">
        <v>63</v>
      </c>
      <c r="B46" t="str">
        <f t="shared" si="0"/>
        <v>Cato Institute_Reason Foundation20051000</v>
      </c>
      <c r="C46" t="s">
        <v>39</v>
      </c>
      <c r="D46" t="s">
        <v>5</v>
      </c>
      <c r="E46" s="2">
        <v>1000</v>
      </c>
      <c r="F46">
        <v>2005</v>
      </c>
    </row>
    <row r="47" spans="1:7">
      <c r="A47" t="s">
        <v>63</v>
      </c>
      <c r="B47" t="str">
        <f t="shared" si="0"/>
        <v>Cato Institute_Reason Foundation20031000</v>
      </c>
      <c r="C47" t="s">
        <v>39</v>
      </c>
      <c r="D47" t="s">
        <v>5</v>
      </c>
      <c r="E47" s="2">
        <v>1000</v>
      </c>
      <c r="F47">
        <v>2003</v>
      </c>
    </row>
    <row r="48" spans="1:7">
      <c r="A48" t="s">
        <v>63</v>
      </c>
      <c r="B48" t="str">
        <f t="shared" si="0"/>
        <v>Center for Independent Thought_Reason Foundation20135000</v>
      </c>
      <c r="C48" t="s">
        <v>8</v>
      </c>
      <c r="D48" t="s">
        <v>5</v>
      </c>
      <c r="E48" s="2">
        <v>5000</v>
      </c>
      <c r="F48">
        <v>2013</v>
      </c>
    </row>
    <row r="49" spans="1:7">
      <c r="A49" t="s">
        <v>63</v>
      </c>
      <c r="B49" t="str">
        <f t="shared" si="0"/>
        <v>Center for Independent Thought_Reason Foundation20125000</v>
      </c>
      <c r="C49" t="s">
        <v>8</v>
      </c>
      <c r="D49" t="s">
        <v>5</v>
      </c>
      <c r="E49" s="2">
        <v>5000</v>
      </c>
      <c r="F49">
        <v>2012</v>
      </c>
    </row>
    <row r="50" spans="1:7">
      <c r="A50">
        <v>990</v>
      </c>
      <c r="B50" t="str">
        <f t="shared" si="0"/>
        <v>Charles G. Koch Charitable Foundation_Reason Foundation2017152500</v>
      </c>
      <c r="C50" t="s">
        <v>4</v>
      </c>
      <c r="D50" t="s">
        <v>5</v>
      </c>
      <c r="E50" s="2">
        <v>152500</v>
      </c>
      <c r="F50">
        <v>2017</v>
      </c>
      <c r="G50" t="s">
        <v>53</v>
      </c>
    </row>
    <row r="51" spans="1:7">
      <c r="A51">
        <v>990</v>
      </c>
      <c r="B51" t="str">
        <f t="shared" si="0"/>
        <v>Charles G. Koch Charitable Foundation_Reason Foundation2017115375</v>
      </c>
      <c r="C51" t="s">
        <v>4</v>
      </c>
      <c r="D51" t="s">
        <v>5</v>
      </c>
      <c r="E51" s="2">
        <v>115375</v>
      </c>
      <c r="F51">
        <v>2017</v>
      </c>
      <c r="G51" t="s">
        <v>53</v>
      </c>
    </row>
    <row r="52" spans="1:7">
      <c r="A52">
        <v>990</v>
      </c>
      <c r="B52" t="str">
        <f t="shared" si="0"/>
        <v>Charles G. Koch Charitable Foundation_Reason Foundation201632376</v>
      </c>
      <c r="C52" t="s">
        <v>4</v>
      </c>
      <c r="D52" t="s">
        <v>5</v>
      </c>
      <c r="E52" s="2">
        <v>32376</v>
      </c>
      <c r="F52">
        <v>2016</v>
      </c>
      <c r="G52" t="s">
        <v>53</v>
      </c>
    </row>
    <row r="53" spans="1:7">
      <c r="A53">
        <v>990</v>
      </c>
      <c r="B53" t="str">
        <f t="shared" si="0"/>
        <v>Charles G. Koch Charitable Foundation_Reason Foundation2016712500</v>
      </c>
      <c r="C53" t="s">
        <v>4</v>
      </c>
      <c r="D53" t="s">
        <v>5</v>
      </c>
      <c r="E53" s="2">
        <v>712500</v>
      </c>
      <c r="F53">
        <v>2016</v>
      </c>
      <c r="G53" t="s">
        <v>53</v>
      </c>
    </row>
    <row r="54" spans="1:7">
      <c r="A54">
        <v>990</v>
      </c>
      <c r="B54" t="str">
        <f t="shared" si="0"/>
        <v>Charles G. Koch Charitable Foundation_Reason Foundation201512926</v>
      </c>
      <c r="C54" t="s">
        <v>4</v>
      </c>
      <c r="D54" t="s">
        <v>5</v>
      </c>
      <c r="E54" s="2">
        <v>12926</v>
      </c>
      <c r="F54">
        <v>2015</v>
      </c>
      <c r="G54" t="s">
        <v>53</v>
      </c>
    </row>
    <row r="55" spans="1:7">
      <c r="A55">
        <v>990</v>
      </c>
      <c r="B55" t="str">
        <f t="shared" si="0"/>
        <v>Charles G. Koch Charitable Foundation_Reason Foundation2015110000</v>
      </c>
      <c r="C55" t="s">
        <v>4</v>
      </c>
      <c r="D55" t="s">
        <v>5</v>
      </c>
      <c r="E55" s="2">
        <v>110000</v>
      </c>
      <c r="F55">
        <v>2015</v>
      </c>
      <c r="G55" t="s">
        <v>53</v>
      </c>
    </row>
    <row r="56" spans="1:7">
      <c r="A56" t="s">
        <v>63</v>
      </c>
      <c r="B56" t="str">
        <f t="shared" si="0"/>
        <v>Charles G. Koch Charitable Foundation_Reason Foundation201410000</v>
      </c>
      <c r="C56" t="s">
        <v>4</v>
      </c>
      <c r="D56" t="s">
        <v>5</v>
      </c>
      <c r="E56" s="2">
        <v>10000</v>
      </c>
      <c r="F56">
        <v>2014</v>
      </c>
    </row>
    <row r="57" spans="1:7">
      <c r="A57" t="s">
        <v>63</v>
      </c>
      <c r="B57" t="str">
        <f t="shared" si="0"/>
        <v>Charles G. Koch Charitable Foundation_Reason Foundation201434174</v>
      </c>
      <c r="C57" t="s">
        <v>4</v>
      </c>
      <c r="D57" t="s">
        <v>5</v>
      </c>
      <c r="E57" s="2">
        <v>34174</v>
      </c>
      <c r="F57">
        <v>2014</v>
      </c>
    </row>
    <row r="58" spans="1:7">
      <c r="A58" t="s">
        <v>63</v>
      </c>
      <c r="B58" t="str">
        <f t="shared" si="0"/>
        <v>Charles G. Koch Charitable Foundation_Reason Foundation201360000</v>
      </c>
      <c r="C58" t="s">
        <v>4</v>
      </c>
      <c r="D58" t="s">
        <v>5</v>
      </c>
      <c r="E58" s="2">
        <v>60000</v>
      </c>
      <c r="F58">
        <v>2013</v>
      </c>
    </row>
    <row r="59" spans="1:7">
      <c r="A59" t="s">
        <v>63</v>
      </c>
      <c r="B59" t="str">
        <f t="shared" si="0"/>
        <v>Charles G. Koch Charitable Foundation_Reason Foundation201230749</v>
      </c>
      <c r="C59" t="s">
        <v>4</v>
      </c>
      <c r="D59" t="s">
        <v>5</v>
      </c>
      <c r="E59" s="2">
        <v>30749</v>
      </c>
      <c r="F59">
        <v>2012</v>
      </c>
    </row>
    <row r="60" spans="1:7">
      <c r="A60" t="s">
        <v>63</v>
      </c>
      <c r="B60" t="str">
        <f t="shared" si="0"/>
        <v>Charles G. Koch Charitable Foundation_Reason Foundation200930309</v>
      </c>
      <c r="C60" t="s">
        <v>4</v>
      </c>
      <c r="D60" t="s">
        <v>5</v>
      </c>
      <c r="E60" s="2">
        <v>30309</v>
      </c>
      <c r="F60">
        <v>2009</v>
      </c>
    </row>
    <row r="61" spans="1:7">
      <c r="A61" t="s">
        <v>63</v>
      </c>
      <c r="B61" t="str">
        <f t="shared" si="0"/>
        <v>Charles G. Koch Charitable Foundation_Reason Public Policy Institute200425000</v>
      </c>
      <c r="C61" t="s">
        <v>4</v>
      </c>
      <c r="D61" t="s">
        <v>119</v>
      </c>
      <c r="E61" s="2">
        <v>25000</v>
      </c>
      <c r="F61">
        <v>2004</v>
      </c>
      <c r="G61" t="s">
        <v>120</v>
      </c>
    </row>
    <row r="62" spans="1:7">
      <c r="A62" t="s">
        <v>63</v>
      </c>
      <c r="B62" t="str">
        <f t="shared" si="0"/>
        <v>Charles G. Koch Charitable Foundation_Reason Foundation199615000</v>
      </c>
      <c r="C62" t="s">
        <v>4</v>
      </c>
      <c r="D62" t="s">
        <v>5</v>
      </c>
      <c r="E62" s="2">
        <v>15000</v>
      </c>
      <c r="F62">
        <v>1996</v>
      </c>
    </row>
    <row r="63" spans="1:7">
      <c r="A63" t="s">
        <v>63</v>
      </c>
      <c r="B63" t="str">
        <f t="shared" si="0"/>
        <v>Charles G. Koch Charitable Foundation_Reason Foundation19932000</v>
      </c>
      <c r="C63" t="s">
        <v>4</v>
      </c>
      <c r="D63" t="s">
        <v>5</v>
      </c>
      <c r="E63" s="2">
        <v>2000</v>
      </c>
      <c r="F63">
        <v>1993</v>
      </c>
    </row>
    <row r="64" spans="1:7">
      <c r="A64" t="s">
        <v>63</v>
      </c>
      <c r="B64" t="str">
        <f t="shared" si="0"/>
        <v>Charles G. Koch Charitable Foundation_Reason Foundation199110000</v>
      </c>
      <c r="C64" t="s">
        <v>4</v>
      </c>
      <c r="D64" t="s">
        <v>5</v>
      </c>
      <c r="E64" s="2">
        <v>10000</v>
      </c>
      <c r="F64">
        <v>1991</v>
      </c>
    </row>
    <row r="65" spans="1:7">
      <c r="A65" t="s">
        <v>63</v>
      </c>
      <c r="B65" t="str">
        <f t="shared" si="0"/>
        <v>Charles G. Koch Charitable Foundation_Reason Foundation19892500</v>
      </c>
      <c r="C65" t="s">
        <v>4</v>
      </c>
      <c r="D65" t="s">
        <v>5</v>
      </c>
      <c r="E65" s="2">
        <v>2500</v>
      </c>
      <c r="F65">
        <v>1989</v>
      </c>
    </row>
    <row r="66" spans="1:7">
      <c r="A66" t="s">
        <v>63</v>
      </c>
      <c r="B66" t="str">
        <f t="shared" ref="B66:B129" si="1">C66&amp;"_"&amp;D66&amp;F66&amp;E66</f>
        <v>Charles G. Koch Charitable Foundation_Reason Foundation198810000</v>
      </c>
      <c r="C66" t="s">
        <v>4</v>
      </c>
      <c r="D66" t="s">
        <v>5</v>
      </c>
      <c r="E66" s="2">
        <v>10000</v>
      </c>
      <c r="F66">
        <v>1988</v>
      </c>
    </row>
    <row r="67" spans="1:7">
      <c r="A67" t="s">
        <v>63</v>
      </c>
      <c r="B67" t="str">
        <f t="shared" si="1"/>
        <v>Charles G. Koch Charitable Foundation_Reason Foundation19882500</v>
      </c>
      <c r="C67" t="s">
        <v>4</v>
      </c>
      <c r="D67" t="s">
        <v>5</v>
      </c>
      <c r="E67" s="2">
        <v>2500</v>
      </c>
      <c r="F67">
        <v>1988</v>
      </c>
    </row>
    <row r="68" spans="1:7">
      <c r="A68" t="s">
        <v>63</v>
      </c>
      <c r="B68" t="str">
        <f t="shared" si="1"/>
        <v>Charles G. Koch Charitable Foundation_Reason Foundation198710000</v>
      </c>
      <c r="C68" t="s">
        <v>4</v>
      </c>
      <c r="D68" t="s">
        <v>5</v>
      </c>
      <c r="E68" s="2">
        <v>10000</v>
      </c>
      <c r="F68">
        <v>1987</v>
      </c>
    </row>
    <row r="69" spans="1:7">
      <c r="A69" t="s">
        <v>63</v>
      </c>
      <c r="B69" t="str">
        <f t="shared" si="1"/>
        <v>Charles G. Koch Charitable Foundation_Reason Foundation19865000</v>
      </c>
      <c r="C69" t="s">
        <v>4</v>
      </c>
      <c r="D69" t="s">
        <v>5</v>
      </c>
      <c r="E69" s="2">
        <v>5000</v>
      </c>
      <c r="F69">
        <v>1986</v>
      </c>
    </row>
    <row r="70" spans="1:7">
      <c r="A70">
        <v>990</v>
      </c>
      <c r="B70" t="str">
        <f t="shared" si="1"/>
        <v>Charles Koch Institute_Reason Foundation201621000</v>
      </c>
      <c r="C70" t="s">
        <v>55</v>
      </c>
      <c r="D70" t="s">
        <v>5</v>
      </c>
      <c r="E70" s="2">
        <v>21000</v>
      </c>
      <c r="F70">
        <v>2016</v>
      </c>
      <c r="G70" t="s">
        <v>53</v>
      </c>
    </row>
    <row r="71" spans="1:7">
      <c r="A71">
        <v>990</v>
      </c>
      <c r="B71" t="str">
        <f t="shared" si="1"/>
        <v>Charles Koch Institute_Reason Foundation201510200</v>
      </c>
      <c r="C71" t="s">
        <v>55</v>
      </c>
      <c r="D71" t="s">
        <v>5</v>
      </c>
      <c r="E71" s="2">
        <v>10200</v>
      </c>
      <c r="F71">
        <v>2015</v>
      </c>
      <c r="G71" t="s">
        <v>53</v>
      </c>
    </row>
    <row r="72" spans="1:7">
      <c r="A72">
        <v>990</v>
      </c>
      <c r="B72" t="str">
        <f t="shared" si="1"/>
        <v>Charles Koch Institute_Reason Foundation201421200</v>
      </c>
      <c r="C72" t="s">
        <v>55</v>
      </c>
      <c r="D72" t="s">
        <v>5</v>
      </c>
      <c r="E72" s="2">
        <v>21200</v>
      </c>
      <c r="F72">
        <v>2014</v>
      </c>
      <c r="G72" t="s">
        <v>53</v>
      </c>
    </row>
    <row r="73" spans="1:7">
      <c r="A73">
        <v>990</v>
      </c>
      <c r="B73" t="str">
        <f t="shared" si="1"/>
        <v>Chase Foundation of Virginia_Reason Foundation201635800</v>
      </c>
      <c r="C73" t="s">
        <v>16</v>
      </c>
      <c r="D73" t="s">
        <v>5</v>
      </c>
      <c r="E73" s="2">
        <v>35800</v>
      </c>
      <c r="F73">
        <v>2016</v>
      </c>
      <c r="G73" t="s">
        <v>53</v>
      </c>
    </row>
    <row r="74" spans="1:7">
      <c r="A74">
        <v>990</v>
      </c>
      <c r="B74" t="str">
        <f t="shared" si="1"/>
        <v>Chase Foundation of Virginia_Reason Foundation201532000</v>
      </c>
      <c r="C74" t="s">
        <v>16</v>
      </c>
      <c r="D74" t="s">
        <v>5</v>
      </c>
      <c r="E74" s="2">
        <v>32000</v>
      </c>
      <c r="F74">
        <v>2015</v>
      </c>
      <c r="G74" t="s">
        <v>53</v>
      </c>
    </row>
    <row r="75" spans="1:7">
      <c r="A75">
        <v>990</v>
      </c>
      <c r="B75" t="str">
        <f t="shared" si="1"/>
        <v>Chase Foundation of Virginia_Reason Foundation201410000</v>
      </c>
      <c r="C75" t="s">
        <v>16</v>
      </c>
      <c r="D75" t="s">
        <v>5</v>
      </c>
      <c r="E75" s="2">
        <v>10000</v>
      </c>
      <c r="F75">
        <v>2014</v>
      </c>
      <c r="G75" t="s">
        <v>53</v>
      </c>
    </row>
    <row r="76" spans="1:7">
      <c r="A76">
        <v>990</v>
      </c>
      <c r="B76" t="str">
        <f t="shared" si="1"/>
        <v>Chase Foundation of Virginia_Reason Foundation201432000</v>
      </c>
      <c r="C76" t="s">
        <v>16</v>
      </c>
      <c r="D76" t="s">
        <v>5</v>
      </c>
      <c r="E76" s="2">
        <v>32000</v>
      </c>
      <c r="F76">
        <v>2014</v>
      </c>
      <c r="G76" t="s">
        <v>53</v>
      </c>
    </row>
    <row r="77" spans="1:7">
      <c r="A77">
        <v>990</v>
      </c>
      <c r="B77" t="str">
        <f t="shared" si="1"/>
        <v>Chase Foundation of Virginia_Reason Foundation201310000</v>
      </c>
      <c r="C77" t="s">
        <v>16</v>
      </c>
      <c r="D77" t="s">
        <v>5</v>
      </c>
      <c r="E77" s="2">
        <v>10000</v>
      </c>
      <c r="F77">
        <v>2013</v>
      </c>
      <c r="G77" t="s">
        <v>53</v>
      </c>
    </row>
    <row r="78" spans="1:7">
      <c r="A78">
        <v>990</v>
      </c>
      <c r="B78" t="str">
        <f t="shared" si="1"/>
        <v>Chase Foundation of Virginia_Reason Foundation201332000</v>
      </c>
      <c r="C78" t="s">
        <v>16</v>
      </c>
      <c r="D78" t="s">
        <v>5</v>
      </c>
      <c r="E78" s="2">
        <v>32000</v>
      </c>
      <c r="F78">
        <v>2013</v>
      </c>
      <c r="G78" t="s">
        <v>53</v>
      </c>
    </row>
    <row r="79" spans="1:7">
      <c r="A79" t="s">
        <v>63</v>
      </c>
      <c r="B79" t="str">
        <f t="shared" si="1"/>
        <v>Chase Foundation of Virginia_Reason Foundation201232000</v>
      </c>
      <c r="C79" t="s">
        <v>16</v>
      </c>
      <c r="D79" t="s">
        <v>5</v>
      </c>
      <c r="E79" s="2">
        <v>32000</v>
      </c>
      <c r="F79">
        <v>2012</v>
      </c>
    </row>
    <row r="80" spans="1:7">
      <c r="A80" t="s">
        <v>63</v>
      </c>
      <c r="B80" t="str">
        <f t="shared" si="1"/>
        <v>Chase Foundation of Virginia_Reason Foundation201130000</v>
      </c>
      <c r="C80" t="s">
        <v>16</v>
      </c>
      <c r="D80" t="s">
        <v>5</v>
      </c>
      <c r="E80" s="2">
        <v>30000</v>
      </c>
      <c r="F80">
        <v>2011</v>
      </c>
    </row>
    <row r="81" spans="1:6">
      <c r="A81" t="s">
        <v>63</v>
      </c>
      <c r="B81" t="str">
        <f t="shared" si="1"/>
        <v>Chase Foundation of Virginia_Reason Foundation201030000</v>
      </c>
      <c r="C81" t="s">
        <v>16</v>
      </c>
      <c r="D81" t="s">
        <v>5</v>
      </c>
      <c r="E81" s="2">
        <v>30000</v>
      </c>
      <c r="F81">
        <v>2010</v>
      </c>
    </row>
    <row r="82" spans="1:6">
      <c r="A82" t="s">
        <v>63</v>
      </c>
      <c r="B82" t="str">
        <f t="shared" si="1"/>
        <v>Chase Foundation of Virginia_Reason Foundation200930000</v>
      </c>
      <c r="C82" t="s">
        <v>16</v>
      </c>
      <c r="D82" t="s">
        <v>5</v>
      </c>
      <c r="E82" s="2">
        <v>30000</v>
      </c>
      <c r="F82">
        <v>2009</v>
      </c>
    </row>
    <row r="83" spans="1:6">
      <c r="A83" t="s">
        <v>63</v>
      </c>
      <c r="B83" t="str">
        <f t="shared" si="1"/>
        <v>Chase Foundation of Virginia_Reason Foundation200825000</v>
      </c>
      <c r="C83" t="s">
        <v>16</v>
      </c>
      <c r="D83" t="s">
        <v>5</v>
      </c>
      <c r="E83" s="2">
        <v>25000</v>
      </c>
      <c r="F83">
        <v>2008</v>
      </c>
    </row>
    <row r="84" spans="1:6">
      <c r="A84" t="s">
        <v>63</v>
      </c>
      <c r="B84" t="str">
        <f t="shared" si="1"/>
        <v>Chase Foundation of Virginia_Reason Foundation200725000</v>
      </c>
      <c r="C84" t="s">
        <v>16</v>
      </c>
      <c r="D84" t="s">
        <v>5</v>
      </c>
      <c r="E84" s="2">
        <v>25000</v>
      </c>
      <c r="F84">
        <v>2007</v>
      </c>
    </row>
    <row r="85" spans="1:6">
      <c r="A85" t="s">
        <v>63</v>
      </c>
      <c r="B85" t="str">
        <f t="shared" si="1"/>
        <v>Chase Foundation of Virginia_Reason Foundation200625000</v>
      </c>
      <c r="C85" t="s">
        <v>16</v>
      </c>
      <c r="D85" t="s">
        <v>5</v>
      </c>
      <c r="E85" s="2">
        <v>25000</v>
      </c>
      <c r="F85">
        <v>2006</v>
      </c>
    </row>
    <row r="86" spans="1:6">
      <c r="A86" t="s">
        <v>63</v>
      </c>
      <c r="B86" t="str">
        <f t="shared" si="1"/>
        <v>Chase Foundation of Virginia_Reason Foundation200514000</v>
      </c>
      <c r="C86" t="s">
        <v>16</v>
      </c>
      <c r="D86" t="s">
        <v>5</v>
      </c>
      <c r="E86" s="2">
        <v>14000</v>
      </c>
      <c r="F86">
        <v>2005</v>
      </c>
    </row>
    <row r="87" spans="1:6">
      <c r="A87" t="s">
        <v>63</v>
      </c>
      <c r="B87" t="str">
        <f t="shared" si="1"/>
        <v>Chase Foundation of Virginia_Reason Foundation200415250</v>
      </c>
      <c r="C87" t="s">
        <v>16</v>
      </c>
      <c r="D87" t="s">
        <v>5</v>
      </c>
      <c r="E87" s="2">
        <v>15250</v>
      </c>
      <c r="F87">
        <v>2004</v>
      </c>
    </row>
    <row r="88" spans="1:6">
      <c r="A88" t="s">
        <v>63</v>
      </c>
      <c r="B88" t="str">
        <f t="shared" si="1"/>
        <v>Chase Foundation of Virginia_Reason Foundation200314000</v>
      </c>
      <c r="C88" t="s">
        <v>16</v>
      </c>
      <c r="D88" t="s">
        <v>5</v>
      </c>
      <c r="E88" s="2">
        <v>14000</v>
      </c>
      <c r="F88">
        <v>2003</v>
      </c>
    </row>
    <row r="89" spans="1:6">
      <c r="A89" t="s">
        <v>63</v>
      </c>
      <c r="B89" t="str">
        <f t="shared" si="1"/>
        <v>Chase Foundation of Virginia_Reason Foundation200214000</v>
      </c>
      <c r="C89" t="s">
        <v>16</v>
      </c>
      <c r="D89" t="s">
        <v>5</v>
      </c>
      <c r="E89" s="2">
        <v>14000</v>
      </c>
      <c r="F89">
        <v>2002</v>
      </c>
    </row>
    <row r="90" spans="1:6">
      <c r="A90" t="s">
        <v>63</v>
      </c>
      <c r="B90" t="str">
        <f t="shared" si="1"/>
        <v>Chase Foundation of Virginia_Reason Foundation200114000</v>
      </c>
      <c r="C90" t="s">
        <v>16</v>
      </c>
      <c r="D90" t="s">
        <v>5</v>
      </c>
      <c r="E90" s="2">
        <v>14000</v>
      </c>
      <c r="F90">
        <v>2001</v>
      </c>
    </row>
    <row r="91" spans="1:6">
      <c r="A91" t="s">
        <v>63</v>
      </c>
      <c r="B91" t="str">
        <f t="shared" si="1"/>
        <v>Claude R. Lambe Charitable Foundation_Reason Foundation2012125000</v>
      </c>
      <c r="C91" t="s">
        <v>21</v>
      </c>
      <c r="D91" t="s">
        <v>5</v>
      </c>
      <c r="E91" s="2">
        <v>125000</v>
      </c>
      <c r="F91">
        <v>2012</v>
      </c>
    </row>
    <row r="92" spans="1:6">
      <c r="A92" t="s">
        <v>63</v>
      </c>
      <c r="B92" t="str">
        <f t="shared" si="1"/>
        <v>Claude R. Lambe Charitable Foundation_Reason Foundation201175000</v>
      </c>
      <c r="C92" t="s">
        <v>21</v>
      </c>
      <c r="D92" t="s">
        <v>5</v>
      </c>
      <c r="E92" s="2">
        <v>75000</v>
      </c>
      <c r="F92">
        <v>2011</v>
      </c>
    </row>
    <row r="93" spans="1:6">
      <c r="A93" t="s">
        <v>63</v>
      </c>
      <c r="B93" t="str">
        <f t="shared" si="1"/>
        <v>Claude R. Lambe Charitable Foundation_Reason Foundation201150000</v>
      </c>
      <c r="C93" t="s">
        <v>21</v>
      </c>
      <c r="D93" t="s">
        <v>5</v>
      </c>
      <c r="E93" s="2">
        <v>50000</v>
      </c>
      <c r="F93">
        <v>2011</v>
      </c>
    </row>
    <row r="94" spans="1:6">
      <c r="A94" t="s">
        <v>63</v>
      </c>
      <c r="B94" t="str">
        <f t="shared" si="1"/>
        <v>Claude R. Lambe Charitable Foundation_Reason Foundation200950000</v>
      </c>
      <c r="C94" t="s">
        <v>21</v>
      </c>
      <c r="D94" t="s">
        <v>5</v>
      </c>
      <c r="E94" s="2">
        <v>50000</v>
      </c>
      <c r="F94">
        <v>2009</v>
      </c>
    </row>
    <row r="95" spans="1:6">
      <c r="A95" t="s">
        <v>63</v>
      </c>
      <c r="B95" t="str">
        <f t="shared" si="1"/>
        <v>Claude R. Lambe Charitable Foundation_Reason Foundation200850000</v>
      </c>
      <c r="C95" t="s">
        <v>21</v>
      </c>
      <c r="D95" t="s">
        <v>5</v>
      </c>
      <c r="E95" s="2">
        <v>50000</v>
      </c>
      <c r="F95">
        <v>2008</v>
      </c>
    </row>
    <row r="96" spans="1:6">
      <c r="A96" t="s">
        <v>63</v>
      </c>
      <c r="B96" t="str">
        <f t="shared" si="1"/>
        <v>Claude R. Lambe Charitable Foundation_Reason Foundation200690000</v>
      </c>
      <c r="C96" t="s">
        <v>21</v>
      </c>
      <c r="D96" t="s">
        <v>5</v>
      </c>
      <c r="E96" s="2">
        <v>90000</v>
      </c>
      <c r="F96">
        <v>2006</v>
      </c>
    </row>
    <row r="97" spans="1:7">
      <c r="A97" t="s">
        <v>63</v>
      </c>
      <c r="B97" t="str">
        <f t="shared" si="1"/>
        <v>Claude R. Lambe Charitable Foundation_Reason Foundation200565000</v>
      </c>
      <c r="C97" t="s">
        <v>21</v>
      </c>
      <c r="D97" t="s">
        <v>5</v>
      </c>
      <c r="E97" s="2">
        <v>65000</v>
      </c>
      <c r="F97">
        <v>2005</v>
      </c>
    </row>
    <row r="98" spans="1:7">
      <c r="A98" t="s">
        <v>63</v>
      </c>
      <c r="B98" t="str">
        <f t="shared" si="1"/>
        <v>Claude R. Lambe Charitable Foundation_Reason Foundation200410000</v>
      </c>
      <c r="C98" t="s">
        <v>21</v>
      </c>
      <c r="D98" t="s">
        <v>5</v>
      </c>
      <c r="E98" s="2">
        <v>10000</v>
      </c>
      <c r="F98">
        <v>2004</v>
      </c>
    </row>
    <row r="99" spans="1:7">
      <c r="A99" t="s">
        <v>63</v>
      </c>
      <c r="B99" t="str">
        <f t="shared" si="1"/>
        <v>Claude R. Lambe Charitable Foundation_Reason Foundation2001191000</v>
      </c>
      <c r="C99" t="s">
        <v>21</v>
      </c>
      <c r="D99" t="s">
        <v>5</v>
      </c>
      <c r="E99" s="2">
        <v>191000</v>
      </c>
      <c r="F99">
        <v>2001</v>
      </c>
    </row>
    <row r="100" spans="1:7">
      <c r="A100" t="s">
        <v>63</v>
      </c>
      <c r="B100" t="str">
        <f t="shared" si="1"/>
        <v>Claude R. Lambe Charitable Foundation_Reason Foundation200095000</v>
      </c>
      <c r="C100" t="s">
        <v>21</v>
      </c>
      <c r="D100" t="s">
        <v>5</v>
      </c>
      <c r="E100" s="2">
        <v>95000</v>
      </c>
      <c r="F100">
        <v>2000</v>
      </c>
    </row>
    <row r="101" spans="1:7">
      <c r="A101" t="s">
        <v>63</v>
      </c>
      <c r="B101" t="str">
        <f t="shared" si="1"/>
        <v>Claude R. Lambe Charitable Foundation_Reason Foundation199995000</v>
      </c>
      <c r="C101" t="s">
        <v>21</v>
      </c>
      <c r="D101" t="s">
        <v>5</v>
      </c>
      <c r="E101" s="2">
        <v>95000</v>
      </c>
      <c r="F101">
        <v>1999</v>
      </c>
    </row>
    <row r="102" spans="1:7">
      <c r="A102" t="s">
        <v>63</v>
      </c>
      <c r="B102" t="str">
        <f t="shared" si="1"/>
        <v>Claude R. Lambe Charitable Foundation_Reason Public Policy Institute199876500</v>
      </c>
      <c r="C102" t="s">
        <v>21</v>
      </c>
      <c r="D102" t="s">
        <v>119</v>
      </c>
      <c r="E102" s="2">
        <v>76500</v>
      </c>
      <c r="F102">
        <v>1998</v>
      </c>
      <c r="G102" t="s">
        <v>120</v>
      </c>
    </row>
    <row r="103" spans="1:7">
      <c r="A103" t="s">
        <v>63</v>
      </c>
      <c r="B103" t="str">
        <f t="shared" si="1"/>
        <v>Claude R. Lambe Charitable Foundation_Reason Foundation1997157000</v>
      </c>
      <c r="C103" t="s">
        <v>21</v>
      </c>
      <c r="D103" t="s">
        <v>5</v>
      </c>
      <c r="E103" s="2">
        <v>157000</v>
      </c>
      <c r="F103">
        <v>1997</v>
      </c>
    </row>
    <row r="104" spans="1:7">
      <c r="A104" t="s">
        <v>63</v>
      </c>
      <c r="B104" t="str">
        <f t="shared" si="1"/>
        <v>Claude R. Lambe Charitable Foundation_Reason Foundation199617500</v>
      </c>
      <c r="C104" t="s">
        <v>21</v>
      </c>
      <c r="D104" t="s">
        <v>5</v>
      </c>
      <c r="E104" s="2">
        <v>17500</v>
      </c>
      <c r="F104">
        <v>1996</v>
      </c>
    </row>
    <row r="105" spans="1:7">
      <c r="A105" t="s">
        <v>63</v>
      </c>
      <c r="B105" t="str">
        <f t="shared" si="1"/>
        <v>Claude R. Lambe Charitable Foundation_Reason Foundation199210000</v>
      </c>
      <c r="C105" t="s">
        <v>21</v>
      </c>
      <c r="D105" t="s">
        <v>5</v>
      </c>
      <c r="E105" s="2">
        <v>10000</v>
      </c>
      <c r="F105">
        <v>1992</v>
      </c>
    </row>
    <row r="106" spans="1:7">
      <c r="A106">
        <v>990</v>
      </c>
      <c r="B106" t="str">
        <f t="shared" si="1"/>
        <v>Claws Foundation_Reason Foundation2016500000</v>
      </c>
      <c r="C106" t="s">
        <v>13</v>
      </c>
      <c r="D106" t="s">
        <v>5</v>
      </c>
      <c r="E106" s="2">
        <v>500000</v>
      </c>
      <c r="F106">
        <v>2016</v>
      </c>
      <c r="G106" t="s">
        <v>53</v>
      </c>
    </row>
    <row r="107" spans="1:7">
      <c r="A107">
        <v>990</v>
      </c>
      <c r="B107" t="str">
        <f t="shared" si="1"/>
        <v>Claws Foundation_Reason Foundation2015500000</v>
      </c>
      <c r="C107" t="s">
        <v>13</v>
      </c>
      <c r="D107" t="s">
        <v>5</v>
      </c>
      <c r="E107" s="2">
        <v>500000</v>
      </c>
      <c r="F107">
        <v>2015</v>
      </c>
      <c r="G107" t="s">
        <v>53</v>
      </c>
    </row>
    <row r="108" spans="1:7">
      <c r="A108" t="s">
        <v>63</v>
      </c>
      <c r="B108" t="str">
        <f t="shared" si="1"/>
        <v>Claws Foundation_Reason Foundation2013500000</v>
      </c>
      <c r="C108" t="s">
        <v>13</v>
      </c>
      <c r="D108" t="s">
        <v>5</v>
      </c>
      <c r="E108" s="2">
        <v>500000</v>
      </c>
      <c r="F108">
        <v>2013</v>
      </c>
    </row>
    <row r="109" spans="1:7">
      <c r="A109" t="s">
        <v>63</v>
      </c>
      <c r="B109" t="str">
        <f t="shared" si="1"/>
        <v>Claws Foundation_Reason Foundation201150000</v>
      </c>
      <c r="C109" t="s">
        <v>13</v>
      </c>
      <c r="D109" t="s">
        <v>5</v>
      </c>
      <c r="E109" s="2">
        <v>50000</v>
      </c>
      <c r="F109">
        <v>2011</v>
      </c>
    </row>
    <row r="110" spans="1:7">
      <c r="A110" t="s">
        <v>63</v>
      </c>
      <c r="B110" t="str">
        <f t="shared" si="1"/>
        <v>David H. Koch Charitable Foundation_Reason Foundation2001150000</v>
      </c>
      <c r="C110" t="s">
        <v>44</v>
      </c>
      <c r="D110" t="s">
        <v>5</v>
      </c>
      <c r="E110" s="2">
        <v>150000</v>
      </c>
      <c r="F110">
        <v>2001</v>
      </c>
    </row>
    <row r="111" spans="1:7">
      <c r="A111" t="s">
        <v>63</v>
      </c>
      <c r="B111" t="str">
        <f t="shared" si="1"/>
        <v>David H. Koch Charitable Foundation_Reason Foundation2001100000</v>
      </c>
      <c r="C111" t="s">
        <v>44</v>
      </c>
      <c r="D111" t="s">
        <v>5</v>
      </c>
      <c r="E111" s="2">
        <v>100000</v>
      </c>
      <c r="F111">
        <v>2001</v>
      </c>
    </row>
    <row r="112" spans="1:7">
      <c r="A112" t="s">
        <v>63</v>
      </c>
      <c r="B112" t="str">
        <f t="shared" si="1"/>
        <v>David H. Koch Charitable Foundation_Reason Foundation2000100000</v>
      </c>
      <c r="C112" t="s">
        <v>44</v>
      </c>
      <c r="D112" t="s">
        <v>5</v>
      </c>
      <c r="E112" s="2">
        <v>100000</v>
      </c>
      <c r="F112">
        <v>2000</v>
      </c>
    </row>
    <row r="113" spans="1:6">
      <c r="A113" t="s">
        <v>63</v>
      </c>
      <c r="B113" t="str">
        <f t="shared" si="1"/>
        <v>David H. Koch Charitable Foundation_Reason Foundation200050000</v>
      </c>
      <c r="C113" t="s">
        <v>44</v>
      </c>
      <c r="D113" t="s">
        <v>5</v>
      </c>
      <c r="E113" s="2">
        <v>50000</v>
      </c>
      <c r="F113">
        <v>2000</v>
      </c>
    </row>
    <row r="114" spans="1:6">
      <c r="A114" t="s">
        <v>63</v>
      </c>
      <c r="B114" t="str">
        <f t="shared" si="1"/>
        <v>David H. Koch Charitable Foundation_Reason Foundation1999100000</v>
      </c>
      <c r="C114" t="s">
        <v>44</v>
      </c>
      <c r="D114" t="s">
        <v>5</v>
      </c>
      <c r="E114" s="2">
        <v>100000</v>
      </c>
      <c r="F114">
        <v>1999</v>
      </c>
    </row>
    <row r="115" spans="1:6">
      <c r="A115" t="s">
        <v>63</v>
      </c>
      <c r="B115" t="str">
        <f t="shared" si="1"/>
        <v>David H. Koch Charitable Foundation_Reason Foundation1998100000</v>
      </c>
      <c r="C115" t="s">
        <v>44</v>
      </c>
      <c r="D115" t="s">
        <v>5</v>
      </c>
      <c r="E115" s="2">
        <v>100000</v>
      </c>
      <c r="F115">
        <v>1998</v>
      </c>
    </row>
    <row r="116" spans="1:6">
      <c r="A116" t="s">
        <v>63</v>
      </c>
      <c r="B116" t="str">
        <f t="shared" si="1"/>
        <v>David H. Koch Charitable Foundation_Reason Foundation1997150000</v>
      </c>
      <c r="C116" t="s">
        <v>44</v>
      </c>
      <c r="D116" t="s">
        <v>5</v>
      </c>
      <c r="E116" s="2">
        <v>150000</v>
      </c>
      <c r="F116">
        <v>1997</v>
      </c>
    </row>
    <row r="117" spans="1:6">
      <c r="A117" t="s">
        <v>63</v>
      </c>
      <c r="B117" t="str">
        <f t="shared" si="1"/>
        <v>David H. Koch Charitable Foundation_Reason Foundation1997101700</v>
      </c>
      <c r="C117" t="s">
        <v>44</v>
      </c>
      <c r="D117" t="s">
        <v>5</v>
      </c>
      <c r="E117" s="2">
        <v>101700</v>
      </c>
      <c r="F117">
        <v>1997</v>
      </c>
    </row>
    <row r="118" spans="1:6">
      <c r="A118" t="s">
        <v>63</v>
      </c>
      <c r="B118" t="str">
        <f t="shared" si="1"/>
        <v>David H. Koch Charitable Foundation_Reason Foundation1996100000</v>
      </c>
      <c r="C118" t="s">
        <v>44</v>
      </c>
      <c r="D118" t="s">
        <v>5</v>
      </c>
      <c r="E118" s="2">
        <v>100000</v>
      </c>
      <c r="F118">
        <v>1996</v>
      </c>
    </row>
    <row r="119" spans="1:6">
      <c r="A119" t="s">
        <v>63</v>
      </c>
      <c r="B119" t="str">
        <f t="shared" si="1"/>
        <v>David H. Koch Charitable Foundation_Reason Foundation1995100000</v>
      </c>
      <c r="C119" t="s">
        <v>44</v>
      </c>
      <c r="D119" t="s">
        <v>5</v>
      </c>
      <c r="E119" s="2">
        <v>100000</v>
      </c>
      <c r="F119">
        <v>1995</v>
      </c>
    </row>
    <row r="120" spans="1:6">
      <c r="A120" t="s">
        <v>63</v>
      </c>
      <c r="B120" t="str">
        <f t="shared" si="1"/>
        <v>David H. Koch Charitable Foundation_Reason Foundation198950000</v>
      </c>
      <c r="C120" t="s">
        <v>44</v>
      </c>
      <c r="D120" t="s">
        <v>5</v>
      </c>
      <c r="E120" s="2">
        <v>50000</v>
      </c>
      <c r="F120">
        <v>1989</v>
      </c>
    </row>
    <row r="121" spans="1:6">
      <c r="A121" t="s">
        <v>63</v>
      </c>
      <c r="B121" t="str">
        <f t="shared" si="1"/>
        <v>David H. Koch Charitable Foundation_Reason Foundation198850000</v>
      </c>
      <c r="C121" t="s">
        <v>44</v>
      </c>
      <c r="D121" t="s">
        <v>5</v>
      </c>
      <c r="E121" s="2">
        <v>50000</v>
      </c>
      <c r="F121">
        <v>1988</v>
      </c>
    </row>
    <row r="122" spans="1:6">
      <c r="A122" t="s">
        <v>63</v>
      </c>
      <c r="B122" t="str">
        <f t="shared" si="1"/>
        <v>David H. Koch Charitable Foundation_Reason Foundation198850000</v>
      </c>
      <c r="C122" t="s">
        <v>44</v>
      </c>
      <c r="D122" t="s">
        <v>5</v>
      </c>
      <c r="E122" s="2">
        <v>50000</v>
      </c>
      <c r="F122">
        <v>1988</v>
      </c>
    </row>
    <row r="123" spans="1:6">
      <c r="A123" t="s">
        <v>63</v>
      </c>
      <c r="B123" t="str">
        <f t="shared" si="1"/>
        <v>David H. Koch Charitable Foundation_Reason Foundation198850000</v>
      </c>
      <c r="C123" t="s">
        <v>44</v>
      </c>
      <c r="D123" t="s">
        <v>5</v>
      </c>
      <c r="E123" s="2">
        <v>50000</v>
      </c>
      <c r="F123">
        <v>1988</v>
      </c>
    </row>
    <row r="124" spans="1:6">
      <c r="A124" t="s">
        <v>63</v>
      </c>
      <c r="B124" t="str">
        <f t="shared" si="1"/>
        <v>David H. Koch Charitable Foundation_Reason Foundation198825000</v>
      </c>
      <c r="C124" t="s">
        <v>44</v>
      </c>
      <c r="D124" t="s">
        <v>5</v>
      </c>
      <c r="E124" s="2">
        <v>25000</v>
      </c>
      <c r="F124">
        <v>1988</v>
      </c>
    </row>
    <row r="125" spans="1:6">
      <c r="A125" t="s">
        <v>63</v>
      </c>
      <c r="B125" t="str">
        <f t="shared" si="1"/>
        <v>David H. Koch Charitable Foundation_Reason Foundation198810000</v>
      </c>
      <c r="C125" t="s">
        <v>44</v>
      </c>
      <c r="D125" t="s">
        <v>5</v>
      </c>
      <c r="E125" s="2">
        <v>10000</v>
      </c>
      <c r="F125">
        <v>1988</v>
      </c>
    </row>
    <row r="126" spans="1:6">
      <c r="A126" t="s">
        <v>63</v>
      </c>
      <c r="B126" t="str">
        <f t="shared" si="1"/>
        <v>David H. Koch Charitable Foundation_Reason Foundation198750000</v>
      </c>
      <c r="C126" t="s">
        <v>44</v>
      </c>
      <c r="D126" t="s">
        <v>5</v>
      </c>
      <c r="E126" s="2">
        <v>50000</v>
      </c>
      <c r="F126">
        <v>1987</v>
      </c>
    </row>
    <row r="127" spans="1:6">
      <c r="A127" t="s">
        <v>63</v>
      </c>
      <c r="B127" t="str">
        <f t="shared" si="1"/>
        <v>David H. Koch Charitable Foundation_Reason Foundation198750000</v>
      </c>
      <c r="C127" t="s">
        <v>44</v>
      </c>
      <c r="D127" t="s">
        <v>5</v>
      </c>
      <c r="E127" s="2">
        <v>50000</v>
      </c>
      <c r="F127">
        <v>1987</v>
      </c>
    </row>
    <row r="128" spans="1:6">
      <c r="A128" t="s">
        <v>63</v>
      </c>
      <c r="B128" t="str">
        <f t="shared" si="1"/>
        <v>David H. Koch Charitable Foundation_Reason Foundation198716000</v>
      </c>
      <c r="C128" t="s">
        <v>44</v>
      </c>
      <c r="D128" t="s">
        <v>5</v>
      </c>
      <c r="E128" s="2">
        <v>16000</v>
      </c>
      <c r="F128">
        <v>1987</v>
      </c>
    </row>
    <row r="129" spans="1:6">
      <c r="A129" t="s">
        <v>63</v>
      </c>
      <c r="B129" t="str">
        <f t="shared" si="1"/>
        <v>David H. Koch Charitable Foundation_Reason Foundation19871130</v>
      </c>
      <c r="C129" t="s">
        <v>44</v>
      </c>
      <c r="D129" t="s">
        <v>5</v>
      </c>
      <c r="E129" s="2">
        <v>1130</v>
      </c>
      <c r="F129">
        <v>1987</v>
      </c>
    </row>
    <row r="130" spans="1:6">
      <c r="A130" t="s">
        <v>63</v>
      </c>
      <c r="B130" t="str">
        <f t="shared" ref="B130:B144" si="2">C130&amp;"_"&amp;D130&amp;F130&amp;E130</f>
        <v>David H. Koch Charitable Foundation_Reason Foundation1987500</v>
      </c>
      <c r="C130" t="s">
        <v>44</v>
      </c>
      <c r="D130" t="s">
        <v>5</v>
      </c>
      <c r="E130" s="2">
        <v>500</v>
      </c>
      <c r="F130">
        <v>1987</v>
      </c>
    </row>
    <row r="131" spans="1:6">
      <c r="A131" t="s">
        <v>63</v>
      </c>
      <c r="B131" t="str">
        <f t="shared" si="2"/>
        <v>David H. Koch Charitable Foundation_Reason Foundation1986100000</v>
      </c>
      <c r="C131" t="s">
        <v>44</v>
      </c>
      <c r="D131" t="s">
        <v>5</v>
      </c>
      <c r="E131" s="2">
        <v>100000</v>
      </c>
      <c r="F131">
        <v>1986</v>
      </c>
    </row>
    <row r="132" spans="1:6">
      <c r="A132" t="s">
        <v>63</v>
      </c>
      <c r="B132" t="str">
        <f t="shared" si="2"/>
        <v>David H. Koch Charitable Foundation_Reason Foundation198617882</v>
      </c>
      <c r="C132" t="s">
        <v>44</v>
      </c>
      <c r="D132" t="s">
        <v>5</v>
      </c>
      <c r="E132" s="2">
        <v>17882</v>
      </c>
      <c r="F132">
        <v>1986</v>
      </c>
    </row>
    <row r="133" spans="1:6">
      <c r="A133" t="s">
        <v>63</v>
      </c>
      <c r="B133" t="str">
        <f t="shared" si="2"/>
        <v>Donors Capital Fund_Reason Foundation2014100000</v>
      </c>
      <c r="C133" t="s">
        <v>6</v>
      </c>
      <c r="D133" t="s">
        <v>5</v>
      </c>
      <c r="E133" s="2">
        <v>100000</v>
      </c>
      <c r="F133">
        <v>2014</v>
      </c>
    </row>
    <row r="134" spans="1:6">
      <c r="A134" t="s">
        <v>63</v>
      </c>
      <c r="B134" t="str">
        <f t="shared" si="2"/>
        <v>Donors Capital Fund_Reason Foundation2013100000</v>
      </c>
      <c r="C134" t="s">
        <v>6</v>
      </c>
      <c r="D134" t="s">
        <v>5</v>
      </c>
      <c r="E134" s="2">
        <v>100000</v>
      </c>
      <c r="F134">
        <v>2013</v>
      </c>
    </row>
    <row r="135" spans="1:6">
      <c r="A135" t="s">
        <v>63</v>
      </c>
      <c r="B135" t="str">
        <f t="shared" si="2"/>
        <v>Donors Capital Fund_Reason Foundation2012100000</v>
      </c>
      <c r="C135" t="s">
        <v>6</v>
      </c>
      <c r="D135" t="s">
        <v>5</v>
      </c>
      <c r="E135" s="2">
        <v>100000</v>
      </c>
      <c r="F135">
        <v>2012</v>
      </c>
    </row>
    <row r="136" spans="1:6">
      <c r="A136" t="s">
        <v>63</v>
      </c>
      <c r="B136" t="str">
        <f t="shared" si="2"/>
        <v>Donors Capital Fund_Reason Foundation201240000</v>
      </c>
      <c r="C136" t="s">
        <v>6</v>
      </c>
      <c r="D136" t="s">
        <v>5</v>
      </c>
      <c r="E136" s="2">
        <v>40000</v>
      </c>
      <c r="F136">
        <v>2012</v>
      </c>
    </row>
    <row r="137" spans="1:6">
      <c r="A137" t="s">
        <v>63</v>
      </c>
      <c r="B137" t="str">
        <f t="shared" si="2"/>
        <v>Donors Capital Fund_Reason Foundation201277866</v>
      </c>
      <c r="C137" t="s">
        <v>6</v>
      </c>
      <c r="D137" t="s">
        <v>5</v>
      </c>
      <c r="E137" s="2">
        <v>77866</v>
      </c>
      <c r="F137">
        <v>2012</v>
      </c>
    </row>
    <row r="138" spans="1:6">
      <c r="A138" t="s">
        <v>63</v>
      </c>
      <c r="B138" t="str">
        <f t="shared" si="2"/>
        <v>Donors Capital Fund_Reason Foundation201168639</v>
      </c>
      <c r="C138" t="s">
        <v>6</v>
      </c>
      <c r="D138" t="s">
        <v>5</v>
      </c>
      <c r="E138" s="2">
        <v>68639</v>
      </c>
      <c r="F138">
        <v>2011</v>
      </c>
    </row>
    <row r="139" spans="1:6">
      <c r="A139" t="s">
        <v>63</v>
      </c>
      <c r="B139" t="str">
        <f t="shared" si="2"/>
        <v>Donors Capital Fund_Reason Foundation201067124</v>
      </c>
      <c r="C139" t="s">
        <v>6</v>
      </c>
      <c r="D139" t="s">
        <v>5</v>
      </c>
      <c r="E139" s="2">
        <v>67124</v>
      </c>
      <c r="F139">
        <v>2010</v>
      </c>
    </row>
    <row r="140" spans="1:6">
      <c r="A140" t="s">
        <v>63</v>
      </c>
      <c r="B140" t="str">
        <f t="shared" si="2"/>
        <v>Donors Capital Fund_Reason Foundation200976930</v>
      </c>
      <c r="C140" t="s">
        <v>6</v>
      </c>
      <c r="D140" t="s">
        <v>5</v>
      </c>
      <c r="E140" s="2">
        <v>76930</v>
      </c>
      <c r="F140">
        <v>2009</v>
      </c>
    </row>
    <row r="141" spans="1:6">
      <c r="A141" t="s">
        <v>63</v>
      </c>
      <c r="B141" t="str">
        <f t="shared" si="2"/>
        <v>Donors Capital Fund_Reason Foundation2007100000</v>
      </c>
      <c r="C141" t="s">
        <v>6</v>
      </c>
      <c r="D141" t="s">
        <v>5</v>
      </c>
      <c r="E141" s="2">
        <v>100000</v>
      </c>
      <c r="F141">
        <v>2007</v>
      </c>
    </row>
    <row r="142" spans="1:6">
      <c r="A142" t="s">
        <v>63</v>
      </c>
      <c r="B142" t="str">
        <f t="shared" si="2"/>
        <v>Donors Capital Fund_Reason Foundation2005100000</v>
      </c>
      <c r="C142" t="s">
        <v>6</v>
      </c>
      <c r="D142" t="s">
        <v>5</v>
      </c>
      <c r="E142" s="2">
        <v>100000</v>
      </c>
      <c r="F142">
        <v>2005</v>
      </c>
    </row>
    <row r="143" spans="1:6">
      <c r="A143" t="s">
        <v>63</v>
      </c>
      <c r="B143" t="str">
        <f t="shared" si="2"/>
        <v>Donors Capital Fund_Reason Foundation20031000</v>
      </c>
      <c r="C143" t="s">
        <v>6</v>
      </c>
      <c r="D143" t="s">
        <v>5</v>
      </c>
      <c r="E143" s="2">
        <v>1000</v>
      </c>
      <c r="F143">
        <v>2003</v>
      </c>
    </row>
    <row r="144" spans="1:6">
      <c r="A144" t="s">
        <v>63</v>
      </c>
      <c r="B144" t="str">
        <f t="shared" si="2"/>
        <v>Donors Capital Fund_Reason Foundation20021000</v>
      </c>
      <c r="C144" t="s">
        <v>6</v>
      </c>
      <c r="D144" t="s">
        <v>5</v>
      </c>
      <c r="E144" s="2">
        <v>1000</v>
      </c>
      <c r="F144">
        <v>2002</v>
      </c>
    </row>
    <row r="145" spans="1:7">
      <c r="A145">
        <v>990</v>
      </c>
      <c r="B145" t="str">
        <f t="shared" ref="B145:B194" si="3">C145&amp;"_"&amp;D145&amp;F145&amp;E145</f>
        <v>Dunn's Foundation for the Advancement of Right Thinking_Reason Foundation2016100000</v>
      </c>
      <c r="C145" t="s">
        <v>9</v>
      </c>
      <c r="D145" t="s">
        <v>5</v>
      </c>
      <c r="E145" s="2">
        <v>100000</v>
      </c>
      <c r="F145">
        <v>2016</v>
      </c>
      <c r="G145" t="s">
        <v>53</v>
      </c>
    </row>
    <row r="146" spans="1:7">
      <c r="A146" t="s">
        <v>63</v>
      </c>
      <c r="B146" t="str">
        <f t="shared" si="3"/>
        <v>Dunn's Foundation for the Advancement of Right Thinking_Reason Foundation2013200000</v>
      </c>
      <c r="C146" t="s">
        <v>9</v>
      </c>
      <c r="D146" t="s">
        <v>5</v>
      </c>
      <c r="E146" s="2">
        <v>200000</v>
      </c>
      <c r="F146">
        <v>2013</v>
      </c>
    </row>
    <row r="147" spans="1:7">
      <c r="A147" t="s">
        <v>63</v>
      </c>
      <c r="B147" t="str">
        <f t="shared" si="3"/>
        <v>Dunn's Foundation for the Advancement of Right Thinking_Reason Foundation201350000</v>
      </c>
      <c r="C147" t="s">
        <v>9</v>
      </c>
      <c r="D147" t="s">
        <v>5</v>
      </c>
      <c r="E147" s="2">
        <v>50000</v>
      </c>
      <c r="F147">
        <v>2013</v>
      </c>
    </row>
    <row r="148" spans="1:7">
      <c r="A148" t="s">
        <v>63</v>
      </c>
      <c r="B148" t="str">
        <f t="shared" si="3"/>
        <v>Dunn's Foundation for the Advancement of Right Thinking_Reason Foundation201360000</v>
      </c>
      <c r="C148" t="s">
        <v>9</v>
      </c>
      <c r="D148" t="s">
        <v>5</v>
      </c>
      <c r="E148" s="2">
        <v>60000</v>
      </c>
      <c r="F148">
        <v>2013</v>
      </c>
    </row>
    <row r="149" spans="1:7">
      <c r="A149" t="s">
        <v>63</v>
      </c>
      <c r="B149" t="str">
        <f t="shared" si="3"/>
        <v>Dunn's Foundation for the Advancement of Right Thinking_Reason Foundation2013200000</v>
      </c>
      <c r="C149" t="s">
        <v>9</v>
      </c>
      <c r="D149" t="s">
        <v>5</v>
      </c>
      <c r="E149" s="2">
        <v>200000</v>
      </c>
      <c r="F149">
        <v>2013</v>
      </c>
    </row>
    <row r="150" spans="1:7">
      <c r="A150" t="s">
        <v>63</v>
      </c>
      <c r="B150" t="str">
        <f t="shared" si="3"/>
        <v>Dunn's Foundation for the Advancement of Right Thinking_Reason Foundation2013200000</v>
      </c>
      <c r="C150" t="s">
        <v>9</v>
      </c>
      <c r="D150" t="s">
        <v>5</v>
      </c>
      <c r="E150" s="2">
        <v>200000</v>
      </c>
      <c r="F150">
        <v>2013</v>
      </c>
    </row>
    <row r="151" spans="1:7">
      <c r="A151" t="s">
        <v>63</v>
      </c>
      <c r="B151" t="str">
        <f t="shared" si="3"/>
        <v>Dunn's Foundation for the Advancement of Right Thinking_Reason Foundation2013100000</v>
      </c>
      <c r="C151" t="s">
        <v>9</v>
      </c>
      <c r="D151" t="s">
        <v>5</v>
      </c>
      <c r="E151" s="2">
        <v>100000</v>
      </c>
      <c r="F151">
        <v>2013</v>
      </c>
    </row>
    <row r="152" spans="1:7">
      <c r="A152" t="s">
        <v>63</v>
      </c>
      <c r="B152" t="str">
        <f t="shared" si="3"/>
        <v>Dunn's Foundation for the Advancement of Right Thinking_Reason Foundation201325000</v>
      </c>
      <c r="C152" t="s">
        <v>9</v>
      </c>
      <c r="D152" t="s">
        <v>5</v>
      </c>
      <c r="E152" s="2">
        <v>25000</v>
      </c>
      <c r="F152">
        <v>2013</v>
      </c>
    </row>
    <row r="153" spans="1:7">
      <c r="A153" t="s">
        <v>63</v>
      </c>
      <c r="B153" t="str">
        <f t="shared" si="3"/>
        <v>Dunn's Foundation for the Advancement of Right Thinking_Reason Foundation201320000</v>
      </c>
      <c r="C153" t="s">
        <v>9</v>
      </c>
      <c r="D153" t="s">
        <v>5</v>
      </c>
      <c r="E153" s="2">
        <v>20000</v>
      </c>
      <c r="F153">
        <v>2013</v>
      </c>
    </row>
    <row r="154" spans="1:7">
      <c r="A154" t="s">
        <v>63</v>
      </c>
      <c r="B154" t="str">
        <f t="shared" si="3"/>
        <v>Dunn's Foundation for the Advancement of Right Thinking_Reason Foundation201320000</v>
      </c>
      <c r="C154" t="s">
        <v>9</v>
      </c>
      <c r="D154" t="s">
        <v>5</v>
      </c>
      <c r="E154" s="2">
        <v>20000</v>
      </c>
      <c r="F154">
        <v>2013</v>
      </c>
    </row>
    <row r="155" spans="1:7">
      <c r="A155" t="s">
        <v>63</v>
      </c>
      <c r="B155" t="str">
        <f t="shared" si="3"/>
        <v>Dunn's Foundation for the Advancement of Right Thinking_Reason Foundation2012200000</v>
      </c>
      <c r="C155" t="s">
        <v>9</v>
      </c>
      <c r="D155" t="s">
        <v>5</v>
      </c>
      <c r="E155" s="2">
        <v>200000</v>
      </c>
      <c r="F155">
        <v>2012</v>
      </c>
    </row>
    <row r="156" spans="1:7">
      <c r="A156" t="s">
        <v>63</v>
      </c>
      <c r="B156" t="str">
        <f t="shared" si="3"/>
        <v>Dunn's Foundation for the Advancement of Right Thinking_Reason Foundation20121600000</v>
      </c>
      <c r="C156" t="s">
        <v>9</v>
      </c>
      <c r="D156" t="s">
        <v>5</v>
      </c>
      <c r="E156" s="2">
        <v>1600000</v>
      </c>
      <c r="F156">
        <v>2012</v>
      </c>
    </row>
    <row r="157" spans="1:7">
      <c r="A157" t="s">
        <v>63</v>
      </c>
      <c r="B157" t="str">
        <f t="shared" si="3"/>
        <v>Dunn's Foundation for the Advancement of Right Thinking_Reason Foundation20111010000</v>
      </c>
      <c r="C157" t="s">
        <v>9</v>
      </c>
      <c r="D157" t="s">
        <v>5</v>
      </c>
      <c r="E157" s="2">
        <v>1010000</v>
      </c>
      <c r="F157">
        <v>2011</v>
      </c>
    </row>
    <row r="158" spans="1:7">
      <c r="A158" t="s">
        <v>63</v>
      </c>
      <c r="B158" t="str">
        <f t="shared" si="3"/>
        <v>Dunn's Foundation for the Advancement of Right Thinking_Reason Foundation2010800000</v>
      </c>
      <c r="C158" t="s">
        <v>9</v>
      </c>
      <c r="D158" t="s">
        <v>5</v>
      </c>
      <c r="E158" s="2">
        <v>800000</v>
      </c>
      <c r="F158">
        <v>2010</v>
      </c>
    </row>
    <row r="159" spans="1:7">
      <c r="A159" t="s">
        <v>63</v>
      </c>
      <c r="B159" t="str">
        <f t="shared" si="3"/>
        <v>Dunn's Foundation for the Advancement of Right Thinking_Reason Foundation2009930000</v>
      </c>
      <c r="C159" t="s">
        <v>9</v>
      </c>
      <c r="D159" t="s">
        <v>5</v>
      </c>
      <c r="E159" s="2">
        <v>930000</v>
      </c>
      <c r="F159">
        <v>2009</v>
      </c>
    </row>
    <row r="160" spans="1:7">
      <c r="A160" t="s">
        <v>63</v>
      </c>
      <c r="B160" t="str">
        <f t="shared" si="3"/>
        <v>Dunn's Foundation for the Advancement of Right Thinking_Reason Foundation2008540000</v>
      </c>
      <c r="C160" t="s">
        <v>9</v>
      </c>
      <c r="D160" t="s">
        <v>5</v>
      </c>
      <c r="E160" s="2">
        <v>540000</v>
      </c>
      <c r="F160">
        <v>2008</v>
      </c>
    </row>
    <row r="161" spans="1:7">
      <c r="A161" t="s">
        <v>63</v>
      </c>
      <c r="B161" t="str">
        <f t="shared" si="3"/>
        <v>Dunn's Foundation for the Advancement of Right Thinking_Reason Foundation2007455000</v>
      </c>
      <c r="C161" t="s">
        <v>9</v>
      </c>
      <c r="D161" t="s">
        <v>5</v>
      </c>
      <c r="E161" s="2">
        <v>455000</v>
      </c>
      <c r="F161">
        <v>2007</v>
      </c>
    </row>
    <row r="162" spans="1:7">
      <c r="A162" t="s">
        <v>63</v>
      </c>
      <c r="B162" t="str">
        <f t="shared" si="3"/>
        <v>Dunn's Foundation for the Advancement of Right Thinking_Reason Foundation2006465000</v>
      </c>
      <c r="C162" t="s">
        <v>9</v>
      </c>
      <c r="D162" t="s">
        <v>5</v>
      </c>
      <c r="E162" s="2">
        <v>465000</v>
      </c>
      <c r="F162">
        <v>2006</v>
      </c>
    </row>
    <row r="163" spans="1:7">
      <c r="A163" t="s">
        <v>63</v>
      </c>
      <c r="B163" t="str">
        <f t="shared" si="3"/>
        <v>Dunn's Foundation for the Advancement of Right Thinking_Reason Foundation2005450000</v>
      </c>
      <c r="C163" t="s">
        <v>9</v>
      </c>
      <c r="D163" t="s">
        <v>5</v>
      </c>
      <c r="E163" s="2">
        <v>450000</v>
      </c>
      <c r="F163">
        <v>2005</v>
      </c>
    </row>
    <row r="164" spans="1:7">
      <c r="A164" t="s">
        <v>63</v>
      </c>
      <c r="B164" t="str">
        <f t="shared" si="3"/>
        <v>Dunn's Foundation for the Advancement of Right Thinking_Reason Foundation2004308000</v>
      </c>
      <c r="C164" t="s">
        <v>9</v>
      </c>
      <c r="D164" t="s">
        <v>5</v>
      </c>
      <c r="E164" s="2">
        <v>308000</v>
      </c>
      <c r="F164">
        <v>2004</v>
      </c>
    </row>
    <row r="165" spans="1:7">
      <c r="A165" t="s">
        <v>63</v>
      </c>
      <c r="B165" t="str">
        <f t="shared" si="3"/>
        <v>Dunn's Foundation for the Advancement of Right Thinking_Reason Foundation2003410000</v>
      </c>
      <c r="C165" t="s">
        <v>9</v>
      </c>
      <c r="D165" t="s">
        <v>5</v>
      </c>
      <c r="E165" s="2">
        <v>410000</v>
      </c>
      <c r="F165">
        <v>2003</v>
      </c>
    </row>
    <row r="166" spans="1:7">
      <c r="A166" t="s">
        <v>63</v>
      </c>
      <c r="B166" t="str">
        <f t="shared" si="3"/>
        <v>Dunn's Foundation for the Advancement of Right Thinking_Reason Foundation2002225000</v>
      </c>
      <c r="C166" t="s">
        <v>9</v>
      </c>
      <c r="D166" t="s">
        <v>5</v>
      </c>
      <c r="E166" s="2">
        <v>225000</v>
      </c>
      <c r="F166">
        <v>2002</v>
      </c>
    </row>
    <row r="167" spans="1:7">
      <c r="A167">
        <v>990</v>
      </c>
      <c r="B167" t="str">
        <f t="shared" si="3"/>
        <v>E L Craig Foundation_Reason Foundation2016100000</v>
      </c>
      <c r="C167" t="s">
        <v>100</v>
      </c>
      <c r="D167" t="s">
        <v>5</v>
      </c>
      <c r="E167" s="2">
        <v>100000</v>
      </c>
      <c r="F167">
        <v>2016</v>
      </c>
      <c r="G167" t="s">
        <v>53</v>
      </c>
    </row>
    <row r="168" spans="1:7">
      <c r="A168">
        <v>990</v>
      </c>
      <c r="B168" t="str">
        <f t="shared" si="3"/>
        <v>E L Craig Foundation_Reason Foundation2015100000</v>
      </c>
      <c r="C168" t="s">
        <v>100</v>
      </c>
      <c r="D168" t="s">
        <v>5</v>
      </c>
      <c r="E168" s="2">
        <v>100000</v>
      </c>
      <c r="F168">
        <v>2015</v>
      </c>
      <c r="G168" t="s">
        <v>53</v>
      </c>
    </row>
    <row r="169" spans="1:7">
      <c r="A169">
        <v>990</v>
      </c>
      <c r="B169" t="str">
        <f t="shared" si="3"/>
        <v>E L Craig Foundation_Reason Foundation2014100000</v>
      </c>
      <c r="C169" t="s">
        <v>100</v>
      </c>
      <c r="D169" t="s">
        <v>5</v>
      </c>
      <c r="E169" s="2">
        <v>100000</v>
      </c>
      <c r="F169">
        <v>2014</v>
      </c>
      <c r="G169" t="s">
        <v>53</v>
      </c>
    </row>
    <row r="170" spans="1:7">
      <c r="A170">
        <v>990</v>
      </c>
      <c r="B170" t="str">
        <f t="shared" si="3"/>
        <v>E L Craig Foundation_Reason Foundation201350000</v>
      </c>
      <c r="C170" t="s">
        <v>100</v>
      </c>
      <c r="D170" t="s">
        <v>5</v>
      </c>
      <c r="E170" s="2">
        <v>50000</v>
      </c>
      <c r="F170">
        <v>2013</v>
      </c>
      <c r="G170" t="s">
        <v>53</v>
      </c>
    </row>
    <row r="171" spans="1:7">
      <c r="A171">
        <v>990</v>
      </c>
      <c r="B171" t="str">
        <f t="shared" si="3"/>
        <v>E L Craig Foundation_Reason Foundation201050000</v>
      </c>
      <c r="C171" t="s">
        <v>100</v>
      </c>
      <c r="D171" t="s">
        <v>5</v>
      </c>
      <c r="E171" s="2">
        <v>50000</v>
      </c>
      <c r="F171">
        <v>2010</v>
      </c>
      <c r="G171" t="s">
        <v>53</v>
      </c>
    </row>
    <row r="172" spans="1:7">
      <c r="A172">
        <v>990</v>
      </c>
      <c r="B172" t="str">
        <f t="shared" si="3"/>
        <v>E L Craig Foundation_Reason Foundation200850000</v>
      </c>
      <c r="C172" t="s">
        <v>100</v>
      </c>
      <c r="D172" t="s">
        <v>5</v>
      </c>
      <c r="E172" s="2">
        <v>50000</v>
      </c>
      <c r="F172">
        <v>2008</v>
      </c>
      <c r="G172" t="s">
        <v>53</v>
      </c>
    </row>
    <row r="173" spans="1:7">
      <c r="A173">
        <v>990</v>
      </c>
      <c r="B173" t="str">
        <f t="shared" si="3"/>
        <v>E L Craig Foundation_Reason Foundation200625000</v>
      </c>
      <c r="C173" t="s">
        <v>100</v>
      </c>
      <c r="D173" t="s">
        <v>5</v>
      </c>
      <c r="E173" s="2">
        <v>25000</v>
      </c>
      <c r="F173">
        <v>2006</v>
      </c>
      <c r="G173" t="s">
        <v>53</v>
      </c>
    </row>
    <row r="174" spans="1:7">
      <c r="A174">
        <v>990</v>
      </c>
      <c r="B174" t="str">
        <f t="shared" si="3"/>
        <v>E L Craig Foundation_Reason Foundation200525000</v>
      </c>
      <c r="C174" t="s">
        <v>100</v>
      </c>
      <c r="D174" t="s">
        <v>5</v>
      </c>
      <c r="E174" s="2">
        <v>25000</v>
      </c>
      <c r="F174">
        <v>2005</v>
      </c>
      <c r="G174" t="s">
        <v>53</v>
      </c>
    </row>
    <row r="175" spans="1:7">
      <c r="A175">
        <v>990</v>
      </c>
      <c r="B175" t="str">
        <f t="shared" si="3"/>
        <v>Earhart Foundation_Reason Foundation201412500</v>
      </c>
      <c r="C175" t="s">
        <v>45</v>
      </c>
      <c r="D175" t="s">
        <v>5</v>
      </c>
      <c r="E175" s="2">
        <v>12500</v>
      </c>
      <c r="F175">
        <v>2014</v>
      </c>
      <c r="G175" t="s">
        <v>53</v>
      </c>
    </row>
    <row r="176" spans="1:7">
      <c r="A176">
        <v>990</v>
      </c>
      <c r="B176" t="str">
        <f t="shared" si="3"/>
        <v>Earhart Foundation_Reason Foundation201312500</v>
      </c>
      <c r="C176" t="s">
        <v>45</v>
      </c>
      <c r="D176" t="s">
        <v>5</v>
      </c>
      <c r="E176" s="2">
        <v>12500</v>
      </c>
      <c r="F176">
        <v>2013</v>
      </c>
      <c r="G176" t="s">
        <v>53</v>
      </c>
    </row>
    <row r="177" spans="1:7">
      <c r="A177" t="s">
        <v>63</v>
      </c>
      <c r="B177" t="str">
        <f t="shared" si="3"/>
        <v>Earhart Foundation_Reason Foundation199910000</v>
      </c>
      <c r="C177" t="s">
        <v>45</v>
      </c>
      <c r="D177" t="s">
        <v>5</v>
      </c>
      <c r="E177" s="2">
        <v>10000</v>
      </c>
      <c r="F177">
        <v>1999</v>
      </c>
    </row>
    <row r="178" spans="1:7">
      <c r="A178" t="s">
        <v>63</v>
      </c>
      <c r="B178" t="str">
        <f t="shared" si="3"/>
        <v>Exxon Mobil_Reason Foundation200520000</v>
      </c>
      <c r="C178" t="s">
        <v>36</v>
      </c>
      <c r="D178" t="s">
        <v>5</v>
      </c>
      <c r="E178" s="2">
        <v>20000</v>
      </c>
      <c r="F178">
        <v>2005</v>
      </c>
    </row>
    <row r="179" spans="1:7">
      <c r="A179" t="s">
        <v>63</v>
      </c>
      <c r="B179" t="str">
        <f t="shared" si="3"/>
        <v>Exxon Mobil_Reason Foundation200310000</v>
      </c>
      <c r="C179" t="s">
        <v>36</v>
      </c>
      <c r="D179" t="s">
        <v>5</v>
      </c>
      <c r="E179" s="2">
        <v>10000</v>
      </c>
      <c r="F179">
        <v>2003</v>
      </c>
    </row>
    <row r="180" spans="1:7">
      <c r="A180" t="s">
        <v>63</v>
      </c>
      <c r="B180" t="str">
        <f t="shared" si="3"/>
        <v>Exxon Mobil_Reason Foundation200250000</v>
      </c>
      <c r="C180" t="s">
        <v>36</v>
      </c>
      <c r="D180" t="s">
        <v>5</v>
      </c>
      <c r="E180" s="2">
        <v>50000</v>
      </c>
      <c r="F180">
        <v>2002</v>
      </c>
    </row>
    <row r="181" spans="1:7">
      <c r="A181" t="s">
        <v>63</v>
      </c>
      <c r="B181" t="str">
        <f t="shared" si="3"/>
        <v>Exxon Mobil_Reason Foundation200125000</v>
      </c>
      <c r="C181" t="s">
        <v>36</v>
      </c>
      <c r="D181" t="s">
        <v>5</v>
      </c>
      <c r="E181" s="2">
        <v>25000</v>
      </c>
      <c r="F181">
        <v>2001</v>
      </c>
    </row>
    <row r="182" spans="1:7">
      <c r="A182" t="s">
        <v>63</v>
      </c>
      <c r="B182" t="str">
        <f t="shared" si="3"/>
        <v>Exxon Mobil_Reason Foundation200135000</v>
      </c>
      <c r="C182" t="s">
        <v>36</v>
      </c>
      <c r="D182" t="s">
        <v>5</v>
      </c>
      <c r="E182" s="2">
        <v>35000</v>
      </c>
      <c r="F182">
        <v>2001</v>
      </c>
    </row>
    <row r="183" spans="1:7">
      <c r="A183">
        <v>990</v>
      </c>
      <c r="B183" t="str">
        <f t="shared" si="3"/>
        <v>Exxon Mobil_Reason Foundation199872000</v>
      </c>
      <c r="C183" t="s">
        <v>36</v>
      </c>
      <c r="D183" t="s">
        <v>5</v>
      </c>
      <c r="E183" s="2">
        <v>72000</v>
      </c>
      <c r="F183">
        <v>1998</v>
      </c>
      <c r="G183" t="s">
        <v>53</v>
      </c>
    </row>
    <row r="184" spans="1:7">
      <c r="A184">
        <v>990</v>
      </c>
      <c r="B184" t="str">
        <f t="shared" si="3"/>
        <v>Gilder Foundation_Reason Foundation20165000</v>
      </c>
      <c r="C184" t="s">
        <v>40</v>
      </c>
      <c r="D184" t="s">
        <v>5</v>
      </c>
      <c r="E184" s="2">
        <v>5000</v>
      </c>
      <c r="F184">
        <v>2016</v>
      </c>
      <c r="G184" t="s">
        <v>53</v>
      </c>
    </row>
    <row r="185" spans="1:7">
      <c r="A185" t="s">
        <v>63</v>
      </c>
      <c r="B185" t="str">
        <f t="shared" si="3"/>
        <v>Gilder Foundation_Reason Foundation20042500</v>
      </c>
      <c r="C185" t="s">
        <v>40</v>
      </c>
      <c r="D185" t="s">
        <v>5</v>
      </c>
      <c r="E185" s="2">
        <v>2500</v>
      </c>
      <c r="F185">
        <v>2004</v>
      </c>
    </row>
    <row r="186" spans="1:7">
      <c r="A186" t="s">
        <v>63</v>
      </c>
      <c r="B186" t="str">
        <f t="shared" si="3"/>
        <v>Gilder Foundation_Reason Foundation20032500</v>
      </c>
      <c r="C186" t="s">
        <v>40</v>
      </c>
      <c r="D186" t="s">
        <v>5</v>
      </c>
      <c r="E186" s="2">
        <v>2500</v>
      </c>
      <c r="F186">
        <v>2003</v>
      </c>
    </row>
    <row r="187" spans="1:7">
      <c r="A187" t="s">
        <v>63</v>
      </c>
      <c r="B187" t="str">
        <f t="shared" si="3"/>
        <v>Gilder Foundation_Reason Foundation20022500</v>
      </c>
      <c r="C187" t="s">
        <v>40</v>
      </c>
      <c r="D187" t="s">
        <v>5</v>
      </c>
      <c r="E187" s="2">
        <v>2500</v>
      </c>
      <c r="F187">
        <v>2002</v>
      </c>
    </row>
    <row r="188" spans="1:7">
      <c r="A188" t="s">
        <v>63</v>
      </c>
      <c r="B188" t="str">
        <f t="shared" si="3"/>
        <v>Gilder Foundation_Reason Foundation199910000</v>
      </c>
      <c r="C188" t="s">
        <v>40</v>
      </c>
      <c r="D188" t="s">
        <v>5</v>
      </c>
      <c r="E188" s="2">
        <v>10000</v>
      </c>
      <c r="F188">
        <v>1999</v>
      </c>
    </row>
    <row r="189" spans="1:7">
      <c r="A189" t="s">
        <v>63</v>
      </c>
      <c r="B189" t="str">
        <f t="shared" si="3"/>
        <v>Gilder Foundation_Reason Foundation19985000</v>
      </c>
      <c r="C189" t="s">
        <v>40</v>
      </c>
      <c r="D189" t="s">
        <v>5</v>
      </c>
      <c r="E189" s="2">
        <v>5000</v>
      </c>
      <c r="F189">
        <v>1998</v>
      </c>
    </row>
    <row r="190" spans="1:7">
      <c r="A190" t="s">
        <v>63</v>
      </c>
      <c r="B190" t="str">
        <f t="shared" si="3"/>
        <v>International Policy Network_Reason Foundation2011164685</v>
      </c>
      <c r="C190" t="s">
        <v>28</v>
      </c>
      <c r="D190" t="s">
        <v>5</v>
      </c>
      <c r="E190" s="2">
        <v>164685</v>
      </c>
      <c r="F190">
        <v>2011</v>
      </c>
    </row>
    <row r="191" spans="1:7">
      <c r="A191" t="s">
        <v>63</v>
      </c>
      <c r="B191" t="str">
        <f t="shared" si="3"/>
        <v>Jaquelin Hume Foundation_Reason Foundation201010000</v>
      </c>
      <c r="C191" t="s">
        <v>31</v>
      </c>
      <c r="D191" t="s">
        <v>5</v>
      </c>
      <c r="E191" s="2">
        <v>10000</v>
      </c>
      <c r="F191">
        <v>2010</v>
      </c>
    </row>
    <row r="192" spans="1:7">
      <c r="A192" t="s">
        <v>63</v>
      </c>
      <c r="B192" t="str">
        <f t="shared" si="3"/>
        <v>Jaquelin Hume Foundation_Reason Foundation200930000</v>
      </c>
      <c r="C192" t="s">
        <v>31</v>
      </c>
      <c r="D192" t="s">
        <v>5</v>
      </c>
      <c r="E192" s="2">
        <v>30000</v>
      </c>
      <c r="F192">
        <v>2009</v>
      </c>
    </row>
    <row r="193" spans="1:7">
      <c r="A193" t="s">
        <v>63</v>
      </c>
      <c r="B193" t="str">
        <f t="shared" si="3"/>
        <v>Jaquelin Hume Foundation_Reason Foundation200830000</v>
      </c>
      <c r="C193" t="s">
        <v>31</v>
      </c>
      <c r="D193" t="s">
        <v>5</v>
      </c>
      <c r="E193" s="2">
        <v>30000</v>
      </c>
      <c r="F193">
        <v>2008</v>
      </c>
    </row>
    <row r="194" spans="1:7">
      <c r="A194" t="s">
        <v>63</v>
      </c>
      <c r="B194" t="str">
        <f t="shared" si="3"/>
        <v>Jaquelin Hume Foundation_Reason Foundation200730000</v>
      </c>
      <c r="C194" t="s">
        <v>31</v>
      </c>
      <c r="D194" t="s">
        <v>5</v>
      </c>
      <c r="E194" s="2">
        <v>30000</v>
      </c>
      <c r="F194">
        <v>2007</v>
      </c>
    </row>
    <row r="195" spans="1:7">
      <c r="A195" t="s">
        <v>63</v>
      </c>
      <c r="B195" t="str">
        <f t="shared" ref="B195:B258" si="4">C195&amp;"_"&amp;D195&amp;F195&amp;E195</f>
        <v>Jaquelin Hume Foundation_Reason Foundation200425000</v>
      </c>
      <c r="C195" t="s">
        <v>31</v>
      </c>
      <c r="D195" t="s">
        <v>5</v>
      </c>
      <c r="E195" s="2">
        <v>25000</v>
      </c>
      <c r="F195">
        <v>2004</v>
      </c>
    </row>
    <row r="196" spans="1:7">
      <c r="A196" t="s">
        <v>63</v>
      </c>
      <c r="B196" t="str">
        <f t="shared" si="4"/>
        <v>Jaquelin Hume Foundation_Reason Foundation199910000</v>
      </c>
      <c r="C196" t="s">
        <v>31</v>
      </c>
      <c r="D196" t="s">
        <v>5</v>
      </c>
      <c r="E196" s="2">
        <v>10000</v>
      </c>
      <c r="F196">
        <v>1999</v>
      </c>
    </row>
    <row r="197" spans="1:7">
      <c r="A197">
        <v>990</v>
      </c>
      <c r="B197" t="str">
        <f t="shared" si="4"/>
        <v>Jewish Communal Fund_Reason Foundation201150000</v>
      </c>
      <c r="C197" t="s">
        <v>105</v>
      </c>
      <c r="D197" t="s">
        <v>5</v>
      </c>
      <c r="E197" s="2">
        <v>50000</v>
      </c>
      <c r="F197">
        <v>2011</v>
      </c>
      <c r="G197" t="s">
        <v>53</v>
      </c>
    </row>
    <row r="198" spans="1:7">
      <c r="A198">
        <v>990</v>
      </c>
      <c r="B198" t="str">
        <f t="shared" si="4"/>
        <v>Jewish Communal Fund_Reason Foundation201025036</v>
      </c>
      <c r="C198" t="s">
        <v>105</v>
      </c>
      <c r="D198" t="s">
        <v>5</v>
      </c>
      <c r="E198" s="2">
        <v>25036</v>
      </c>
      <c r="F198">
        <v>2010</v>
      </c>
      <c r="G198" t="s">
        <v>53</v>
      </c>
    </row>
    <row r="199" spans="1:7">
      <c r="A199">
        <v>990</v>
      </c>
      <c r="B199" t="str">
        <f t="shared" si="4"/>
        <v>Jewish Communal Fund_Reason Foundation200825000</v>
      </c>
      <c r="C199" t="s">
        <v>105</v>
      </c>
      <c r="D199" t="s">
        <v>5</v>
      </c>
      <c r="E199" s="2">
        <v>25000</v>
      </c>
      <c r="F199">
        <v>2008</v>
      </c>
      <c r="G199" t="s">
        <v>53</v>
      </c>
    </row>
    <row r="200" spans="1:7">
      <c r="A200">
        <v>990</v>
      </c>
      <c r="B200" t="str">
        <f t="shared" si="4"/>
        <v>Jewish Communal Fund_Reason Foundation200250000</v>
      </c>
      <c r="C200" t="s">
        <v>105</v>
      </c>
      <c r="D200" t="s">
        <v>5</v>
      </c>
      <c r="E200" s="2">
        <v>50000</v>
      </c>
      <c r="F200">
        <v>2002</v>
      </c>
      <c r="G200" t="s">
        <v>53</v>
      </c>
    </row>
    <row r="201" spans="1:7">
      <c r="A201" t="s">
        <v>63</v>
      </c>
      <c r="B201" t="str">
        <f t="shared" si="4"/>
        <v>JM Foundation_Reason Foundation200820000</v>
      </c>
      <c r="C201" t="s">
        <v>33</v>
      </c>
      <c r="D201" t="s">
        <v>5</v>
      </c>
      <c r="E201" s="2">
        <v>20000</v>
      </c>
      <c r="F201">
        <v>2008</v>
      </c>
    </row>
    <row r="202" spans="1:7">
      <c r="A202" t="s">
        <v>63</v>
      </c>
      <c r="B202" t="str">
        <f t="shared" si="4"/>
        <v>JM Foundation_Reason Foundation200520000</v>
      </c>
      <c r="C202" t="s">
        <v>33</v>
      </c>
      <c r="D202" t="s">
        <v>5</v>
      </c>
      <c r="E202" s="2">
        <v>20000</v>
      </c>
      <c r="F202">
        <v>2005</v>
      </c>
    </row>
    <row r="203" spans="1:7">
      <c r="A203" t="s">
        <v>63</v>
      </c>
      <c r="B203" t="str">
        <f t="shared" si="4"/>
        <v>JM Foundation_Reason Foundation200020000</v>
      </c>
      <c r="C203" t="s">
        <v>33</v>
      </c>
      <c r="D203" t="s">
        <v>5</v>
      </c>
      <c r="E203" s="2">
        <v>20000</v>
      </c>
      <c r="F203">
        <v>2000</v>
      </c>
    </row>
    <row r="204" spans="1:7">
      <c r="A204" t="s">
        <v>63</v>
      </c>
      <c r="B204" t="str">
        <f t="shared" si="4"/>
        <v>JM Foundation_Reason Foundation199720000</v>
      </c>
      <c r="C204" t="s">
        <v>33</v>
      </c>
      <c r="D204" t="s">
        <v>5</v>
      </c>
      <c r="E204" s="2">
        <v>20000</v>
      </c>
      <c r="F204">
        <v>1997</v>
      </c>
    </row>
    <row r="205" spans="1:7">
      <c r="A205" t="s">
        <v>63</v>
      </c>
      <c r="B205" t="str">
        <f t="shared" si="4"/>
        <v>JM Foundation_Reason Foundation199515000</v>
      </c>
      <c r="C205" t="s">
        <v>33</v>
      </c>
      <c r="D205" t="s">
        <v>5</v>
      </c>
      <c r="E205" s="2">
        <v>15000</v>
      </c>
      <c r="F205">
        <v>1995</v>
      </c>
    </row>
    <row r="206" spans="1:7">
      <c r="A206" t="s">
        <v>63</v>
      </c>
      <c r="B206" t="str">
        <f t="shared" si="4"/>
        <v>John Locke Foundation_Reason Foundation200515000</v>
      </c>
      <c r="C206" t="s">
        <v>56</v>
      </c>
      <c r="D206" t="s">
        <v>5</v>
      </c>
      <c r="E206" s="2">
        <v>15000</v>
      </c>
      <c r="F206">
        <v>2005</v>
      </c>
    </row>
    <row r="207" spans="1:7">
      <c r="A207" t="s">
        <v>63</v>
      </c>
      <c r="B207" t="str">
        <f t="shared" si="4"/>
        <v>John M. Olin Foundation_Reason Foundation199825000</v>
      </c>
      <c r="C207" t="s">
        <v>47</v>
      </c>
      <c r="D207" t="s">
        <v>5</v>
      </c>
      <c r="E207" s="2">
        <v>25000</v>
      </c>
      <c r="F207">
        <v>1998</v>
      </c>
    </row>
    <row r="208" spans="1:7">
      <c r="A208" t="s">
        <v>63</v>
      </c>
      <c r="B208" t="str">
        <f t="shared" si="4"/>
        <v>John M. Olin Foundation_Reason Foundation199525000</v>
      </c>
      <c r="C208" t="s">
        <v>47</v>
      </c>
      <c r="D208" t="s">
        <v>5</v>
      </c>
      <c r="E208" s="2">
        <v>25000</v>
      </c>
      <c r="F208">
        <v>1995</v>
      </c>
    </row>
    <row r="209" spans="1:7">
      <c r="A209" t="s">
        <v>63</v>
      </c>
      <c r="B209" t="str">
        <f t="shared" si="4"/>
        <v>John M. Olin Foundation_Reason Foundation199520000</v>
      </c>
      <c r="C209" t="s">
        <v>47</v>
      </c>
      <c r="D209" t="s">
        <v>5</v>
      </c>
      <c r="E209" s="2">
        <v>20000</v>
      </c>
      <c r="F209">
        <v>1995</v>
      </c>
    </row>
    <row r="210" spans="1:7">
      <c r="A210" t="s">
        <v>63</v>
      </c>
      <c r="B210" t="str">
        <f t="shared" si="4"/>
        <v>John M. Olin Foundation_Reason Foundation199225000</v>
      </c>
      <c r="C210" t="s">
        <v>47</v>
      </c>
      <c r="D210" t="s">
        <v>5</v>
      </c>
      <c r="E210" s="2">
        <v>25000</v>
      </c>
      <c r="F210">
        <v>1992</v>
      </c>
    </row>
    <row r="211" spans="1:7">
      <c r="A211" t="s">
        <v>63</v>
      </c>
      <c r="B211" t="str">
        <f t="shared" si="4"/>
        <v>John M. Olin Foundation_Reason Foundation199110000</v>
      </c>
      <c r="C211" t="s">
        <v>47</v>
      </c>
      <c r="D211" t="s">
        <v>5</v>
      </c>
      <c r="E211" s="2">
        <v>10000</v>
      </c>
      <c r="F211">
        <v>1991</v>
      </c>
    </row>
    <row r="212" spans="1:7">
      <c r="A212" t="s">
        <v>63</v>
      </c>
      <c r="B212" t="str">
        <f t="shared" si="4"/>
        <v>John M. Olin Foundation_Reason Foundation19889000</v>
      </c>
      <c r="C212" t="s">
        <v>47</v>
      </c>
      <c r="D212" t="s">
        <v>5</v>
      </c>
      <c r="E212" s="2">
        <v>9000</v>
      </c>
      <c r="F212">
        <v>1988</v>
      </c>
    </row>
    <row r="213" spans="1:7">
      <c r="A213" t="s">
        <v>63</v>
      </c>
      <c r="B213" t="str">
        <f t="shared" si="4"/>
        <v>John M. Olin Foundation_Reason Foundation198815000</v>
      </c>
      <c r="C213" t="s">
        <v>47</v>
      </c>
      <c r="D213" t="s">
        <v>5</v>
      </c>
      <c r="E213" s="2">
        <v>15000</v>
      </c>
      <c r="F213">
        <v>1988</v>
      </c>
    </row>
    <row r="214" spans="1:7">
      <c r="A214" t="s">
        <v>63</v>
      </c>
      <c r="B214" t="str">
        <f t="shared" si="4"/>
        <v>John M. Olin Foundation_Reason Foundation198810000</v>
      </c>
      <c r="C214" t="s">
        <v>47</v>
      </c>
      <c r="D214" t="s">
        <v>5</v>
      </c>
      <c r="E214" s="2">
        <v>10000</v>
      </c>
      <c r="F214">
        <v>1988</v>
      </c>
    </row>
    <row r="215" spans="1:7">
      <c r="A215" t="s">
        <v>63</v>
      </c>
      <c r="B215" t="str">
        <f t="shared" si="4"/>
        <v>John M. Olin Foundation_Reason Foundation198725000</v>
      </c>
      <c r="C215" t="s">
        <v>47</v>
      </c>
      <c r="D215" t="s">
        <v>5</v>
      </c>
      <c r="E215" s="2">
        <v>25000</v>
      </c>
      <c r="F215">
        <v>1987</v>
      </c>
    </row>
    <row r="216" spans="1:7">
      <c r="A216" t="s">
        <v>63</v>
      </c>
      <c r="B216" t="str">
        <f t="shared" si="4"/>
        <v>John M. Olin Foundation_Reason Foundation19875000</v>
      </c>
      <c r="C216" t="s">
        <v>47</v>
      </c>
      <c r="D216" t="s">
        <v>5</v>
      </c>
      <c r="E216" s="2">
        <v>5000</v>
      </c>
      <c r="F216">
        <v>1987</v>
      </c>
    </row>
    <row r="217" spans="1:7">
      <c r="A217" t="s">
        <v>63</v>
      </c>
      <c r="B217" t="str">
        <f t="shared" si="4"/>
        <v>John M. Olin Foundation_Reason Foundation198615000</v>
      </c>
      <c r="C217" t="s">
        <v>47</v>
      </c>
      <c r="D217" t="s">
        <v>5</v>
      </c>
      <c r="E217" s="2">
        <v>15000</v>
      </c>
      <c r="F217">
        <v>1986</v>
      </c>
    </row>
    <row r="218" spans="1:7">
      <c r="A218" t="s">
        <v>63</v>
      </c>
      <c r="B218" t="str">
        <f t="shared" si="4"/>
        <v>John M. Olin Foundation_Reason Foundation198550000</v>
      </c>
      <c r="C218" t="s">
        <v>47</v>
      </c>
      <c r="D218" t="s">
        <v>5</v>
      </c>
      <c r="E218" s="2">
        <v>50000</v>
      </c>
      <c r="F218">
        <v>1985</v>
      </c>
    </row>
    <row r="219" spans="1:7">
      <c r="A219" t="s">
        <v>63</v>
      </c>
      <c r="B219" t="str">
        <f t="shared" si="4"/>
        <v>John M. Olin Foundation_Reason Foundation19857500</v>
      </c>
      <c r="C219" t="s">
        <v>47</v>
      </c>
      <c r="D219" t="s">
        <v>5</v>
      </c>
      <c r="E219" s="2">
        <v>7500</v>
      </c>
      <c r="F219">
        <v>1985</v>
      </c>
    </row>
    <row r="220" spans="1:7">
      <c r="A220" t="s">
        <v>63</v>
      </c>
      <c r="B220" t="str">
        <f t="shared" si="4"/>
        <v>John M. Olin Foundation_Reason Foundation198520000</v>
      </c>
      <c r="C220" t="s">
        <v>47</v>
      </c>
      <c r="D220" t="s">
        <v>5</v>
      </c>
      <c r="E220" s="2">
        <v>20000</v>
      </c>
      <c r="F220">
        <v>1985</v>
      </c>
    </row>
    <row r="221" spans="1:7">
      <c r="A221" t="s">
        <v>63</v>
      </c>
      <c r="B221" t="str">
        <f t="shared" si="4"/>
        <v>John M. Olin Foundation_Reason Foundation198515000</v>
      </c>
      <c r="C221" t="s">
        <v>47</v>
      </c>
      <c r="D221" t="s">
        <v>5</v>
      </c>
      <c r="E221" s="2">
        <v>15000</v>
      </c>
      <c r="F221">
        <v>1985</v>
      </c>
    </row>
    <row r="222" spans="1:7">
      <c r="A222">
        <v>990</v>
      </c>
      <c r="B222" t="str">
        <f t="shared" si="4"/>
        <v>John P and Kathryn G Evans Foundation_Reason Foundation201713000</v>
      </c>
      <c r="C222" t="s">
        <v>106</v>
      </c>
      <c r="D222" t="s">
        <v>5</v>
      </c>
      <c r="E222" s="2">
        <v>13000</v>
      </c>
      <c r="F222">
        <v>2017</v>
      </c>
      <c r="G222" t="s">
        <v>53</v>
      </c>
    </row>
    <row r="223" spans="1:7">
      <c r="A223">
        <v>990</v>
      </c>
      <c r="B223" t="str">
        <f t="shared" si="4"/>
        <v>John P and Kathryn G Evans Foundation_Reason Foundation201612500</v>
      </c>
      <c r="C223" t="s">
        <v>106</v>
      </c>
      <c r="D223" t="s">
        <v>5</v>
      </c>
      <c r="E223" s="2">
        <v>12500</v>
      </c>
      <c r="F223">
        <v>2016</v>
      </c>
      <c r="G223" t="s">
        <v>53</v>
      </c>
    </row>
    <row r="224" spans="1:7">
      <c r="A224">
        <v>990</v>
      </c>
      <c r="B224" t="str">
        <f t="shared" si="4"/>
        <v>John P and Kathryn G Evans Foundation_Reason Foundation201512000</v>
      </c>
      <c r="C224" t="s">
        <v>106</v>
      </c>
      <c r="D224" t="s">
        <v>5</v>
      </c>
      <c r="E224" s="2">
        <v>12000</v>
      </c>
      <c r="F224">
        <v>2015</v>
      </c>
      <c r="G224" t="s">
        <v>53</v>
      </c>
    </row>
    <row r="225" spans="1:7">
      <c r="A225">
        <v>990</v>
      </c>
      <c r="B225" t="str">
        <f t="shared" si="4"/>
        <v>John P and Kathryn G Evans Foundation_Reason Foundation201412000</v>
      </c>
      <c r="C225" t="s">
        <v>106</v>
      </c>
      <c r="D225" t="s">
        <v>5</v>
      </c>
      <c r="E225" s="2">
        <v>12000</v>
      </c>
      <c r="F225">
        <v>2014</v>
      </c>
      <c r="G225" t="s">
        <v>53</v>
      </c>
    </row>
    <row r="226" spans="1:7">
      <c r="A226">
        <v>990</v>
      </c>
      <c r="B226" t="str">
        <f t="shared" si="4"/>
        <v>John P and Kathryn G Evans Foundation_Reason Foundation201312000</v>
      </c>
      <c r="C226" t="s">
        <v>106</v>
      </c>
      <c r="D226" t="s">
        <v>5</v>
      </c>
      <c r="E226" s="2">
        <v>12000</v>
      </c>
      <c r="F226">
        <v>2013</v>
      </c>
      <c r="G226" t="s">
        <v>53</v>
      </c>
    </row>
    <row r="227" spans="1:7">
      <c r="A227">
        <v>990</v>
      </c>
      <c r="B227" t="str">
        <f t="shared" si="4"/>
        <v>John P and Kathryn G Evans Foundation_Reason Foundation201212000</v>
      </c>
      <c r="C227" t="s">
        <v>106</v>
      </c>
      <c r="D227" t="s">
        <v>5</v>
      </c>
      <c r="E227" s="2">
        <v>12000</v>
      </c>
      <c r="F227">
        <v>2012</v>
      </c>
      <c r="G227" t="s">
        <v>53</v>
      </c>
    </row>
    <row r="228" spans="1:7">
      <c r="A228">
        <v>990</v>
      </c>
      <c r="B228" t="str">
        <f t="shared" si="4"/>
        <v>John P and Kathryn G Evans Foundation_Reason Foundation201112000</v>
      </c>
      <c r="C228" t="s">
        <v>106</v>
      </c>
      <c r="D228" t="s">
        <v>5</v>
      </c>
      <c r="E228" s="2">
        <v>12000</v>
      </c>
      <c r="F228">
        <v>2011</v>
      </c>
      <c r="G228" t="s">
        <v>53</v>
      </c>
    </row>
    <row r="229" spans="1:7">
      <c r="A229">
        <v>990</v>
      </c>
      <c r="B229" t="str">
        <f t="shared" si="4"/>
        <v>John P and Kathryn G Evans Foundation_Reason Foundation201012000</v>
      </c>
      <c r="C229" t="s">
        <v>106</v>
      </c>
      <c r="D229" t="s">
        <v>5</v>
      </c>
      <c r="E229" s="2">
        <v>12000</v>
      </c>
      <c r="F229">
        <v>2010</v>
      </c>
      <c r="G229" t="s">
        <v>53</v>
      </c>
    </row>
    <row r="230" spans="1:7">
      <c r="A230">
        <v>990</v>
      </c>
      <c r="B230" t="str">
        <f t="shared" si="4"/>
        <v>John P and Kathryn G Evans Foundation_Reason Foundation200910000</v>
      </c>
      <c r="C230" t="s">
        <v>106</v>
      </c>
      <c r="D230" t="s">
        <v>5</v>
      </c>
      <c r="E230" s="2">
        <v>10000</v>
      </c>
      <c r="F230">
        <v>2009</v>
      </c>
      <c r="G230" t="s">
        <v>53</v>
      </c>
    </row>
    <row r="231" spans="1:7">
      <c r="A231">
        <v>990</v>
      </c>
      <c r="B231" t="str">
        <f t="shared" si="4"/>
        <v>John P and Kathryn G Evans Foundation_Reason Foundation20082500</v>
      </c>
      <c r="C231" t="s">
        <v>106</v>
      </c>
      <c r="D231" t="s">
        <v>5</v>
      </c>
      <c r="E231" s="2">
        <v>2500</v>
      </c>
      <c r="F231">
        <v>2008</v>
      </c>
      <c r="G231" t="s">
        <v>53</v>
      </c>
    </row>
    <row r="232" spans="1:7">
      <c r="A232">
        <v>990</v>
      </c>
      <c r="B232" t="str">
        <f t="shared" si="4"/>
        <v>John P and Kathryn G Evans Foundation_Reason Foundation20082500</v>
      </c>
      <c r="C232" t="s">
        <v>106</v>
      </c>
      <c r="D232" t="s">
        <v>5</v>
      </c>
      <c r="E232" s="2">
        <v>2500</v>
      </c>
      <c r="F232">
        <v>2008</v>
      </c>
      <c r="G232" t="s">
        <v>53</v>
      </c>
    </row>
    <row r="233" spans="1:7">
      <c r="A233" t="s">
        <v>63</v>
      </c>
      <c r="B233" t="str">
        <f t="shared" si="4"/>
        <v>John William Pope Foundation_Reason Foundation201350000</v>
      </c>
      <c r="C233" t="s">
        <v>10</v>
      </c>
      <c r="D233" t="s">
        <v>5</v>
      </c>
      <c r="E233" s="2">
        <v>50000</v>
      </c>
      <c r="F233">
        <v>2013</v>
      </c>
    </row>
    <row r="234" spans="1:7">
      <c r="A234" t="s">
        <v>63</v>
      </c>
      <c r="B234" t="str">
        <f t="shared" si="4"/>
        <v>John William Pope Foundation_Reason Foundation201250000</v>
      </c>
      <c r="C234" t="s">
        <v>10</v>
      </c>
      <c r="D234" t="s">
        <v>5</v>
      </c>
      <c r="E234" s="2">
        <v>50000</v>
      </c>
      <c r="F234">
        <v>2012</v>
      </c>
    </row>
    <row r="235" spans="1:7">
      <c r="A235" t="s">
        <v>63</v>
      </c>
      <c r="B235" t="str">
        <f t="shared" si="4"/>
        <v>John William Pope Foundation_Reason Foundation201125000</v>
      </c>
      <c r="C235" t="s">
        <v>10</v>
      </c>
      <c r="D235" t="s">
        <v>5</v>
      </c>
      <c r="E235" s="2">
        <v>25000</v>
      </c>
      <c r="F235">
        <v>2011</v>
      </c>
    </row>
    <row r="236" spans="1:7">
      <c r="A236" t="s">
        <v>63</v>
      </c>
      <c r="B236" t="str">
        <f t="shared" si="4"/>
        <v>John William Pope Foundation_Reason Foundation201025000</v>
      </c>
      <c r="C236" t="s">
        <v>10</v>
      </c>
      <c r="D236" t="s">
        <v>5</v>
      </c>
      <c r="E236" s="2">
        <v>25000</v>
      </c>
      <c r="F236">
        <v>2010</v>
      </c>
    </row>
    <row r="237" spans="1:7">
      <c r="A237">
        <v>990</v>
      </c>
      <c r="B237" t="str">
        <f t="shared" si="4"/>
        <v>John William Pope Foundation_Reason Foundation200750000</v>
      </c>
      <c r="C237" t="s">
        <v>10</v>
      </c>
      <c r="D237" t="s">
        <v>5</v>
      </c>
      <c r="E237" s="2">
        <v>50000</v>
      </c>
      <c r="F237">
        <v>2007</v>
      </c>
      <c r="G237" t="s">
        <v>53</v>
      </c>
    </row>
    <row r="238" spans="1:7">
      <c r="A238">
        <v>990</v>
      </c>
      <c r="B238" t="str">
        <f t="shared" si="4"/>
        <v>John William Pope Foundation_Reason Foundation200650000</v>
      </c>
      <c r="C238" t="s">
        <v>10</v>
      </c>
      <c r="D238" t="s">
        <v>5</v>
      </c>
      <c r="E238" s="2">
        <v>50000</v>
      </c>
      <c r="F238">
        <v>2006</v>
      </c>
      <c r="G238" t="s">
        <v>53</v>
      </c>
    </row>
    <row r="239" spans="1:7">
      <c r="A239">
        <v>990</v>
      </c>
      <c r="B239" t="str">
        <f t="shared" si="4"/>
        <v>Lovett and Ruth Peters Foundation_Reason Foundation201625000</v>
      </c>
      <c r="C239" t="s">
        <v>22</v>
      </c>
      <c r="D239" t="s">
        <v>5</v>
      </c>
      <c r="E239" s="2">
        <v>25000</v>
      </c>
      <c r="F239">
        <v>2016</v>
      </c>
      <c r="G239" t="s">
        <v>53</v>
      </c>
    </row>
    <row r="240" spans="1:7">
      <c r="A240">
        <v>990</v>
      </c>
      <c r="B240" t="str">
        <f t="shared" si="4"/>
        <v>Lovett and Ruth Peters Foundation_Reason Foundation201525000</v>
      </c>
      <c r="C240" t="s">
        <v>22</v>
      </c>
      <c r="D240" t="s">
        <v>5</v>
      </c>
      <c r="E240" s="2">
        <v>25000</v>
      </c>
      <c r="F240">
        <v>2015</v>
      </c>
      <c r="G240" t="s">
        <v>53</v>
      </c>
    </row>
    <row r="241" spans="1:7">
      <c r="A241">
        <v>990</v>
      </c>
      <c r="B241" t="str">
        <f t="shared" si="4"/>
        <v>Lovett and Ruth Peters Foundation_Reason Foundation201425000</v>
      </c>
      <c r="C241" t="s">
        <v>22</v>
      </c>
      <c r="D241" t="s">
        <v>5</v>
      </c>
      <c r="E241" s="2">
        <v>25000</v>
      </c>
      <c r="F241">
        <v>2014</v>
      </c>
      <c r="G241" t="s">
        <v>53</v>
      </c>
    </row>
    <row r="242" spans="1:7">
      <c r="A242">
        <v>990</v>
      </c>
      <c r="B242" t="str">
        <f t="shared" si="4"/>
        <v>Lovett and Ruth Peters Foundation_Reason Foundation201325000</v>
      </c>
      <c r="C242" t="s">
        <v>22</v>
      </c>
      <c r="D242" t="s">
        <v>5</v>
      </c>
      <c r="E242" s="2">
        <v>25000</v>
      </c>
      <c r="F242">
        <v>2013</v>
      </c>
      <c r="G242" t="s">
        <v>53</v>
      </c>
    </row>
    <row r="243" spans="1:7">
      <c r="A243" t="s">
        <v>63</v>
      </c>
      <c r="B243" t="str">
        <f t="shared" si="4"/>
        <v>Lovett and Ruth Peters Foundation_Reason Foundation201225000</v>
      </c>
      <c r="C243" t="s">
        <v>22</v>
      </c>
      <c r="D243" t="s">
        <v>5</v>
      </c>
      <c r="E243" s="2">
        <v>25000</v>
      </c>
      <c r="F243">
        <v>2012</v>
      </c>
    </row>
    <row r="244" spans="1:7">
      <c r="A244" t="s">
        <v>63</v>
      </c>
      <c r="B244" t="str">
        <f t="shared" si="4"/>
        <v>Lovett and Ruth Peters Foundation_Reason Foundation201125000</v>
      </c>
      <c r="C244" t="s">
        <v>22</v>
      </c>
      <c r="D244" t="s">
        <v>5</v>
      </c>
      <c r="E244" s="2">
        <v>25000</v>
      </c>
      <c r="F244">
        <v>2011</v>
      </c>
    </row>
    <row r="245" spans="1:7">
      <c r="A245" t="s">
        <v>63</v>
      </c>
      <c r="B245" t="str">
        <f t="shared" si="4"/>
        <v>Lovett and Ruth Peters Foundation_Reason Foundation201025000</v>
      </c>
      <c r="C245" t="s">
        <v>22</v>
      </c>
      <c r="D245" t="s">
        <v>5</v>
      </c>
      <c r="E245" s="2">
        <v>25000</v>
      </c>
      <c r="F245">
        <v>2010</v>
      </c>
    </row>
    <row r="246" spans="1:7">
      <c r="A246" t="s">
        <v>63</v>
      </c>
      <c r="B246" t="str">
        <f t="shared" si="4"/>
        <v>Lovett and Ruth Peters Foundation_Reason Foundation200925000</v>
      </c>
      <c r="C246" t="s">
        <v>22</v>
      </c>
      <c r="D246" t="s">
        <v>5</v>
      </c>
      <c r="E246" s="2">
        <v>25000</v>
      </c>
      <c r="F246">
        <v>2009</v>
      </c>
    </row>
    <row r="247" spans="1:7">
      <c r="A247" t="s">
        <v>63</v>
      </c>
      <c r="B247" t="str">
        <f t="shared" si="4"/>
        <v>Lovett and Ruth Peters Foundation_Reason Foundation200825000</v>
      </c>
      <c r="C247" t="s">
        <v>22</v>
      </c>
      <c r="D247" t="s">
        <v>5</v>
      </c>
      <c r="E247" s="2">
        <v>25000</v>
      </c>
      <c r="F247">
        <v>2008</v>
      </c>
    </row>
    <row r="248" spans="1:7">
      <c r="A248">
        <v>990</v>
      </c>
      <c r="B248" t="str">
        <f t="shared" si="4"/>
        <v>Mercer Family Foundation_Reason Foundation201550000</v>
      </c>
      <c r="C248" t="s">
        <v>57</v>
      </c>
      <c r="D248" t="s">
        <v>5</v>
      </c>
      <c r="E248" s="2">
        <v>50000</v>
      </c>
      <c r="F248">
        <v>2015</v>
      </c>
      <c r="G248" t="s">
        <v>53</v>
      </c>
    </row>
    <row r="249" spans="1:7">
      <c r="A249">
        <v>990</v>
      </c>
      <c r="B249" t="str">
        <f t="shared" si="4"/>
        <v>Mercer Family Foundation_Reason Foundation201450000</v>
      </c>
      <c r="C249" t="s">
        <v>57</v>
      </c>
      <c r="D249" t="s">
        <v>5</v>
      </c>
      <c r="E249" s="2">
        <v>50000</v>
      </c>
      <c r="F249">
        <v>2014</v>
      </c>
      <c r="G249" t="s">
        <v>53</v>
      </c>
    </row>
    <row r="250" spans="1:7">
      <c r="A250">
        <v>990</v>
      </c>
      <c r="B250" t="str">
        <f t="shared" si="4"/>
        <v>Mercer Family Foundation_Reason Foundation201350000</v>
      </c>
      <c r="C250" t="s">
        <v>57</v>
      </c>
      <c r="D250" t="s">
        <v>5</v>
      </c>
      <c r="E250" s="2">
        <v>50000</v>
      </c>
      <c r="F250">
        <v>2013</v>
      </c>
      <c r="G250" t="s">
        <v>53</v>
      </c>
    </row>
    <row r="251" spans="1:7">
      <c r="A251">
        <v>990</v>
      </c>
      <c r="B251" t="str">
        <f t="shared" si="4"/>
        <v>National Philanthropic Trust_Reason Foundation20081000</v>
      </c>
      <c r="C251" t="s">
        <v>107</v>
      </c>
      <c r="D251" t="s">
        <v>5</v>
      </c>
      <c r="E251" s="2">
        <v>1000</v>
      </c>
      <c r="F251">
        <v>2008</v>
      </c>
      <c r="G251" t="s">
        <v>53</v>
      </c>
    </row>
    <row r="252" spans="1:7">
      <c r="A252">
        <v>990</v>
      </c>
      <c r="B252" t="str">
        <f t="shared" si="4"/>
        <v>National Philanthropic Trust_Reason Foundation20071000</v>
      </c>
      <c r="C252" t="s">
        <v>107</v>
      </c>
      <c r="D252" t="s">
        <v>5</v>
      </c>
      <c r="E252" s="2">
        <v>1000</v>
      </c>
      <c r="F252">
        <v>2007</v>
      </c>
      <c r="G252" t="s">
        <v>53</v>
      </c>
    </row>
    <row r="253" spans="1:7">
      <c r="A253">
        <v>990</v>
      </c>
      <c r="B253" t="str">
        <f t="shared" si="4"/>
        <v>Peterson Family Foundation_Reason Foundation2013500</v>
      </c>
      <c r="C253" t="s">
        <v>108</v>
      </c>
      <c r="D253" t="s">
        <v>5</v>
      </c>
      <c r="E253" s="2">
        <v>500</v>
      </c>
      <c r="F253">
        <v>2013</v>
      </c>
      <c r="G253" t="s">
        <v>53</v>
      </c>
    </row>
    <row r="254" spans="1:7">
      <c r="A254">
        <v>990</v>
      </c>
      <c r="B254" t="str">
        <f t="shared" si="4"/>
        <v>Peterson Family Foundation_Reason Foundation20121000</v>
      </c>
      <c r="C254" t="s">
        <v>108</v>
      </c>
      <c r="D254" t="s">
        <v>5</v>
      </c>
      <c r="E254" s="2">
        <v>1000</v>
      </c>
      <c r="F254">
        <v>2012</v>
      </c>
      <c r="G254" t="s">
        <v>53</v>
      </c>
    </row>
    <row r="255" spans="1:7">
      <c r="A255">
        <v>990</v>
      </c>
      <c r="B255" t="str">
        <f t="shared" si="4"/>
        <v>Peterson Family Foundation_Reason Foundation20111000</v>
      </c>
      <c r="C255" t="s">
        <v>108</v>
      </c>
      <c r="D255" t="s">
        <v>5</v>
      </c>
      <c r="E255" s="2">
        <v>1000</v>
      </c>
      <c r="F255">
        <v>2011</v>
      </c>
      <c r="G255" t="s">
        <v>53</v>
      </c>
    </row>
    <row r="256" spans="1:7">
      <c r="A256">
        <v>990</v>
      </c>
      <c r="B256" t="str">
        <f t="shared" si="4"/>
        <v>Peterson Family Foundation_Reason Foundation20105000</v>
      </c>
      <c r="C256" t="s">
        <v>108</v>
      </c>
      <c r="D256" t="s">
        <v>5</v>
      </c>
      <c r="E256" s="2">
        <v>5000</v>
      </c>
      <c r="F256">
        <v>2010</v>
      </c>
      <c r="G256" t="s">
        <v>53</v>
      </c>
    </row>
    <row r="257" spans="1:7">
      <c r="A257">
        <v>990</v>
      </c>
      <c r="B257" t="str">
        <f t="shared" si="4"/>
        <v>Peterson Family Foundation_Reason Foundation20071000</v>
      </c>
      <c r="C257" t="s">
        <v>108</v>
      </c>
      <c r="D257" t="s">
        <v>5</v>
      </c>
      <c r="E257" s="2">
        <v>1000</v>
      </c>
      <c r="F257">
        <v>2007</v>
      </c>
      <c r="G257" t="s">
        <v>53</v>
      </c>
    </row>
    <row r="258" spans="1:7">
      <c r="A258">
        <v>990</v>
      </c>
      <c r="B258" t="str">
        <f t="shared" si="4"/>
        <v>Peterson Family Foundation_Reason Foundation20041000</v>
      </c>
      <c r="C258" t="s">
        <v>108</v>
      </c>
      <c r="D258" t="s">
        <v>5</v>
      </c>
      <c r="E258" s="2">
        <v>1000</v>
      </c>
      <c r="F258">
        <v>2004</v>
      </c>
      <c r="G258" t="s">
        <v>53</v>
      </c>
    </row>
    <row r="259" spans="1:7">
      <c r="A259">
        <v>990</v>
      </c>
      <c r="B259" t="str">
        <f t="shared" ref="B259:B322" si="5">C259&amp;"_"&amp;D259&amp;F259&amp;E259</f>
        <v>Peterson Family Foundation_Reason Foundation20015000</v>
      </c>
      <c r="C259" t="s">
        <v>108</v>
      </c>
      <c r="D259" t="s">
        <v>5</v>
      </c>
      <c r="E259" s="2">
        <v>5000</v>
      </c>
      <c r="F259">
        <v>2001</v>
      </c>
      <c r="G259" t="s">
        <v>53</v>
      </c>
    </row>
    <row r="260" spans="1:7">
      <c r="A260">
        <v>990</v>
      </c>
      <c r="B260" t="str">
        <f t="shared" si="5"/>
        <v>Pierre F. and Enid Goodrich Foundation_Reason Foundation201720000</v>
      </c>
      <c r="C260" t="s">
        <v>37</v>
      </c>
      <c r="D260" t="s">
        <v>5</v>
      </c>
      <c r="E260" s="2">
        <v>20000</v>
      </c>
      <c r="F260">
        <v>2017</v>
      </c>
      <c r="G260" t="s">
        <v>53</v>
      </c>
    </row>
    <row r="261" spans="1:7">
      <c r="A261">
        <v>990</v>
      </c>
      <c r="B261" t="str">
        <f t="shared" si="5"/>
        <v>Pierre F. and Enid Goodrich Foundation_Reason Foundation201620000</v>
      </c>
      <c r="C261" t="s">
        <v>37</v>
      </c>
      <c r="D261" t="s">
        <v>5</v>
      </c>
      <c r="E261" s="2">
        <v>20000</v>
      </c>
      <c r="F261">
        <v>2016</v>
      </c>
      <c r="G261" t="s">
        <v>53</v>
      </c>
    </row>
    <row r="262" spans="1:7">
      <c r="A262">
        <v>990</v>
      </c>
      <c r="B262" t="str">
        <f t="shared" si="5"/>
        <v>Pierre F. and Enid Goodrich Foundation_Reason Foundation201520000</v>
      </c>
      <c r="C262" t="s">
        <v>37</v>
      </c>
      <c r="D262" t="s">
        <v>5</v>
      </c>
      <c r="E262" s="2">
        <v>20000</v>
      </c>
      <c r="F262">
        <v>2015</v>
      </c>
      <c r="G262" t="s">
        <v>53</v>
      </c>
    </row>
    <row r="263" spans="1:7">
      <c r="A263" t="s">
        <v>63</v>
      </c>
      <c r="B263" t="str">
        <f t="shared" si="5"/>
        <v>Pierre F. and Enid Goodrich Foundation_Reason Foundation200520000</v>
      </c>
      <c r="C263" t="s">
        <v>37</v>
      </c>
      <c r="D263" t="s">
        <v>5</v>
      </c>
      <c r="E263" s="2">
        <v>20000</v>
      </c>
      <c r="F263">
        <v>2005</v>
      </c>
    </row>
    <row r="264" spans="1:7">
      <c r="A264" t="s">
        <v>63</v>
      </c>
      <c r="B264" t="str">
        <f t="shared" si="5"/>
        <v>Pierre F. and Enid Goodrich Foundation_Reason Foundation200215000</v>
      </c>
      <c r="C264" t="s">
        <v>37</v>
      </c>
      <c r="D264" t="s">
        <v>5</v>
      </c>
      <c r="E264" s="2">
        <v>15000</v>
      </c>
      <c r="F264">
        <v>2002</v>
      </c>
    </row>
    <row r="265" spans="1:7">
      <c r="A265" t="s">
        <v>63</v>
      </c>
      <c r="B265" t="str">
        <f t="shared" si="5"/>
        <v>Pierre F. and Enid Goodrich Foundation_Reason Foundation200115000</v>
      </c>
      <c r="C265" t="s">
        <v>37</v>
      </c>
      <c r="D265" t="s">
        <v>5</v>
      </c>
      <c r="E265" s="2">
        <v>15000</v>
      </c>
      <c r="F265">
        <v>2001</v>
      </c>
    </row>
    <row r="266" spans="1:7">
      <c r="A266" t="s">
        <v>63</v>
      </c>
      <c r="B266" t="str">
        <f t="shared" si="5"/>
        <v>Ravenel and Elizabeth Curry Foundation_Reason Foundation201210150</v>
      </c>
      <c r="C266" t="s">
        <v>23</v>
      </c>
      <c r="D266" t="s">
        <v>5</v>
      </c>
      <c r="E266" s="2">
        <v>10150</v>
      </c>
      <c r="F266">
        <v>2012</v>
      </c>
    </row>
    <row r="267" spans="1:7">
      <c r="A267">
        <v>990</v>
      </c>
      <c r="B267" t="str">
        <f t="shared" si="5"/>
        <v>Richard Seth Staley Educational Foundation_Reason Foundation201613000</v>
      </c>
      <c r="C267" t="s">
        <v>101</v>
      </c>
      <c r="D267" t="s">
        <v>5</v>
      </c>
      <c r="E267" s="2">
        <v>13000</v>
      </c>
      <c r="F267">
        <v>2016</v>
      </c>
      <c r="G267" t="s">
        <v>53</v>
      </c>
    </row>
    <row r="268" spans="1:7">
      <c r="A268">
        <v>990</v>
      </c>
      <c r="B268" t="str">
        <f t="shared" si="5"/>
        <v>Richard Seth Staley Educational Foundation_Reason Foundation201511000</v>
      </c>
      <c r="C268" t="s">
        <v>101</v>
      </c>
      <c r="D268" t="s">
        <v>5</v>
      </c>
      <c r="E268" s="2">
        <v>11000</v>
      </c>
      <c r="F268">
        <v>2015</v>
      </c>
      <c r="G268" t="s">
        <v>53</v>
      </c>
    </row>
    <row r="269" spans="1:7">
      <c r="A269">
        <v>990</v>
      </c>
      <c r="B269" t="str">
        <f t="shared" si="5"/>
        <v>Richard Seth Staley Educational Foundation_Reason Foundation20146000</v>
      </c>
      <c r="C269" t="s">
        <v>101</v>
      </c>
      <c r="D269" t="s">
        <v>5</v>
      </c>
      <c r="E269" s="2">
        <v>6000</v>
      </c>
      <c r="F269">
        <v>2014</v>
      </c>
      <c r="G269" t="s">
        <v>53</v>
      </c>
    </row>
    <row r="270" spans="1:7">
      <c r="A270">
        <v>990</v>
      </c>
      <c r="B270" t="str">
        <f t="shared" si="5"/>
        <v>Richard Seth Staley Educational Foundation_Reason Foundation20133700</v>
      </c>
      <c r="C270" t="s">
        <v>101</v>
      </c>
      <c r="D270" t="s">
        <v>5</v>
      </c>
      <c r="E270" s="2">
        <v>3700</v>
      </c>
      <c r="F270">
        <v>2013</v>
      </c>
      <c r="G270" t="s">
        <v>53</v>
      </c>
    </row>
    <row r="271" spans="1:7">
      <c r="A271">
        <v>990</v>
      </c>
      <c r="B271" t="str">
        <f t="shared" si="5"/>
        <v>Richard Seth Staley Educational Foundation_Reason Foundation2012100</v>
      </c>
      <c r="C271" t="s">
        <v>101</v>
      </c>
      <c r="D271" t="s">
        <v>5</v>
      </c>
      <c r="E271" s="2">
        <v>100</v>
      </c>
      <c r="F271">
        <v>2012</v>
      </c>
      <c r="G271" t="s">
        <v>53</v>
      </c>
    </row>
    <row r="272" spans="1:7">
      <c r="A272">
        <v>990</v>
      </c>
      <c r="B272" t="str">
        <f t="shared" si="5"/>
        <v>Richard Seth Staley Educational Foundation_Reason Foundation2011100</v>
      </c>
      <c r="C272" t="s">
        <v>101</v>
      </c>
      <c r="D272" t="s">
        <v>5</v>
      </c>
      <c r="E272" s="2">
        <v>100</v>
      </c>
      <c r="F272">
        <v>2011</v>
      </c>
      <c r="G272" t="s">
        <v>53</v>
      </c>
    </row>
    <row r="273" spans="1:7">
      <c r="A273">
        <v>990</v>
      </c>
      <c r="B273" t="str">
        <f t="shared" si="5"/>
        <v>Richard Seth Staley Educational Foundation_Reason Foundation2009100</v>
      </c>
      <c r="C273" t="s">
        <v>101</v>
      </c>
      <c r="D273" t="s">
        <v>5</v>
      </c>
      <c r="E273" s="2">
        <v>100</v>
      </c>
      <c r="F273">
        <v>2009</v>
      </c>
      <c r="G273" t="s">
        <v>53</v>
      </c>
    </row>
    <row r="274" spans="1:7">
      <c r="A274">
        <v>990</v>
      </c>
      <c r="B274" t="str">
        <f t="shared" si="5"/>
        <v>Richard Seth Staley Educational Foundation_Reason Foundation2008500</v>
      </c>
      <c r="C274" t="s">
        <v>101</v>
      </c>
      <c r="D274" t="s">
        <v>5</v>
      </c>
      <c r="E274" s="2">
        <v>500</v>
      </c>
      <c r="F274">
        <v>2008</v>
      </c>
      <c r="G274" t="s">
        <v>53</v>
      </c>
    </row>
    <row r="275" spans="1:7">
      <c r="A275">
        <v>990</v>
      </c>
      <c r="B275" t="str">
        <f t="shared" si="5"/>
        <v>Richard Seth Staley Educational Foundation_Reason Foundation20075000</v>
      </c>
      <c r="C275" t="s">
        <v>101</v>
      </c>
      <c r="D275" t="s">
        <v>5</v>
      </c>
      <c r="E275" s="2">
        <v>5000</v>
      </c>
      <c r="F275">
        <v>2007</v>
      </c>
      <c r="G275" t="s">
        <v>53</v>
      </c>
    </row>
    <row r="276" spans="1:7">
      <c r="A276">
        <v>990</v>
      </c>
      <c r="B276" t="str">
        <f t="shared" si="5"/>
        <v>Richard Seth Staley Educational Foundation_Reason Foundation20065000</v>
      </c>
      <c r="C276" t="s">
        <v>101</v>
      </c>
      <c r="D276" t="s">
        <v>5</v>
      </c>
      <c r="E276" s="2">
        <v>5000</v>
      </c>
      <c r="F276">
        <v>2006</v>
      </c>
      <c r="G276" t="s">
        <v>53</v>
      </c>
    </row>
    <row r="277" spans="1:7">
      <c r="A277">
        <v>990</v>
      </c>
      <c r="B277" t="str">
        <f t="shared" si="5"/>
        <v>Richard Seth Staley Educational Foundation_Reason Foundation20054000</v>
      </c>
      <c r="C277" t="s">
        <v>101</v>
      </c>
      <c r="D277" t="s">
        <v>5</v>
      </c>
      <c r="E277" s="2">
        <v>4000</v>
      </c>
      <c r="F277">
        <v>2005</v>
      </c>
      <c r="G277" t="s">
        <v>53</v>
      </c>
    </row>
    <row r="278" spans="1:7">
      <c r="A278">
        <v>990</v>
      </c>
      <c r="B278" t="str">
        <f t="shared" si="5"/>
        <v>Richard Seth Staley Educational Foundation_Reason Foundation20032500</v>
      </c>
      <c r="C278" t="s">
        <v>101</v>
      </c>
      <c r="D278" t="s">
        <v>5</v>
      </c>
      <c r="E278" s="2">
        <v>2500</v>
      </c>
      <c r="F278">
        <v>2003</v>
      </c>
      <c r="G278" t="s">
        <v>53</v>
      </c>
    </row>
    <row r="279" spans="1:7">
      <c r="A279">
        <v>990</v>
      </c>
      <c r="B279" t="str">
        <f t="shared" si="5"/>
        <v>Richard Seth Staley Educational Foundation_Reason Foundation20022500</v>
      </c>
      <c r="C279" t="s">
        <v>101</v>
      </c>
      <c r="D279" t="s">
        <v>5</v>
      </c>
      <c r="E279" s="2">
        <v>2500</v>
      </c>
      <c r="F279">
        <v>2002</v>
      </c>
      <c r="G279" t="s">
        <v>53</v>
      </c>
    </row>
    <row r="280" spans="1:7">
      <c r="A280">
        <v>990</v>
      </c>
      <c r="B280" t="str">
        <f t="shared" si="5"/>
        <v>Richard Seth Staley Educational Foundation_Reason Foundation200110000</v>
      </c>
      <c r="C280" t="s">
        <v>101</v>
      </c>
      <c r="D280" t="s">
        <v>5</v>
      </c>
      <c r="E280" s="2">
        <v>10000</v>
      </c>
      <c r="F280">
        <v>2001</v>
      </c>
      <c r="G280" t="s">
        <v>53</v>
      </c>
    </row>
    <row r="281" spans="1:7">
      <c r="A281" t="s">
        <v>63</v>
      </c>
      <c r="B281" t="str">
        <f t="shared" si="5"/>
        <v>Robert and Marie Hansen Foundation_Reason Foundation20042500</v>
      </c>
      <c r="C281" t="s">
        <v>41</v>
      </c>
      <c r="D281" t="s">
        <v>5</v>
      </c>
      <c r="E281" s="2">
        <v>2500</v>
      </c>
      <c r="F281">
        <v>2004</v>
      </c>
    </row>
    <row r="282" spans="1:7">
      <c r="A282" t="s">
        <v>63</v>
      </c>
      <c r="B282" t="str">
        <f t="shared" si="5"/>
        <v>Robert and Marie Hansen Foundation_Reason Foundation20032500</v>
      </c>
      <c r="C282" t="s">
        <v>41</v>
      </c>
      <c r="D282" t="s">
        <v>5</v>
      </c>
      <c r="E282" s="2">
        <v>2500</v>
      </c>
      <c r="F282">
        <v>2003</v>
      </c>
    </row>
    <row r="283" spans="1:7">
      <c r="A283">
        <v>990</v>
      </c>
      <c r="B283" t="str">
        <f t="shared" si="5"/>
        <v>Robert P. Rotella Foundation_Reason Foundation20145000</v>
      </c>
      <c r="C283" t="s">
        <v>24</v>
      </c>
      <c r="D283" t="s">
        <v>5</v>
      </c>
      <c r="E283" s="2">
        <v>5000</v>
      </c>
      <c r="F283">
        <v>2014</v>
      </c>
      <c r="G283" t="s">
        <v>53</v>
      </c>
    </row>
    <row r="284" spans="1:7">
      <c r="A284">
        <v>990</v>
      </c>
      <c r="B284" t="str">
        <f t="shared" si="5"/>
        <v>Robert P. Rotella Foundation_Reason Foundation201310000</v>
      </c>
      <c r="C284" t="s">
        <v>24</v>
      </c>
      <c r="D284" t="s">
        <v>5</v>
      </c>
      <c r="E284" s="2">
        <v>10000</v>
      </c>
      <c r="F284">
        <v>2013</v>
      </c>
      <c r="G284" t="s">
        <v>53</v>
      </c>
    </row>
    <row r="285" spans="1:7">
      <c r="A285" t="s">
        <v>63</v>
      </c>
      <c r="B285" t="str">
        <f t="shared" si="5"/>
        <v>Robert P. Rotella Foundation_Reason Foundation201210000</v>
      </c>
      <c r="C285" t="s">
        <v>24</v>
      </c>
      <c r="D285" t="s">
        <v>5</v>
      </c>
      <c r="E285" s="2">
        <v>10000</v>
      </c>
      <c r="F285">
        <v>2012</v>
      </c>
    </row>
    <row r="286" spans="1:7">
      <c r="A286" t="s">
        <v>63</v>
      </c>
      <c r="B286" t="str">
        <f t="shared" si="5"/>
        <v>Robert P. Rotella Foundation_Reason Foundation201125000</v>
      </c>
      <c r="C286" t="s">
        <v>24</v>
      </c>
      <c r="D286" t="s">
        <v>5</v>
      </c>
      <c r="E286" s="2">
        <v>25000</v>
      </c>
      <c r="F286">
        <v>2011</v>
      </c>
    </row>
    <row r="287" spans="1:7">
      <c r="A287" t="s">
        <v>63</v>
      </c>
      <c r="B287" t="str">
        <f t="shared" si="5"/>
        <v>Robert P. Rotella Foundation_Reason Foundation201050000</v>
      </c>
      <c r="C287" t="s">
        <v>24</v>
      </c>
      <c r="D287" t="s">
        <v>5</v>
      </c>
      <c r="E287" s="2">
        <v>50000</v>
      </c>
      <c r="F287">
        <v>2010</v>
      </c>
    </row>
    <row r="288" spans="1:7">
      <c r="A288" t="s">
        <v>63</v>
      </c>
      <c r="B288" t="str">
        <f t="shared" si="5"/>
        <v>Robert P. Rotella Foundation_Reason Foundation200810000</v>
      </c>
      <c r="C288" t="s">
        <v>24</v>
      </c>
      <c r="D288" t="s">
        <v>5</v>
      </c>
      <c r="E288" s="2">
        <v>10000</v>
      </c>
      <c r="F288">
        <v>2008</v>
      </c>
    </row>
    <row r="289" spans="1:7">
      <c r="A289" t="s">
        <v>63</v>
      </c>
      <c r="B289" t="str">
        <f t="shared" si="5"/>
        <v>Robert P. Rotella Foundation_Reason Foundation200525000</v>
      </c>
      <c r="C289" t="s">
        <v>24</v>
      </c>
      <c r="D289" t="s">
        <v>5</v>
      </c>
      <c r="E289" s="2">
        <v>25000</v>
      </c>
      <c r="F289">
        <v>2005</v>
      </c>
    </row>
    <row r="290" spans="1:7">
      <c r="A290" t="s">
        <v>63</v>
      </c>
      <c r="B290" t="str">
        <f t="shared" si="5"/>
        <v>Robert P. Rotella Foundation_Reason Foundation200425000</v>
      </c>
      <c r="C290" t="s">
        <v>24</v>
      </c>
      <c r="D290" t="s">
        <v>5</v>
      </c>
      <c r="E290" s="2">
        <v>25000</v>
      </c>
      <c r="F290">
        <v>2004</v>
      </c>
    </row>
    <row r="291" spans="1:7">
      <c r="A291" t="s">
        <v>63</v>
      </c>
      <c r="B291" t="str">
        <f t="shared" si="5"/>
        <v>Ruth &amp; Lovett Peters Foundation_Reason Foundation200725000</v>
      </c>
      <c r="C291" t="s">
        <v>58</v>
      </c>
      <c r="D291" t="s">
        <v>5</v>
      </c>
      <c r="E291" s="2">
        <v>25000</v>
      </c>
      <c r="F291">
        <v>2007</v>
      </c>
    </row>
    <row r="292" spans="1:7">
      <c r="A292" t="s">
        <v>63</v>
      </c>
      <c r="B292" t="str">
        <f t="shared" si="5"/>
        <v>Ruth &amp; Lovett Peters Foundation_Reason Foundation200625000</v>
      </c>
      <c r="C292" t="s">
        <v>58</v>
      </c>
      <c r="D292" t="s">
        <v>5</v>
      </c>
      <c r="E292" s="2">
        <v>25000</v>
      </c>
      <c r="F292">
        <v>2006</v>
      </c>
    </row>
    <row r="293" spans="1:7">
      <c r="A293" t="s">
        <v>63</v>
      </c>
      <c r="B293" t="str">
        <f t="shared" si="5"/>
        <v>Ruth &amp; Lovett Peters Foundation_Reason Foundation200525000</v>
      </c>
      <c r="C293" t="s">
        <v>58</v>
      </c>
      <c r="D293" t="s">
        <v>5</v>
      </c>
      <c r="E293" s="2">
        <v>25000</v>
      </c>
      <c r="F293">
        <v>2005</v>
      </c>
    </row>
    <row r="294" spans="1:7">
      <c r="A294" t="s">
        <v>63</v>
      </c>
      <c r="B294" t="str">
        <f t="shared" si="5"/>
        <v>Ruth &amp; Lovett Peters Foundation_Reason Foundation200425000</v>
      </c>
      <c r="C294" t="s">
        <v>58</v>
      </c>
      <c r="D294" t="s">
        <v>5</v>
      </c>
      <c r="E294" s="2">
        <v>25000</v>
      </c>
      <c r="F294">
        <v>2004</v>
      </c>
    </row>
    <row r="295" spans="1:7">
      <c r="A295" t="s">
        <v>63</v>
      </c>
      <c r="B295" t="str">
        <f t="shared" si="5"/>
        <v>Ruth &amp; Lovett Peters Foundation_Reason Foundation200325000</v>
      </c>
      <c r="C295" t="s">
        <v>58</v>
      </c>
      <c r="D295" t="s">
        <v>5</v>
      </c>
      <c r="E295" s="2">
        <v>25000</v>
      </c>
      <c r="F295">
        <v>2003</v>
      </c>
    </row>
    <row r="296" spans="1:7">
      <c r="A296" t="s">
        <v>63</v>
      </c>
      <c r="B296" t="str">
        <f t="shared" si="5"/>
        <v>Ruth &amp; Lovett Peters Foundation_Reason Foundation200225000</v>
      </c>
      <c r="C296" t="s">
        <v>58</v>
      </c>
      <c r="D296" t="s">
        <v>5</v>
      </c>
      <c r="E296" s="2">
        <v>25000</v>
      </c>
      <c r="F296">
        <v>2002</v>
      </c>
    </row>
    <row r="297" spans="1:7">
      <c r="A297" t="s">
        <v>65</v>
      </c>
      <c r="B297" t="str">
        <f t="shared" si="5"/>
        <v>Sarah Scaife Foundation_Reason Foundation2016150000</v>
      </c>
      <c r="C297" t="s">
        <v>15</v>
      </c>
      <c r="D297" t="s">
        <v>5</v>
      </c>
      <c r="E297" s="2">
        <v>150000</v>
      </c>
      <c r="F297">
        <v>2016</v>
      </c>
      <c r="G297" t="s">
        <v>53</v>
      </c>
    </row>
    <row r="298" spans="1:7">
      <c r="A298" t="s">
        <v>65</v>
      </c>
      <c r="B298" t="str">
        <f t="shared" si="5"/>
        <v>Sarah Scaife Foundation_Reason Foundation2015150000</v>
      </c>
      <c r="C298" t="s">
        <v>15</v>
      </c>
      <c r="D298" t="s">
        <v>5</v>
      </c>
      <c r="E298" s="2">
        <v>150000</v>
      </c>
      <c r="F298">
        <v>2015</v>
      </c>
      <c r="G298" t="s">
        <v>53</v>
      </c>
    </row>
    <row r="299" spans="1:7">
      <c r="A299">
        <v>990</v>
      </c>
      <c r="B299" t="str">
        <f t="shared" si="5"/>
        <v>Sarah Scaife Foundation_Reason Foundation201475000</v>
      </c>
      <c r="C299" t="s">
        <v>15</v>
      </c>
      <c r="D299" t="s">
        <v>5</v>
      </c>
      <c r="E299" s="2">
        <v>75000</v>
      </c>
      <c r="F299">
        <v>2014</v>
      </c>
      <c r="G299" t="s">
        <v>53</v>
      </c>
    </row>
    <row r="300" spans="1:7">
      <c r="A300">
        <v>990</v>
      </c>
      <c r="B300" t="str">
        <f t="shared" si="5"/>
        <v>Sarah Scaife Foundation_Reason Foundation2014100000</v>
      </c>
      <c r="C300" t="s">
        <v>15</v>
      </c>
      <c r="D300" t="s">
        <v>5</v>
      </c>
      <c r="E300" s="2">
        <v>100000</v>
      </c>
      <c r="F300">
        <v>2014</v>
      </c>
      <c r="G300" t="s">
        <v>53</v>
      </c>
    </row>
    <row r="301" spans="1:7">
      <c r="A301">
        <v>990</v>
      </c>
      <c r="B301" t="str">
        <f t="shared" si="5"/>
        <v>Sarah Scaife Foundation_Reason Foundation201350000</v>
      </c>
      <c r="C301" t="s">
        <v>15</v>
      </c>
      <c r="D301" t="s">
        <v>5</v>
      </c>
      <c r="E301" s="2">
        <v>50000</v>
      </c>
      <c r="F301">
        <v>2013</v>
      </c>
      <c r="G301" t="s">
        <v>53</v>
      </c>
    </row>
    <row r="302" spans="1:7">
      <c r="A302">
        <v>990</v>
      </c>
      <c r="B302" t="str">
        <f t="shared" si="5"/>
        <v>Sarah Scaife Foundation_Reason Foundation2013100000</v>
      </c>
      <c r="C302" t="s">
        <v>15</v>
      </c>
      <c r="D302" t="s">
        <v>5</v>
      </c>
      <c r="E302" s="2">
        <v>100000</v>
      </c>
      <c r="F302">
        <v>2013</v>
      </c>
      <c r="G302" t="s">
        <v>53</v>
      </c>
    </row>
    <row r="303" spans="1:7">
      <c r="A303" t="s">
        <v>63</v>
      </c>
      <c r="B303" t="str">
        <f t="shared" si="5"/>
        <v>Sarah Scaife Foundation_Reason Foundation201250000</v>
      </c>
      <c r="C303" t="s">
        <v>15</v>
      </c>
      <c r="D303" t="s">
        <v>5</v>
      </c>
      <c r="E303" s="2">
        <v>50000</v>
      </c>
      <c r="F303">
        <v>2012</v>
      </c>
    </row>
    <row r="304" spans="1:7">
      <c r="A304" t="s">
        <v>63</v>
      </c>
      <c r="B304" t="str">
        <f t="shared" si="5"/>
        <v>Sarah Scaife Foundation_Reason Foundation2012100000</v>
      </c>
      <c r="C304" t="s">
        <v>15</v>
      </c>
      <c r="D304" t="s">
        <v>5</v>
      </c>
      <c r="E304" s="2">
        <v>100000</v>
      </c>
      <c r="F304">
        <v>2012</v>
      </c>
    </row>
    <row r="305" spans="1:6">
      <c r="A305" t="s">
        <v>63</v>
      </c>
      <c r="B305" t="str">
        <f t="shared" si="5"/>
        <v>Sarah Scaife Foundation_Reason Foundation201150000</v>
      </c>
      <c r="C305" t="s">
        <v>15</v>
      </c>
      <c r="D305" t="s">
        <v>5</v>
      </c>
      <c r="E305" s="2">
        <v>50000</v>
      </c>
      <c r="F305">
        <v>2011</v>
      </c>
    </row>
    <row r="306" spans="1:6">
      <c r="A306" t="s">
        <v>63</v>
      </c>
      <c r="B306" t="str">
        <f t="shared" si="5"/>
        <v>Sarah Scaife Foundation_Reason Foundation2011100000</v>
      </c>
      <c r="C306" t="s">
        <v>15</v>
      </c>
      <c r="D306" t="s">
        <v>5</v>
      </c>
      <c r="E306" s="2">
        <v>100000</v>
      </c>
      <c r="F306">
        <v>2011</v>
      </c>
    </row>
    <row r="307" spans="1:6">
      <c r="A307" t="s">
        <v>63</v>
      </c>
      <c r="B307" t="str">
        <f t="shared" si="5"/>
        <v>Sarah Scaife Foundation_Reason Foundation2010100000</v>
      </c>
      <c r="C307" t="s">
        <v>15</v>
      </c>
      <c r="D307" t="s">
        <v>5</v>
      </c>
      <c r="E307" s="2">
        <v>100000</v>
      </c>
      <c r="F307">
        <v>2010</v>
      </c>
    </row>
    <row r="308" spans="1:6">
      <c r="A308" t="s">
        <v>63</v>
      </c>
      <c r="B308" t="str">
        <f t="shared" si="5"/>
        <v>Sarah Scaife Foundation_Reason Foundation2009100000</v>
      </c>
      <c r="C308" t="s">
        <v>15</v>
      </c>
      <c r="D308" t="s">
        <v>5</v>
      </c>
      <c r="E308" s="2">
        <v>100000</v>
      </c>
      <c r="F308">
        <v>2009</v>
      </c>
    </row>
    <row r="309" spans="1:6">
      <c r="A309" t="s">
        <v>63</v>
      </c>
      <c r="B309" t="str">
        <f t="shared" si="5"/>
        <v>Sarah Scaife Foundation_Reason Foundation2008125000</v>
      </c>
      <c r="C309" t="s">
        <v>15</v>
      </c>
      <c r="D309" t="s">
        <v>5</v>
      </c>
      <c r="E309" s="2">
        <v>125000</v>
      </c>
      <c r="F309">
        <v>2008</v>
      </c>
    </row>
    <row r="310" spans="1:6">
      <c r="A310" t="s">
        <v>63</v>
      </c>
      <c r="B310" t="str">
        <f t="shared" si="5"/>
        <v>Sarah Scaife Foundation_Reason Foundation2007125000</v>
      </c>
      <c r="C310" t="s">
        <v>15</v>
      </c>
      <c r="D310" t="s">
        <v>5</v>
      </c>
      <c r="E310" s="2">
        <v>125000</v>
      </c>
      <c r="F310">
        <v>2007</v>
      </c>
    </row>
    <row r="311" spans="1:6">
      <c r="A311" t="s">
        <v>63</v>
      </c>
      <c r="B311" t="str">
        <f t="shared" si="5"/>
        <v>Sarah Scaife Foundation_Reason Foundation2006125000</v>
      </c>
      <c r="C311" t="s">
        <v>15</v>
      </c>
      <c r="D311" t="s">
        <v>5</v>
      </c>
      <c r="E311" s="2">
        <v>125000</v>
      </c>
      <c r="F311">
        <v>2006</v>
      </c>
    </row>
    <row r="312" spans="1:6">
      <c r="A312" t="s">
        <v>63</v>
      </c>
      <c r="B312" t="str">
        <f t="shared" si="5"/>
        <v>Sarah Scaife Foundation_Reason Foundation200275000</v>
      </c>
      <c r="C312" t="s">
        <v>15</v>
      </c>
      <c r="D312" t="s">
        <v>5</v>
      </c>
      <c r="E312" s="2">
        <v>75000</v>
      </c>
      <c r="F312">
        <v>2002</v>
      </c>
    </row>
    <row r="313" spans="1:6">
      <c r="A313" t="s">
        <v>63</v>
      </c>
      <c r="B313" t="str">
        <f t="shared" si="5"/>
        <v>Sarah Scaife Foundation_Reason Foundation200175000</v>
      </c>
      <c r="C313" t="s">
        <v>15</v>
      </c>
      <c r="D313" t="s">
        <v>5</v>
      </c>
      <c r="E313" s="2">
        <v>75000</v>
      </c>
      <c r="F313">
        <v>2001</v>
      </c>
    </row>
    <row r="314" spans="1:6">
      <c r="A314" t="s">
        <v>63</v>
      </c>
      <c r="B314" t="str">
        <f t="shared" si="5"/>
        <v>Sarah Scaife Foundation_Reason Foundation2000100000</v>
      </c>
      <c r="C314" t="s">
        <v>15</v>
      </c>
      <c r="D314" t="s">
        <v>5</v>
      </c>
      <c r="E314" s="2">
        <v>100000</v>
      </c>
      <c r="F314">
        <v>2000</v>
      </c>
    </row>
    <row r="315" spans="1:6">
      <c r="A315" t="s">
        <v>63</v>
      </c>
      <c r="B315" t="str">
        <f t="shared" si="5"/>
        <v>Sarah Scaife Foundation_Reason Foundation1999100000</v>
      </c>
      <c r="C315" t="s">
        <v>15</v>
      </c>
      <c r="D315" t="s">
        <v>5</v>
      </c>
      <c r="E315" s="2">
        <v>100000</v>
      </c>
      <c r="F315">
        <v>1999</v>
      </c>
    </row>
    <row r="316" spans="1:6">
      <c r="A316" t="s">
        <v>63</v>
      </c>
      <c r="B316" t="str">
        <f t="shared" si="5"/>
        <v>Sarah Scaife Foundation_Reason Foundation1998100000</v>
      </c>
      <c r="C316" t="s">
        <v>15</v>
      </c>
      <c r="D316" t="s">
        <v>5</v>
      </c>
      <c r="E316" s="2">
        <v>100000</v>
      </c>
      <c r="F316">
        <v>1998</v>
      </c>
    </row>
    <row r="317" spans="1:6">
      <c r="A317" t="s">
        <v>63</v>
      </c>
      <c r="B317" t="str">
        <f t="shared" si="5"/>
        <v>Sarah Scaife Foundation_Reason Foundation199775000</v>
      </c>
      <c r="C317" t="s">
        <v>15</v>
      </c>
      <c r="D317" t="s">
        <v>5</v>
      </c>
      <c r="E317" s="2">
        <v>75000</v>
      </c>
      <c r="F317">
        <v>1997</v>
      </c>
    </row>
    <row r="318" spans="1:6">
      <c r="A318" t="s">
        <v>63</v>
      </c>
      <c r="B318" t="str">
        <f t="shared" si="5"/>
        <v>Sarah Scaife Foundation_Reason Foundation1996116000</v>
      </c>
      <c r="C318" t="s">
        <v>15</v>
      </c>
      <c r="D318" t="s">
        <v>5</v>
      </c>
      <c r="E318" s="2">
        <v>116000</v>
      </c>
      <c r="F318">
        <v>1996</v>
      </c>
    </row>
    <row r="319" spans="1:6">
      <c r="A319" t="s">
        <v>63</v>
      </c>
      <c r="B319" t="str">
        <f t="shared" si="5"/>
        <v>Sarah Scaife Foundation_Reason Foundation199575000</v>
      </c>
      <c r="C319" t="s">
        <v>15</v>
      </c>
      <c r="D319" t="s">
        <v>5</v>
      </c>
      <c r="E319" s="2">
        <v>75000</v>
      </c>
      <c r="F319">
        <v>1995</v>
      </c>
    </row>
    <row r="320" spans="1:6">
      <c r="A320" t="s">
        <v>63</v>
      </c>
      <c r="B320" t="str">
        <f t="shared" si="5"/>
        <v>Sarah Scaife Foundation_Reason Foundation199475000</v>
      </c>
      <c r="C320" t="s">
        <v>15</v>
      </c>
      <c r="D320" t="s">
        <v>5</v>
      </c>
      <c r="E320" s="2">
        <v>75000</v>
      </c>
      <c r="F320">
        <v>1994</v>
      </c>
    </row>
    <row r="321" spans="1:6">
      <c r="A321" t="s">
        <v>63</v>
      </c>
      <c r="B321" t="str">
        <f t="shared" si="5"/>
        <v>Sarah Scaife Foundation_Reason Foundation199375000</v>
      </c>
      <c r="C321" t="s">
        <v>15</v>
      </c>
      <c r="D321" t="s">
        <v>5</v>
      </c>
      <c r="E321" s="2">
        <v>75000</v>
      </c>
      <c r="F321">
        <v>1993</v>
      </c>
    </row>
    <row r="322" spans="1:6">
      <c r="A322" t="s">
        <v>63</v>
      </c>
      <c r="B322" t="str">
        <f t="shared" si="5"/>
        <v>Sarah Scaife Foundation_Reason Foundation199275000</v>
      </c>
      <c r="C322" t="s">
        <v>15</v>
      </c>
      <c r="D322" t="s">
        <v>5</v>
      </c>
      <c r="E322" s="2">
        <v>75000</v>
      </c>
      <c r="F322">
        <v>1992</v>
      </c>
    </row>
    <row r="323" spans="1:6">
      <c r="A323" t="s">
        <v>63</v>
      </c>
      <c r="B323" t="str">
        <f t="shared" ref="B323:B386" si="6">C323&amp;"_"&amp;D323&amp;F323&amp;E323</f>
        <v>Sarah Scaife Foundation_Reason Foundation199175000</v>
      </c>
      <c r="C323" t="s">
        <v>15</v>
      </c>
      <c r="D323" t="s">
        <v>5</v>
      </c>
      <c r="E323" s="2">
        <v>75000</v>
      </c>
      <c r="F323">
        <v>1991</v>
      </c>
    </row>
    <row r="324" spans="1:6">
      <c r="A324" t="s">
        <v>63</v>
      </c>
      <c r="B324" t="str">
        <f t="shared" si="6"/>
        <v>Sarah Scaife Foundation_Reason Foundation1990100000</v>
      </c>
      <c r="C324" t="s">
        <v>15</v>
      </c>
      <c r="D324" t="s">
        <v>5</v>
      </c>
      <c r="E324" s="2">
        <v>100000</v>
      </c>
      <c r="F324">
        <v>1990</v>
      </c>
    </row>
    <row r="325" spans="1:6">
      <c r="A325" t="s">
        <v>63</v>
      </c>
      <c r="B325" t="str">
        <f t="shared" si="6"/>
        <v>Sarah Scaife Foundation_Reason Foundation198975000</v>
      </c>
      <c r="C325" t="s">
        <v>15</v>
      </c>
      <c r="D325" t="s">
        <v>5</v>
      </c>
      <c r="E325" s="2">
        <v>75000</v>
      </c>
      <c r="F325">
        <v>1989</v>
      </c>
    </row>
    <row r="326" spans="1:6">
      <c r="A326" t="s">
        <v>63</v>
      </c>
      <c r="B326" t="str">
        <f t="shared" si="6"/>
        <v>Sarah Scaife Foundation_Reason Foundation198875000</v>
      </c>
      <c r="C326" t="s">
        <v>15</v>
      </c>
      <c r="D326" t="s">
        <v>5</v>
      </c>
      <c r="E326" s="2">
        <v>75000</v>
      </c>
      <c r="F326">
        <v>1988</v>
      </c>
    </row>
    <row r="327" spans="1:6">
      <c r="A327" t="s">
        <v>63</v>
      </c>
      <c r="B327" t="str">
        <f t="shared" si="6"/>
        <v>Sarah Scaife Foundation_Reason Foundation198775000</v>
      </c>
      <c r="C327" t="s">
        <v>15</v>
      </c>
      <c r="D327" t="s">
        <v>5</v>
      </c>
      <c r="E327" s="2">
        <v>75000</v>
      </c>
      <c r="F327">
        <v>1987</v>
      </c>
    </row>
    <row r="328" spans="1:6">
      <c r="A328" t="s">
        <v>63</v>
      </c>
      <c r="B328" t="str">
        <f t="shared" si="6"/>
        <v>Sarah Scaife Foundation_Reason Foundation1986100000</v>
      </c>
      <c r="C328" t="s">
        <v>15</v>
      </c>
      <c r="D328" t="s">
        <v>5</v>
      </c>
      <c r="E328" s="2">
        <v>100000</v>
      </c>
      <c r="F328">
        <v>1986</v>
      </c>
    </row>
    <row r="329" spans="1:6">
      <c r="A329" t="s">
        <v>63</v>
      </c>
      <c r="B329" t="str">
        <f t="shared" si="6"/>
        <v>Sarah Scaife Foundation_Reason Foundation1985100000</v>
      </c>
      <c r="C329" t="s">
        <v>15</v>
      </c>
      <c r="D329" t="s">
        <v>5</v>
      </c>
      <c r="E329" s="2">
        <v>100000</v>
      </c>
      <c r="F329">
        <v>1985</v>
      </c>
    </row>
    <row r="330" spans="1:6">
      <c r="A330" t="s">
        <v>63</v>
      </c>
      <c r="B330" t="str">
        <f t="shared" si="6"/>
        <v>Scaife Family Foundation_Reason Foundation200415000</v>
      </c>
      <c r="C330" t="s">
        <v>42</v>
      </c>
      <c r="D330" t="s">
        <v>5</v>
      </c>
      <c r="E330" s="2">
        <v>15000</v>
      </c>
      <c r="F330">
        <v>2004</v>
      </c>
    </row>
    <row r="331" spans="1:6">
      <c r="A331" t="s">
        <v>63</v>
      </c>
      <c r="B331" t="str">
        <f t="shared" si="6"/>
        <v>Scaife Family Foundation_Reason Foundation200310000</v>
      </c>
      <c r="C331" t="s">
        <v>42</v>
      </c>
      <c r="D331" t="s">
        <v>5</v>
      </c>
      <c r="E331" s="2">
        <v>10000</v>
      </c>
      <c r="F331">
        <v>2003</v>
      </c>
    </row>
    <row r="332" spans="1:6">
      <c r="A332" t="s">
        <v>63</v>
      </c>
      <c r="B332" t="str">
        <f t="shared" si="6"/>
        <v>Scaife Family Foundation_Reason Foundation200230000</v>
      </c>
      <c r="C332" t="s">
        <v>42</v>
      </c>
      <c r="D332" t="s">
        <v>5</v>
      </c>
      <c r="E332" s="2">
        <v>30000</v>
      </c>
      <c r="F332">
        <v>2002</v>
      </c>
    </row>
    <row r="333" spans="1:6">
      <c r="A333" t="s">
        <v>63</v>
      </c>
      <c r="B333" t="str">
        <f t="shared" si="6"/>
        <v>Scaife Family Foundation_Reason Foundation199930000</v>
      </c>
      <c r="C333" t="s">
        <v>42</v>
      </c>
      <c r="D333" t="s">
        <v>5</v>
      </c>
      <c r="E333" s="2">
        <v>30000</v>
      </c>
      <c r="F333">
        <v>1999</v>
      </c>
    </row>
    <row r="334" spans="1:6">
      <c r="A334" t="s">
        <v>63</v>
      </c>
      <c r="B334" t="str">
        <f t="shared" si="6"/>
        <v>Scaife Family Foundation_Reason Foundation199834000</v>
      </c>
      <c r="C334" t="s">
        <v>42</v>
      </c>
      <c r="D334" t="s">
        <v>5</v>
      </c>
      <c r="E334" s="2">
        <v>34000</v>
      </c>
      <c r="F334">
        <v>1998</v>
      </c>
    </row>
    <row r="335" spans="1:6">
      <c r="A335" t="s">
        <v>63</v>
      </c>
      <c r="B335" t="str">
        <f t="shared" si="6"/>
        <v>Scaife Family Foundation_Reason Foundation199639000</v>
      </c>
      <c r="C335" t="s">
        <v>42</v>
      </c>
      <c r="D335" t="s">
        <v>5</v>
      </c>
      <c r="E335" s="2">
        <v>39000</v>
      </c>
      <c r="F335">
        <v>1996</v>
      </c>
    </row>
    <row r="336" spans="1:6">
      <c r="A336" t="s">
        <v>63</v>
      </c>
      <c r="B336" t="str">
        <f t="shared" si="6"/>
        <v>Scaife Family Foundation_Reason Foundation199433500</v>
      </c>
      <c r="C336" t="s">
        <v>42</v>
      </c>
      <c r="D336" t="s">
        <v>5</v>
      </c>
      <c r="E336" s="2">
        <v>33500</v>
      </c>
      <c r="F336">
        <v>1994</v>
      </c>
    </row>
    <row r="337" spans="1:7">
      <c r="A337">
        <v>990</v>
      </c>
      <c r="B337" t="str">
        <f t="shared" si="6"/>
        <v>Schwab Charitable Fund_Reason Foundation201422050</v>
      </c>
      <c r="C337" t="s">
        <v>109</v>
      </c>
      <c r="D337" t="s">
        <v>5</v>
      </c>
      <c r="E337" s="2">
        <v>22050</v>
      </c>
      <c r="F337">
        <v>2014</v>
      </c>
      <c r="G337" t="s">
        <v>53</v>
      </c>
    </row>
    <row r="338" spans="1:7">
      <c r="A338">
        <v>990</v>
      </c>
      <c r="B338" t="str">
        <f t="shared" si="6"/>
        <v>Schwab Charitable Fund_Reason Foundation20135050</v>
      </c>
      <c r="C338" t="s">
        <v>109</v>
      </c>
      <c r="D338" t="s">
        <v>5</v>
      </c>
      <c r="E338" s="2">
        <v>5050</v>
      </c>
      <c r="F338">
        <v>2013</v>
      </c>
      <c r="G338" t="s">
        <v>53</v>
      </c>
    </row>
    <row r="339" spans="1:7">
      <c r="A339">
        <v>990</v>
      </c>
      <c r="B339" t="str">
        <f t="shared" si="6"/>
        <v>Schwab Charitable Fund_Reason Foundation20118250</v>
      </c>
      <c r="C339" t="s">
        <v>109</v>
      </c>
      <c r="D339" t="s">
        <v>5</v>
      </c>
      <c r="E339" s="2">
        <v>8250</v>
      </c>
      <c r="F339">
        <v>2011</v>
      </c>
      <c r="G339" t="s">
        <v>53</v>
      </c>
    </row>
    <row r="340" spans="1:7">
      <c r="A340">
        <v>990</v>
      </c>
      <c r="B340" t="str">
        <f t="shared" si="6"/>
        <v>Schwab Charitable Fund_Reason Foundation20098950</v>
      </c>
      <c r="C340" t="s">
        <v>109</v>
      </c>
      <c r="D340" t="s">
        <v>5</v>
      </c>
      <c r="E340" s="2">
        <v>8950</v>
      </c>
      <c r="F340">
        <v>2009</v>
      </c>
      <c r="G340" t="s">
        <v>53</v>
      </c>
    </row>
    <row r="341" spans="1:7">
      <c r="A341">
        <v>990</v>
      </c>
      <c r="B341" t="str">
        <f t="shared" si="6"/>
        <v>Schwab Charitable Fund_Reason Foundation20082500</v>
      </c>
      <c r="C341" t="s">
        <v>109</v>
      </c>
      <c r="D341" t="s">
        <v>5</v>
      </c>
      <c r="E341" s="2">
        <v>2500</v>
      </c>
      <c r="F341">
        <v>2008</v>
      </c>
      <c r="G341" t="s">
        <v>53</v>
      </c>
    </row>
    <row r="342" spans="1:7">
      <c r="A342">
        <v>990</v>
      </c>
      <c r="B342" t="str">
        <f t="shared" si="6"/>
        <v>Schwab Charitable Fund_Reason Foundation2008400</v>
      </c>
      <c r="C342" t="s">
        <v>109</v>
      </c>
      <c r="D342" t="s">
        <v>5</v>
      </c>
      <c r="E342" s="2">
        <v>400</v>
      </c>
      <c r="F342">
        <v>2008</v>
      </c>
      <c r="G342" t="s">
        <v>53</v>
      </c>
    </row>
    <row r="343" spans="1:7">
      <c r="A343">
        <v>990</v>
      </c>
      <c r="B343" t="str">
        <f t="shared" si="6"/>
        <v>Schwab Charitable Fund_Reason Foundation20072500</v>
      </c>
      <c r="C343" t="s">
        <v>109</v>
      </c>
      <c r="D343" t="s">
        <v>5</v>
      </c>
      <c r="E343" s="2">
        <v>2500</v>
      </c>
      <c r="F343">
        <v>2007</v>
      </c>
      <c r="G343" t="s">
        <v>53</v>
      </c>
    </row>
    <row r="344" spans="1:7">
      <c r="A344">
        <v>990</v>
      </c>
      <c r="B344" t="str">
        <f t="shared" si="6"/>
        <v>Schwab Charitable Fund_Reason Foundation2003750</v>
      </c>
      <c r="C344" t="s">
        <v>109</v>
      </c>
      <c r="D344" t="s">
        <v>5</v>
      </c>
      <c r="E344" s="2">
        <v>750</v>
      </c>
      <c r="F344">
        <v>2003</v>
      </c>
      <c r="G344" t="s">
        <v>53</v>
      </c>
    </row>
    <row r="345" spans="1:7">
      <c r="A345">
        <v>990</v>
      </c>
      <c r="B345" t="str">
        <f t="shared" si="6"/>
        <v>Searle Freedom Trust_Reason Foundation201699000</v>
      </c>
      <c r="C345" t="s">
        <v>18</v>
      </c>
      <c r="D345" t="s">
        <v>5</v>
      </c>
      <c r="E345" s="2">
        <v>99000</v>
      </c>
      <c r="F345">
        <v>2016</v>
      </c>
      <c r="G345" t="s">
        <v>53</v>
      </c>
    </row>
    <row r="346" spans="1:7">
      <c r="A346">
        <v>990</v>
      </c>
      <c r="B346" t="str">
        <f t="shared" si="6"/>
        <v>Searle Freedom Trust_Reason Foundation2016600000</v>
      </c>
      <c r="C346" t="s">
        <v>18</v>
      </c>
      <c r="D346" t="s">
        <v>5</v>
      </c>
      <c r="E346" s="2">
        <v>600000</v>
      </c>
      <c r="F346">
        <v>2016</v>
      </c>
      <c r="G346" t="s">
        <v>53</v>
      </c>
    </row>
    <row r="347" spans="1:7">
      <c r="A347">
        <v>990</v>
      </c>
      <c r="B347" t="str">
        <f t="shared" si="6"/>
        <v>Searle Freedom Trust_Reason Foundation2016250000</v>
      </c>
      <c r="C347" t="s">
        <v>18</v>
      </c>
      <c r="D347" t="s">
        <v>5</v>
      </c>
      <c r="E347" s="2">
        <v>250000</v>
      </c>
      <c r="F347">
        <v>2016</v>
      </c>
      <c r="G347" t="s">
        <v>53</v>
      </c>
    </row>
    <row r="348" spans="1:7">
      <c r="A348">
        <v>990</v>
      </c>
      <c r="B348" t="str">
        <f t="shared" si="6"/>
        <v>Searle Freedom Trust_Reason Foundation201593500</v>
      </c>
      <c r="C348" t="s">
        <v>18</v>
      </c>
      <c r="D348" t="s">
        <v>5</v>
      </c>
      <c r="E348" s="2">
        <v>93500</v>
      </c>
      <c r="F348">
        <v>2015</v>
      </c>
      <c r="G348" t="s">
        <v>53</v>
      </c>
    </row>
    <row r="349" spans="1:7">
      <c r="A349">
        <v>990</v>
      </c>
      <c r="B349" t="str">
        <f t="shared" si="6"/>
        <v>Searle Freedom Trust_Reason Foundation2015700000</v>
      </c>
      <c r="C349" t="s">
        <v>18</v>
      </c>
      <c r="D349" t="s">
        <v>5</v>
      </c>
      <c r="E349" s="2">
        <v>700000</v>
      </c>
      <c r="F349">
        <v>2015</v>
      </c>
      <c r="G349" t="s">
        <v>53</v>
      </c>
    </row>
    <row r="350" spans="1:7">
      <c r="A350">
        <v>990</v>
      </c>
      <c r="B350" t="str">
        <f t="shared" si="6"/>
        <v>Searle Freedom Trust_Reason Foundation2015250000</v>
      </c>
      <c r="C350" t="s">
        <v>18</v>
      </c>
      <c r="D350" t="s">
        <v>5</v>
      </c>
      <c r="E350" s="2">
        <v>250000</v>
      </c>
      <c r="F350">
        <v>2015</v>
      </c>
      <c r="G350" t="s">
        <v>53</v>
      </c>
    </row>
    <row r="351" spans="1:7">
      <c r="A351">
        <v>990</v>
      </c>
      <c r="B351" t="str">
        <f t="shared" si="6"/>
        <v>Searle Freedom Trust_Reason Foundation201410000</v>
      </c>
      <c r="C351" t="s">
        <v>18</v>
      </c>
      <c r="D351" t="s">
        <v>5</v>
      </c>
      <c r="E351" s="2">
        <v>10000</v>
      </c>
      <c r="F351">
        <v>2014</v>
      </c>
      <c r="G351" t="s">
        <v>53</v>
      </c>
    </row>
    <row r="352" spans="1:7">
      <c r="A352">
        <v>990</v>
      </c>
      <c r="B352" t="str">
        <f t="shared" si="6"/>
        <v>Searle Freedom Trust_Reason Foundation201493500</v>
      </c>
      <c r="C352" t="s">
        <v>18</v>
      </c>
      <c r="D352" t="s">
        <v>5</v>
      </c>
      <c r="E352" s="2">
        <v>93500</v>
      </c>
      <c r="F352">
        <v>2014</v>
      </c>
      <c r="G352" t="s">
        <v>53</v>
      </c>
    </row>
    <row r="353" spans="1:7">
      <c r="A353">
        <v>990</v>
      </c>
      <c r="B353" t="str">
        <f t="shared" si="6"/>
        <v>Searle Freedom Trust_Reason Foundation2014700000</v>
      </c>
      <c r="C353" t="s">
        <v>18</v>
      </c>
      <c r="D353" t="s">
        <v>5</v>
      </c>
      <c r="E353" s="2">
        <v>700000</v>
      </c>
      <c r="F353">
        <v>2014</v>
      </c>
      <c r="G353" t="s">
        <v>53</v>
      </c>
    </row>
    <row r="354" spans="1:7">
      <c r="A354">
        <v>990</v>
      </c>
      <c r="B354" t="str">
        <f t="shared" si="6"/>
        <v>Searle Freedom Trust_Reason Foundation2014250000</v>
      </c>
      <c r="C354" t="s">
        <v>18</v>
      </c>
      <c r="D354" t="s">
        <v>5</v>
      </c>
      <c r="E354" s="2">
        <v>250000</v>
      </c>
      <c r="F354">
        <v>2014</v>
      </c>
      <c r="G354" t="s">
        <v>53</v>
      </c>
    </row>
    <row r="355" spans="1:7">
      <c r="A355">
        <v>990</v>
      </c>
      <c r="B355" t="str">
        <f t="shared" si="6"/>
        <v>Searle Freedom Trust_Reason Foundation201310000</v>
      </c>
      <c r="C355" t="s">
        <v>18</v>
      </c>
      <c r="D355" t="s">
        <v>5</v>
      </c>
      <c r="E355" s="2">
        <v>10000</v>
      </c>
      <c r="F355">
        <v>2013</v>
      </c>
      <c r="G355" t="s">
        <v>53</v>
      </c>
    </row>
    <row r="356" spans="1:7">
      <c r="A356">
        <v>990</v>
      </c>
      <c r="B356" t="str">
        <f t="shared" si="6"/>
        <v>Searle Freedom Trust_Reason Foundation201393500</v>
      </c>
      <c r="C356" t="s">
        <v>18</v>
      </c>
      <c r="D356" t="s">
        <v>5</v>
      </c>
      <c r="E356" s="2">
        <v>93500</v>
      </c>
      <c r="F356">
        <v>2013</v>
      </c>
      <c r="G356" t="s">
        <v>53</v>
      </c>
    </row>
    <row r="357" spans="1:7">
      <c r="A357">
        <v>990</v>
      </c>
      <c r="B357" t="str">
        <f t="shared" si="6"/>
        <v>Searle Freedom Trust_Reason Foundation2013688000</v>
      </c>
      <c r="C357" t="s">
        <v>18</v>
      </c>
      <c r="D357" t="s">
        <v>5</v>
      </c>
      <c r="E357" s="2">
        <v>688000</v>
      </c>
      <c r="F357">
        <v>2013</v>
      </c>
      <c r="G357" t="s">
        <v>53</v>
      </c>
    </row>
    <row r="358" spans="1:7">
      <c r="A358">
        <v>990</v>
      </c>
      <c r="B358" t="str">
        <f t="shared" si="6"/>
        <v>Searle Freedom Trust_Reason Foundation2013200000</v>
      </c>
      <c r="C358" t="s">
        <v>18</v>
      </c>
      <c r="D358" t="s">
        <v>5</v>
      </c>
      <c r="E358" s="2">
        <v>200000</v>
      </c>
      <c r="F358">
        <v>2013</v>
      </c>
      <c r="G358" t="s">
        <v>53</v>
      </c>
    </row>
    <row r="359" spans="1:7">
      <c r="A359" t="s">
        <v>63</v>
      </c>
      <c r="B359" t="str">
        <f t="shared" si="6"/>
        <v>Searle Freedom Trust_Reason Foundation2012200000</v>
      </c>
      <c r="C359" t="s">
        <v>18</v>
      </c>
      <c r="D359" t="s">
        <v>5</v>
      </c>
      <c r="E359" s="2">
        <v>200000</v>
      </c>
      <c r="F359">
        <v>2012</v>
      </c>
    </row>
    <row r="360" spans="1:7">
      <c r="A360" t="s">
        <v>63</v>
      </c>
      <c r="B360" t="str">
        <f t="shared" si="6"/>
        <v>Searle Freedom Trust_Reason Foundation2012688000</v>
      </c>
      <c r="C360" t="s">
        <v>18</v>
      </c>
      <c r="D360" t="s">
        <v>5</v>
      </c>
      <c r="E360" s="2">
        <v>688000</v>
      </c>
      <c r="F360">
        <v>2012</v>
      </c>
    </row>
    <row r="361" spans="1:7">
      <c r="A361" t="s">
        <v>63</v>
      </c>
      <c r="B361" t="str">
        <f t="shared" si="6"/>
        <v>Searle Freedom Trust_Reason Foundation201282500</v>
      </c>
      <c r="C361" t="s">
        <v>18</v>
      </c>
      <c r="D361" t="s">
        <v>5</v>
      </c>
      <c r="E361" s="2">
        <v>82500</v>
      </c>
      <c r="F361">
        <v>2012</v>
      </c>
    </row>
    <row r="362" spans="1:7">
      <c r="A362" t="s">
        <v>63</v>
      </c>
      <c r="B362" t="str">
        <f t="shared" si="6"/>
        <v>Searle Freedom Trust_Reason Foundation2011200000</v>
      </c>
      <c r="C362" t="s">
        <v>18</v>
      </c>
      <c r="D362" t="s">
        <v>5</v>
      </c>
      <c r="E362" s="2">
        <v>200000</v>
      </c>
      <c r="F362">
        <v>2011</v>
      </c>
    </row>
    <row r="363" spans="1:7">
      <c r="A363" t="s">
        <v>63</v>
      </c>
      <c r="B363" t="str">
        <f t="shared" si="6"/>
        <v>Searle Freedom Trust_Reason Foundation2011710000</v>
      </c>
      <c r="C363" t="s">
        <v>18</v>
      </c>
      <c r="D363" t="s">
        <v>5</v>
      </c>
      <c r="E363" s="2">
        <v>710000</v>
      </c>
      <c r="F363">
        <v>2011</v>
      </c>
    </row>
    <row r="364" spans="1:7">
      <c r="A364" t="s">
        <v>63</v>
      </c>
      <c r="B364" t="str">
        <f t="shared" si="6"/>
        <v>Searle Freedom Trust_Reason Foundation2010150000</v>
      </c>
      <c r="C364" t="s">
        <v>18</v>
      </c>
      <c r="D364" t="s">
        <v>5</v>
      </c>
      <c r="E364" s="2">
        <v>150000</v>
      </c>
      <c r="F364">
        <v>2010</v>
      </c>
    </row>
    <row r="365" spans="1:7">
      <c r="A365" t="s">
        <v>63</v>
      </c>
      <c r="B365" t="str">
        <f t="shared" si="6"/>
        <v>Searle Freedom Trust_Reason Foundation201055000</v>
      </c>
      <c r="C365" t="s">
        <v>18</v>
      </c>
      <c r="D365" t="s">
        <v>5</v>
      </c>
      <c r="E365" s="2">
        <v>55000</v>
      </c>
      <c r="F365">
        <v>2010</v>
      </c>
    </row>
    <row r="366" spans="1:7">
      <c r="A366" t="s">
        <v>63</v>
      </c>
      <c r="B366" t="str">
        <f t="shared" si="6"/>
        <v>Searle Freedom Trust_Reason Foundation2010600000</v>
      </c>
      <c r="C366" t="s">
        <v>18</v>
      </c>
      <c r="D366" t="s">
        <v>5</v>
      </c>
      <c r="E366" s="2">
        <v>600000</v>
      </c>
      <c r="F366">
        <v>2010</v>
      </c>
    </row>
    <row r="367" spans="1:7">
      <c r="A367" t="s">
        <v>63</v>
      </c>
      <c r="B367" t="str">
        <f t="shared" si="6"/>
        <v>Searle Freedom Trust_Reason Foundation2009150000</v>
      </c>
      <c r="C367" t="s">
        <v>18</v>
      </c>
      <c r="D367" t="s">
        <v>5</v>
      </c>
      <c r="E367" s="2">
        <v>150000</v>
      </c>
      <c r="F367">
        <v>2009</v>
      </c>
    </row>
    <row r="368" spans="1:7">
      <c r="A368" t="s">
        <v>63</v>
      </c>
      <c r="B368" t="str">
        <f t="shared" si="6"/>
        <v>Searle Freedom Trust_Reason Foundation2009600000</v>
      </c>
      <c r="C368" t="s">
        <v>18</v>
      </c>
      <c r="D368" t="s">
        <v>5</v>
      </c>
      <c r="E368" s="2">
        <v>600000</v>
      </c>
      <c r="F368">
        <v>2009</v>
      </c>
    </row>
    <row r="369" spans="1:6">
      <c r="A369" t="s">
        <v>63</v>
      </c>
      <c r="B369" t="str">
        <f t="shared" si="6"/>
        <v>Searle Freedom Trust_Reason Foundation200875000</v>
      </c>
      <c r="C369" t="s">
        <v>18</v>
      </c>
      <c r="D369" t="s">
        <v>5</v>
      </c>
      <c r="E369" s="2">
        <v>75000</v>
      </c>
      <c r="F369">
        <v>2008</v>
      </c>
    </row>
    <row r="370" spans="1:6">
      <c r="A370" t="s">
        <v>63</v>
      </c>
      <c r="B370" t="str">
        <f t="shared" si="6"/>
        <v>Searle Freedom Trust_Reason Foundation2008150000</v>
      </c>
      <c r="C370" t="s">
        <v>18</v>
      </c>
      <c r="D370" t="s">
        <v>5</v>
      </c>
      <c r="E370" s="2">
        <v>150000</v>
      </c>
      <c r="F370">
        <v>2008</v>
      </c>
    </row>
    <row r="371" spans="1:6">
      <c r="A371" t="s">
        <v>63</v>
      </c>
      <c r="B371" t="str">
        <f t="shared" si="6"/>
        <v>Searle Freedom Trust_Reason Foundation2008160000</v>
      </c>
      <c r="C371" t="s">
        <v>18</v>
      </c>
      <c r="D371" t="s">
        <v>5</v>
      </c>
      <c r="E371" s="2">
        <v>160000</v>
      </c>
      <c r="F371">
        <v>2008</v>
      </c>
    </row>
    <row r="372" spans="1:6">
      <c r="A372" t="s">
        <v>63</v>
      </c>
      <c r="B372" t="str">
        <f t="shared" si="6"/>
        <v>Searle Freedom Trust_Reason Foundation2008500000</v>
      </c>
      <c r="C372" t="s">
        <v>18</v>
      </c>
      <c r="D372" t="s">
        <v>5</v>
      </c>
      <c r="E372" s="2">
        <v>500000</v>
      </c>
      <c r="F372">
        <v>2008</v>
      </c>
    </row>
    <row r="373" spans="1:6">
      <c r="A373" t="s">
        <v>63</v>
      </c>
      <c r="B373" t="str">
        <f t="shared" si="6"/>
        <v>Searle Freedom Trust_Reason Foundation2007150000</v>
      </c>
      <c r="C373" t="s">
        <v>18</v>
      </c>
      <c r="D373" t="s">
        <v>5</v>
      </c>
      <c r="E373" s="2">
        <v>150000</v>
      </c>
      <c r="F373">
        <v>2007</v>
      </c>
    </row>
    <row r="374" spans="1:6">
      <c r="A374" t="s">
        <v>63</v>
      </c>
      <c r="B374" t="str">
        <f t="shared" si="6"/>
        <v>Searle Freedom Trust_Reason Foundation2007100000</v>
      </c>
      <c r="C374" t="s">
        <v>18</v>
      </c>
      <c r="D374" t="s">
        <v>5</v>
      </c>
      <c r="E374" s="2">
        <v>100000</v>
      </c>
      <c r="F374">
        <v>2007</v>
      </c>
    </row>
    <row r="375" spans="1:6">
      <c r="A375" t="s">
        <v>63</v>
      </c>
      <c r="B375" t="str">
        <f t="shared" si="6"/>
        <v>Searle Freedom Trust_Reason Foundation2006100000</v>
      </c>
      <c r="C375" t="s">
        <v>18</v>
      </c>
      <c r="D375" t="s">
        <v>5</v>
      </c>
      <c r="E375" s="2">
        <v>100000</v>
      </c>
      <c r="F375">
        <v>2006</v>
      </c>
    </row>
    <row r="376" spans="1:6">
      <c r="A376" t="s">
        <v>63</v>
      </c>
      <c r="B376" t="str">
        <f t="shared" si="6"/>
        <v>Searle Freedom Trust_Reason Foundation2006150000</v>
      </c>
      <c r="C376" t="s">
        <v>18</v>
      </c>
      <c r="D376" t="s">
        <v>5</v>
      </c>
      <c r="E376" s="2">
        <v>150000</v>
      </c>
      <c r="F376">
        <v>2006</v>
      </c>
    </row>
    <row r="377" spans="1:6">
      <c r="A377" t="s">
        <v>63</v>
      </c>
      <c r="B377" t="str">
        <f t="shared" si="6"/>
        <v>Searle Freedom Trust_Reason Foundation2005100000</v>
      </c>
      <c r="C377" t="s">
        <v>18</v>
      </c>
      <c r="D377" t="s">
        <v>5</v>
      </c>
      <c r="E377" s="2">
        <v>100000</v>
      </c>
      <c r="F377">
        <v>2005</v>
      </c>
    </row>
    <row r="378" spans="1:6">
      <c r="A378" t="s">
        <v>63</v>
      </c>
      <c r="B378" t="str">
        <f t="shared" si="6"/>
        <v>Searle Freedom Trust_Reason Foundation2004100000</v>
      </c>
      <c r="C378" t="s">
        <v>18</v>
      </c>
      <c r="D378" t="s">
        <v>5</v>
      </c>
      <c r="E378" s="2">
        <v>100000</v>
      </c>
      <c r="F378">
        <v>2004</v>
      </c>
    </row>
    <row r="379" spans="1:6">
      <c r="A379" t="s">
        <v>63</v>
      </c>
      <c r="B379" t="str">
        <f t="shared" si="6"/>
        <v>Searle Freedom Trust_Reason Foundation2003100000</v>
      </c>
      <c r="C379" t="s">
        <v>18</v>
      </c>
      <c r="D379" t="s">
        <v>5</v>
      </c>
      <c r="E379" s="2">
        <v>100000</v>
      </c>
      <c r="F379">
        <v>2003</v>
      </c>
    </row>
    <row r="380" spans="1:6">
      <c r="A380" t="s">
        <v>63</v>
      </c>
      <c r="B380" t="str">
        <f t="shared" si="6"/>
        <v>Searle Freedom Trust_Reason Foundation2002100000</v>
      </c>
      <c r="C380" t="s">
        <v>18</v>
      </c>
      <c r="D380" t="s">
        <v>5</v>
      </c>
      <c r="E380" s="2">
        <v>100000</v>
      </c>
      <c r="F380">
        <v>2002</v>
      </c>
    </row>
    <row r="381" spans="1:6">
      <c r="A381" t="s">
        <v>63</v>
      </c>
      <c r="B381" t="str">
        <f t="shared" si="6"/>
        <v>Searle Freedom Trust_Reason Foundation200175000</v>
      </c>
      <c r="C381" t="s">
        <v>18</v>
      </c>
      <c r="D381" t="s">
        <v>5</v>
      </c>
      <c r="E381" s="2">
        <v>75000</v>
      </c>
      <c r="F381">
        <v>2001</v>
      </c>
    </row>
    <row r="382" spans="1:6">
      <c r="A382" t="s">
        <v>63</v>
      </c>
      <c r="B382" t="str">
        <f t="shared" si="6"/>
        <v>Smith Richardson Foundation_Reason Foundation1999100000</v>
      </c>
      <c r="C382" t="s">
        <v>46</v>
      </c>
      <c r="D382" t="s">
        <v>5</v>
      </c>
      <c r="E382" s="2">
        <v>100000</v>
      </c>
      <c r="F382">
        <v>1999</v>
      </c>
    </row>
    <row r="383" spans="1:6">
      <c r="A383" t="s">
        <v>63</v>
      </c>
      <c r="B383" t="str">
        <f t="shared" si="6"/>
        <v>The Carthage Foundation_Reason Foundation2005100000</v>
      </c>
      <c r="C383" t="s">
        <v>38</v>
      </c>
      <c r="D383" t="s">
        <v>5</v>
      </c>
      <c r="E383" s="2">
        <v>100000</v>
      </c>
      <c r="F383">
        <v>2005</v>
      </c>
    </row>
    <row r="384" spans="1:6">
      <c r="A384" t="s">
        <v>63</v>
      </c>
      <c r="B384" t="str">
        <f t="shared" si="6"/>
        <v>The Carthage Foundation_Reason Foundation2004100000</v>
      </c>
      <c r="C384" t="s">
        <v>38</v>
      </c>
      <c r="D384" t="s">
        <v>5</v>
      </c>
      <c r="E384" s="2">
        <v>100000</v>
      </c>
      <c r="F384">
        <v>2004</v>
      </c>
    </row>
    <row r="385" spans="1:7">
      <c r="A385" t="s">
        <v>63</v>
      </c>
      <c r="B385" t="str">
        <f t="shared" si="6"/>
        <v>The Carthage Foundation_Reason Foundation2003100000</v>
      </c>
      <c r="C385" t="s">
        <v>38</v>
      </c>
      <c r="D385" t="s">
        <v>5</v>
      </c>
      <c r="E385" s="2">
        <v>100000</v>
      </c>
      <c r="F385">
        <v>2003</v>
      </c>
    </row>
    <row r="386" spans="1:7">
      <c r="A386" t="s">
        <v>63</v>
      </c>
      <c r="B386" t="str">
        <f t="shared" si="6"/>
        <v>The Carthage Foundation_Reason Foundation199316000</v>
      </c>
      <c r="C386" t="s">
        <v>38</v>
      </c>
      <c r="D386" t="s">
        <v>5</v>
      </c>
      <c r="E386" s="2">
        <v>16000</v>
      </c>
      <c r="F386">
        <v>1993</v>
      </c>
    </row>
    <row r="387" spans="1:7">
      <c r="A387" t="s">
        <v>63</v>
      </c>
      <c r="B387" t="str">
        <f t="shared" ref="B387:B450" si="7">C387&amp;"_"&amp;D387&amp;F387&amp;E387</f>
        <v>The Challenge Foundation_Reason Foundation20115000</v>
      </c>
      <c r="C387" t="s">
        <v>27</v>
      </c>
      <c r="D387" t="s">
        <v>5</v>
      </c>
      <c r="E387" s="2">
        <v>5000</v>
      </c>
      <c r="F387">
        <v>2011</v>
      </c>
    </row>
    <row r="388" spans="1:7">
      <c r="A388" t="s">
        <v>63</v>
      </c>
      <c r="B388" t="str">
        <f t="shared" si="7"/>
        <v>The Challenge Foundation_Reason Foundation20105000</v>
      </c>
      <c r="C388" t="s">
        <v>27</v>
      </c>
      <c r="D388" t="s">
        <v>5</v>
      </c>
      <c r="E388" s="2">
        <v>5000</v>
      </c>
      <c r="F388">
        <v>2010</v>
      </c>
    </row>
    <row r="389" spans="1:7">
      <c r="A389" t="s">
        <v>63</v>
      </c>
      <c r="B389" t="str">
        <f t="shared" si="7"/>
        <v>The Challenge Foundation_Reason Foundation20095000</v>
      </c>
      <c r="C389" t="s">
        <v>27</v>
      </c>
      <c r="D389" t="s">
        <v>5</v>
      </c>
      <c r="E389" s="2">
        <v>5000</v>
      </c>
      <c r="F389">
        <v>2009</v>
      </c>
    </row>
    <row r="390" spans="1:7">
      <c r="A390" t="s">
        <v>63</v>
      </c>
      <c r="B390" t="str">
        <f t="shared" si="7"/>
        <v>The Challenge Foundation_Reason Foundation20085000</v>
      </c>
      <c r="C390" t="s">
        <v>27</v>
      </c>
      <c r="D390" t="s">
        <v>5</v>
      </c>
      <c r="E390" s="2">
        <v>5000</v>
      </c>
      <c r="F390">
        <v>2008</v>
      </c>
    </row>
    <row r="391" spans="1:7">
      <c r="A391" t="s">
        <v>63</v>
      </c>
      <c r="B391" t="str">
        <f t="shared" si="7"/>
        <v>The Challenge Foundation_Reason Foundation20075000</v>
      </c>
      <c r="C391" t="s">
        <v>27</v>
      </c>
      <c r="D391" t="s">
        <v>5</v>
      </c>
      <c r="E391" s="2">
        <v>5000</v>
      </c>
      <c r="F391">
        <v>2007</v>
      </c>
    </row>
    <row r="392" spans="1:7">
      <c r="A392">
        <v>990</v>
      </c>
      <c r="B392" t="str">
        <f t="shared" si="7"/>
        <v>The Davidow Charitable Fund_Reason Foundation20161000</v>
      </c>
      <c r="C392" t="s">
        <v>102</v>
      </c>
      <c r="D392" t="s">
        <v>5</v>
      </c>
      <c r="E392" s="2">
        <v>1000</v>
      </c>
      <c r="F392">
        <v>2016</v>
      </c>
      <c r="G392" t="s">
        <v>53</v>
      </c>
    </row>
    <row r="393" spans="1:7">
      <c r="A393">
        <v>990</v>
      </c>
      <c r="B393" t="str">
        <f t="shared" si="7"/>
        <v>The Davidow Charitable Fund_Reason Foundation20151000</v>
      </c>
      <c r="C393" t="s">
        <v>102</v>
      </c>
      <c r="D393" t="s">
        <v>5</v>
      </c>
      <c r="E393" s="2">
        <v>1000</v>
      </c>
      <c r="F393">
        <v>2015</v>
      </c>
      <c r="G393" t="s">
        <v>53</v>
      </c>
    </row>
    <row r="394" spans="1:7">
      <c r="A394">
        <v>990</v>
      </c>
      <c r="B394" t="str">
        <f t="shared" si="7"/>
        <v>The Davidow Charitable Fund_Reason Foundation20141000</v>
      </c>
      <c r="C394" t="s">
        <v>102</v>
      </c>
      <c r="D394" t="s">
        <v>5</v>
      </c>
      <c r="E394" s="2">
        <v>1000</v>
      </c>
      <c r="F394">
        <v>2014</v>
      </c>
      <c r="G394" t="s">
        <v>53</v>
      </c>
    </row>
    <row r="395" spans="1:7">
      <c r="A395">
        <v>990</v>
      </c>
      <c r="B395" t="str">
        <f t="shared" si="7"/>
        <v>The Davidow Charitable Fund_Reason Foundation20131000</v>
      </c>
      <c r="C395" t="s">
        <v>102</v>
      </c>
      <c r="D395" t="s">
        <v>5</v>
      </c>
      <c r="E395" s="2">
        <v>1000</v>
      </c>
      <c r="F395">
        <v>2013</v>
      </c>
      <c r="G395" t="s">
        <v>53</v>
      </c>
    </row>
    <row r="396" spans="1:7">
      <c r="A396">
        <v>990</v>
      </c>
      <c r="B396" t="str">
        <f t="shared" si="7"/>
        <v>The Davidow Charitable Fund_Reason Foundation20121000</v>
      </c>
      <c r="C396" t="s">
        <v>102</v>
      </c>
      <c r="D396" t="s">
        <v>5</v>
      </c>
      <c r="E396" s="2">
        <v>1000</v>
      </c>
      <c r="F396">
        <v>2012</v>
      </c>
      <c r="G396" t="s">
        <v>53</v>
      </c>
    </row>
    <row r="397" spans="1:7">
      <c r="A397">
        <v>990</v>
      </c>
      <c r="B397" t="str">
        <f t="shared" si="7"/>
        <v>The Davidow Charitable Fund_Reason Foundation20111000</v>
      </c>
      <c r="C397" t="s">
        <v>102</v>
      </c>
      <c r="D397" t="s">
        <v>5</v>
      </c>
      <c r="E397" s="2">
        <v>1000</v>
      </c>
      <c r="F397">
        <v>2011</v>
      </c>
      <c r="G397" t="s">
        <v>53</v>
      </c>
    </row>
    <row r="398" spans="1:7">
      <c r="A398">
        <v>990</v>
      </c>
      <c r="B398" t="str">
        <f t="shared" si="7"/>
        <v>The Davidow Charitable Fund_Reason Foundation20101000</v>
      </c>
      <c r="C398" t="s">
        <v>102</v>
      </c>
      <c r="D398" t="s">
        <v>5</v>
      </c>
      <c r="E398" s="2">
        <v>1000</v>
      </c>
      <c r="F398">
        <v>2010</v>
      </c>
      <c r="G398" t="s">
        <v>53</v>
      </c>
    </row>
    <row r="399" spans="1:7">
      <c r="A399">
        <v>990</v>
      </c>
      <c r="B399" t="str">
        <f t="shared" si="7"/>
        <v>The Davidow Charitable Fund_Reason Foundation20091000</v>
      </c>
      <c r="C399" t="s">
        <v>102</v>
      </c>
      <c r="D399" t="s">
        <v>5</v>
      </c>
      <c r="E399" s="2">
        <v>1000</v>
      </c>
      <c r="F399">
        <v>2009</v>
      </c>
      <c r="G399" t="s">
        <v>53</v>
      </c>
    </row>
    <row r="400" spans="1:7">
      <c r="A400">
        <v>990</v>
      </c>
      <c r="B400" t="str">
        <f t="shared" si="7"/>
        <v>The Davidow Charitable Fund_Reason Foundation20081000</v>
      </c>
      <c r="C400" t="s">
        <v>102</v>
      </c>
      <c r="D400" t="s">
        <v>5</v>
      </c>
      <c r="E400" s="2">
        <v>1000</v>
      </c>
      <c r="F400">
        <v>2008</v>
      </c>
      <c r="G400" t="s">
        <v>53</v>
      </c>
    </row>
    <row r="401" spans="1:7">
      <c r="A401">
        <v>990</v>
      </c>
      <c r="B401" t="str">
        <f t="shared" si="7"/>
        <v>The Davidow Charitable Fund_Reason Foundation20071000</v>
      </c>
      <c r="C401" t="s">
        <v>102</v>
      </c>
      <c r="D401" t="s">
        <v>5</v>
      </c>
      <c r="E401" s="2">
        <v>1000</v>
      </c>
      <c r="F401">
        <v>2007</v>
      </c>
      <c r="G401" t="s">
        <v>53</v>
      </c>
    </row>
    <row r="402" spans="1:7">
      <c r="A402">
        <v>990</v>
      </c>
      <c r="B402" t="str">
        <f t="shared" si="7"/>
        <v>The Davidow Charitable Fund_Reason Foundation20061000</v>
      </c>
      <c r="C402" t="s">
        <v>102</v>
      </c>
      <c r="D402" t="s">
        <v>5</v>
      </c>
      <c r="E402" s="2">
        <v>1000</v>
      </c>
      <c r="F402">
        <v>2006</v>
      </c>
      <c r="G402" t="s">
        <v>53</v>
      </c>
    </row>
    <row r="403" spans="1:7">
      <c r="A403">
        <v>990</v>
      </c>
      <c r="B403" t="str">
        <f t="shared" si="7"/>
        <v>The Davidow Charitable Fund_Reason Foundation20051000</v>
      </c>
      <c r="C403" t="s">
        <v>102</v>
      </c>
      <c r="D403" t="s">
        <v>5</v>
      </c>
      <c r="E403" s="2">
        <v>1000</v>
      </c>
      <c r="F403">
        <v>2005</v>
      </c>
      <c r="G403" t="s">
        <v>53</v>
      </c>
    </row>
    <row r="404" spans="1:7">
      <c r="A404">
        <v>990</v>
      </c>
      <c r="B404" t="str">
        <f t="shared" si="7"/>
        <v>The Davidow Charitable Fund_Reason Foundation20041000</v>
      </c>
      <c r="C404" t="s">
        <v>102</v>
      </c>
      <c r="D404" t="s">
        <v>5</v>
      </c>
      <c r="E404" s="2">
        <v>1000</v>
      </c>
      <c r="F404">
        <v>2004</v>
      </c>
      <c r="G404" t="s">
        <v>53</v>
      </c>
    </row>
    <row r="405" spans="1:7">
      <c r="A405">
        <v>990</v>
      </c>
      <c r="B405" t="str">
        <f t="shared" si="7"/>
        <v>The Davidow Charitable Fund_Reason Foundation20031000</v>
      </c>
      <c r="C405" t="s">
        <v>102</v>
      </c>
      <c r="D405" t="s">
        <v>5</v>
      </c>
      <c r="E405" s="2">
        <v>1000</v>
      </c>
      <c r="F405">
        <v>2003</v>
      </c>
      <c r="G405" t="s">
        <v>53</v>
      </c>
    </row>
    <row r="406" spans="1:7">
      <c r="A406">
        <v>990</v>
      </c>
      <c r="B406" t="str">
        <f t="shared" si="7"/>
        <v>The Davidow Charitable Fund_Reason Foundation20021000</v>
      </c>
      <c r="C406" t="s">
        <v>102</v>
      </c>
      <c r="D406" t="s">
        <v>5</v>
      </c>
      <c r="E406" s="2">
        <v>1000</v>
      </c>
      <c r="F406">
        <v>2002</v>
      </c>
      <c r="G406" t="s">
        <v>53</v>
      </c>
    </row>
    <row r="407" spans="1:7">
      <c r="A407">
        <v>990</v>
      </c>
      <c r="B407" t="str">
        <f t="shared" si="7"/>
        <v>The Davidow Charitable Fund_Reason Foundation20011000</v>
      </c>
      <c r="C407" t="s">
        <v>102</v>
      </c>
      <c r="D407" t="s">
        <v>5</v>
      </c>
      <c r="E407" s="2">
        <v>1000</v>
      </c>
      <c r="F407">
        <v>2001</v>
      </c>
      <c r="G407" t="s">
        <v>53</v>
      </c>
    </row>
    <row r="408" spans="1:7">
      <c r="A408" t="s">
        <v>63</v>
      </c>
      <c r="B408" t="str">
        <f t="shared" si="7"/>
        <v>The Gordon and Mary Cain Foundation_Reason Foundation20025000</v>
      </c>
      <c r="C408" t="s">
        <v>43</v>
      </c>
      <c r="D408" t="s">
        <v>5</v>
      </c>
      <c r="E408" s="2">
        <v>5000</v>
      </c>
      <c r="F408">
        <v>2002</v>
      </c>
    </row>
    <row r="409" spans="1:7">
      <c r="A409" t="s">
        <v>63</v>
      </c>
      <c r="B409" t="str">
        <f t="shared" si="7"/>
        <v>The Gordon and Mary Cain Foundation_Reason Foundation20005000</v>
      </c>
      <c r="C409" t="s">
        <v>43</v>
      </c>
      <c r="D409" t="s">
        <v>5</v>
      </c>
      <c r="E409" s="2">
        <v>5000</v>
      </c>
      <c r="F409">
        <v>2000</v>
      </c>
    </row>
    <row r="410" spans="1:7">
      <c r="A410" t="s">
        <v>63</v>
      </c>
      <c r="B410" t="str">
        <f t="shared" si="7"/>
        <v>The Gordon and Mary Cain Foundation_Reason Foundation19995000</v>
      </c>
      <c r="C410" t="s">
        <v>43</v>
      </c>
      <c r="D410" t="s">
        <v>5</v>
      </c>
      <c r="E410" s="2">
        <v>5000</v>
      </c>
      <c r="F410">
        <v>1999</v>
      </c>
    </row>
    <row r="411" spans="1:7">
      <c r="A411" t="s">
        <v>63</v>
      </c>
      <c r="B411" t="str">
        <f t="shared" si="7"/>
        <v>The Gordon and Mary Cain Foundation_Reason Foundation19985000</v>
      </c>
      <c r="C411" t="s">
        <v>43</v>
      </c>
      <c r="D411" t="s">
        <v>5</v>
      </c>
      <c r="E411" s="2">
        <v>5000</v>
      </c>
      <c r="F411">
        <v>1998</v>
      </c>
    </row>
    <row r="412" spans="1:7">
      <c r="A412">
        <v>990</v>
      </c>
      <c r="B412" t="str">
        <f t="shared" si="7"/>
        <v>The Hamlin Family Foundation_Reason Foundation20151000</v>
      </c>
      <c r="C412" t="s">
        <v>103</v>
      </c>
      <c r="D412" t="s">
        <v>5</v>
      </c>
      <c r="E412" s="2">
        <v>1000</v>
      </c>
      <c r="F412">
        <v>2015</v>
      </c>
      <c r="G412" t="s">
        <v>53</v>
      </c>
    </row>
    <row r="413" spans="1:7">
      <c r="A413">
        <v>990</v>
      </c>
      <c r="B413" t="str">
        <f t="shared" si="7"/>
        <v>The Hamlin Family Foundation_Reason Foundation2014500</v>
      </c>
      <c r="C413" t="s">
        <v>103</v>
      </c>
      <c r="D413" t="s">
        <v>5</v>
      </c>
      <c r="E413" s="2">
        <v>500</v>
      </c>
      <c r="F413">
        <v>2014</v>
      </c>
      <c r="G413" t="s">
        <v>53</v>
      </c>
    </row>
    <row r="414" spans="1:7">
      <c r="A414">
        <v>990</v>
      </c>
      <c r="B414" t="str">
        <f t="shared" si="7"/>
        <v>The Hamlin Family Foundation_Reason Foundation20131000</v>
      </c>
      <c r="C414" t="s">
        <v>103</v>
      </c>
      <c r="D414" t="s">
        <v>5</v>
      </c>
      <c r="E414" s="2">
        <v>1000</v>
      </c>
      <c r="F414">
        <v>2013</v>
      </c>
      <c r="G414" t="s">
        <v>53</v>
      </c>
    </row>
    <row r="415" spans="1:7">
      <c r="A415">
        <v>990</v>
      </c>
      <c r="B415" t="str">
        <f t="shared" si="7"/>
        <v>The Hamlin Family Foundation_Reason Foundation20122000</v>
      </c>
      <c r="C415" t="s">
        <v>103</v>
      </c>
      <c r="D415" t="s">
        <v>5</v>
      </c>
      <c r="E415" s="2">
        <v>2000</v>
      </c>
      <c r="F415">
        <v>2012</v>
      </c>
      <c r="G415" t="s">
        <v>53</v>
      </c>
    </row>
    <row r="416" spans="1:7">
      <c r="A416">
        <v>990</v>
      </c>
      <c r="B416" t="str">
        <f t="shared" si="7"/>
        <v>The Hamlin Family Foundation_Reason Foundation20111000</v>
      </c>
      <c r="C416" t="s">
        <v>103</v>
      </c>
      <c r="D416" t="s">
        <v>5</v>
      </c>
      <c r="E416" s="2">
        <v>1000</v>
      </c>
      <c r="F416">
        <v>2011</v>
      </c>
      <c r="G416" t="s">
        <v>53</v>
      </c>
    </row>
    <row r="417" spans="1:7">
      <c r="A417">
        <v>990</v>
      </c>
      <c r="B417" t="str">
        <f t="shared" si="7"/>
        <v>The Hamlin Family Foundation_Reason Foundation2009500</v>
      </c>
      <c r="C417" t="s">
        <v>103</v>
      </c>
      <c r="D417" t="s">
        <v>5</v>
      </c>
      <c r="E417" s="2">
        <v>500</v>
      </c>
      <c r="F417">
        <v>2009</v>
      </c>
      <c r="G417" t="s">
        <v>53</v>
      </c>
    </row>
    <row r="418" spans="1:7">
      <c r="A418">
        <v>990</v>
      </c>
      <c r="B418" t="str">
        <f t="shared" si="7"/>
        <v>The Hamlin Family Foundation_Reason Foundation20081000</v>
      </c>
      <c r="C418" t="s">
        <v>103</v>
      </c>
      <c r="D418" t="s">
        <v>5</v>
      </c>
      <c r="E418" s="2">
        <v>1000</v>
      </c>
      <c r="F418">
        <v>2008</v>
      </c>
      <c r="G418" t="s">
        <v>53</v>
      </c>
    </row>
    <row r="419" spans="1:7">
      <c r="A419">
        <v>990</v>
      </c>
      <c r="B419" t="str">
        <f t="shared" si="7"/>
        <v>The Lynde and Harry Bradley Foundation_Reason Foundation201550000</v>
      </c>
      <c r="C419" t="s">
        <v>29</v>
      </c>
      <c r="D419" t="s">
        <v>5</v>
      </c>
      <c r="E419" s="2">
        <v>50000</v>
      </c>
      <c r="F419">
        <v>2015</v>
      </c>
      <c r="G419" t="s">
        <v>53</v>
      </c>
    </row>
    <row r="420" spans="1:7">
      <c r="A420">
        <v>990</v>
      </c>
      <c r="B420" t="str">
        <f t="shared" si="7"/>
        <v>The Lynde and Harry Bradley Foundation_Reason Foundation201425000</v>
      </c>
      <c r="C420" t="s">
        <v>29</v>
      </c>
      <c r="D420" t="s">
        <v>5</v>
      </c>
      <c r="E420" s="2">
        <v>25000</v>
      </c>
      <c r="F420">
        <v>2014</v>
      </c>
      <c r="G420" t="s">
        <v>53</v>
      </c>
    </row>
    <row r="421" spans="1:7">
      <c r="A421" t="s">
        <v>63</v>
      </c>
      <c r="B421" t="str">
        <f t="shared" si="7"/>
        <v>The Lynde and Harry Bradley Foundation_Reason Foundation201150000</v>
      </c>
      <c r="C421" t="s">
        <v>29</v>
      </c>
      <c r="D421" t="s">
        <v>5</v>
      </c>
      <c r="E421" s="2">
        <v>50000</v>
      </c>
      <c r="F421">
        <v>2011</v>
      </c>
    </row>
    <row r="422" spans="1:7">
      <c r="A422" t="s">
        <v>63</v>
      </c>
      <c r="B422" t="str">
        <f t="shared" si="7"/>
        <v>The Lynde and Harry Bradley Foundation_Reason Foundation201050000</v>
      </c>
      <c r="C422" t="s">
        <v>29</v>
      </c>
      <c r="D422" t="s">
        <v>5</v>
      </c>
      <c r="E422" s="2">
        <v>50000</v>
      </c>
      <c r="F422">
        <v>2010</v>
      </c>
    </row>
    <row r="423" spans="1:7">
      <c r="A423" t="s">
        <v>63</v>
      </c>
      <c r="B423" t="str">
        <f t="shared" si="7"/>
        <v>The Lynde and Harry Bradley Foundation_Reason Foundation201050000</v>
      </c>
      <c r="C423" t="s">
        <v>29</v>
      </c>
      <c r="D423" t="s">
        <v>5</v>
      </c>
      <c r="E423" s="2">
        <v>50000</v>
      </c>
      <c r="F423">
        <v>2010</v>
      </c>
    </row>
    <row r="424" spans="1:7">
      <c r="A424" t="s">
        <v>63</v>
      </c>
      <c r="B424" t="str">
        <f t="shared" si="7"/>
        <v>The Lynde and Harry Bradley Foundation_Reason Foundation200950000</v>
      </c>
      <c r="C424" t="s">
        <v>29</v>
      </c>
      <c r="D424" t="s">
        <v>5</v>
      </c>
      <c r="E424" s="2">
        <v>50000</v>
      </c>
      <c r="F424">
        <v>2009</v>
      </c>
    </row>
    <row r="425" spans="1:7">
      <c r="A425" t="s">
        <v>63</v>
      </c>
      <c r="B425" t="str">
        <f t="shared" si="7"/>
        <v>The Lynde and Harry Bradley Foundation_Reason Foundation20075000</v>
      </c>
      <c r="C425" t="s">
        <v>29</v>
      </c>
      <c r="D425" t="s">
        <v>5</v>
      </c>
      <c r="E425" s="2">
        <v>5000</v>
      </c>
      <c r="F425">
        <v>2007</v>
      </c>
    </row>
    <row r="426" spans="1:7">
      <c r="A426" t="s">
        <v>63</v>
      </c>
      <c r="B426" t="str">
        <f t="shared" si="7"/>
        <v>The Lynde and Harry Bradley Foundation_Reason Foundation20065000</v>
      </c>
      <c r="C426" t="s">
        <v>29</v>
      </c>
      <c r="D426" t="s">
        <v>5</v>
      </c>
      <c r="E426" s="2">
        <v>5000</v>
      </c>
      <c r="F426">
        <v>2006</v>
      </c>
    </row>
    <row r="427" spans="1:7">
      <c r="A427" t="s">
        <v>63</v>
      </c>
      <c r="B427" t="str">
        <f t="shared" si="7"/>
        <v>The Lynde and Harry Bradley Foundation_Reason Foundation20055000</v>
      </c>
      <c r="C427" t="s">
        <v>29</v>
      </c>
      <c r="D427" t="s">
        <v>5</v>
      </c>
      <c r="E427" s="2">
        <v>5000</v>
      </c>
      <c r="F427">
        <v>2005</v>
      </c>
    </row>
    <row r="428" spans="1:7">
      <c r="A428" t="s">
        <v>63</v>
      </c>
      <c r="B428" t="str">
        <f t="shared" si="7"/>
        <v>The Lynde and Harry Bradley Foundation_Reason Foundation20045000</v>
      </c>
      <c r="C428" t="s">
        <v>29</v>
      </c>
      <c r="D428" t="s">
        <v>5</v>
      </c>
      <c r="E428" s="2">
        <v>5000</v>
      </c>
      <c r="F428">
        <v>2004</v>
      </c>
    </row>
    <row r="429" spans="1:7">
      <c r="A429" t="s">
        <v>63</v>
      </c>
      <c r="B429" t="str">
        <f t="shared" si="7"/>
        <v>The Lynde and Harry Bradley Foundation_Reason Foundation200459000</v>
      </c>
      <c r="C429" t="s">
        <v>29</v>
      </c>
      <c r="D429" t="s">
        <v>5</v>
      </c>
      <c r="E429" s="2">
        <v>59000</v>
      </c>
      <c r="F429">
        <v>2004</v>
      </c>
    </row>
    <row r="430" spans="1:7">
      <c r="A430" t="s">
        <v>63</v>
      </c>
      <c r="B430" t="str">
        <f t="shared" si="7"/>
        <v>The Lynde and Harry Bradley Foundation_Reason Foundation20035000</v>
      </c>
      <c r="C430" t="s">
        <v>29</v>
      </c>
      <c r="D430" t="s">
        <v>5</v>
      </c>
      <c r="E430" s="2">
        <v>5000</v>
      </c>
      <c r="F430">
        <v>2003</v>
      </c>
    </row>
    <row r="431" spans="1:7">
      <c r="A431" t="s">
        <v>63</v>
      </c>
      <c r="B431" t="str">
        <f t="shared" si="7"/>
        <v>The Lynde and Harry Bradley Foundation_Reason Foundation200150000</v>
      </c>
      <c r="C431" t="s">
        <v>29</v>
      </c>
      <c r="D431" t="s">
        <v>5</v>
      </c>
      <c r="E431" s="2">
        <v>50000</v>
      </c>
      <c r="F431">
        <v>2001</v>
      </c>
    </row>
    <row r="432" spans="1:7">
      <c r="A432" t="s">
        <v>63</v>
      </c>
      <c r="B432" t="str">
        <f t="shared" si="7"/>
        <v>The Lynde and Harry Bradley Foundation_Reason Foundation200150000</v>
      </c>
      <c r="C432" t="s">
        <v>29</v>
      </c>
      <c r="D432" t="s">
        <v>5</v>
      </c>
      <c r="E432" s="2">
        <v>50000</v>
      </c>
      <c r="F432">
        <v>2001</v>
      </c>
    </row>
    <row r="433" spans="1:6">
      <c r="A433" t="s">
        <v>63</v>
      </c>
      <c r="B433" t="str">
        <f t="shared" si="7"/>
        <v>The Lynde and Harry Bradley Foundation_Reason Foundation200050000</v>
      </c>
      <c r="C433" t="s">
        <v>29</v>
      </c>
      <c r="D433" t="s">
        <v>5</v>
      </c>
      <c r="E433" s="2">
        <v>50000</v>
      </c>
      <c r="F433">
        <v>2000</v>
      </c>
    </row>
    <row r="434" spans="1:6">
      <c r="A434" t="s">
        <v>63</v>
      </c>
      <c r="B434" t="str">
        <f t="shared" si="7"/>
        <v>The Lynde and Harry Bradley Foundation_Reason Foundation200050000</v>
      </c>
      <c r="C434" t="s">
        <v>29</v>
      </c>
      <c r="D434" t="s">
        <v>5</v>
      </c>
      <c r="E434" s="2">
        <v>50000</v>
      </c>
      <c r="F434">
        <v>2000</v>
      </c>
    </row>
    <row r="435" spans="1:6">
      <c r="A435" t="s">
        <v>63</v>
      </c>
      <c r="B435" t="str">
        <f t="shared" si="7"/>
        <v>The Lynde and Harry Bradley Foundation_Reason Foundation1999100000</v>
      </c>
      <c r="C435" t="s">
        <v>29</v>
      </c>
      <c r="D435" t="s">
        <v>5</v>
      </c>
      <c r="E435" s="2">
        <v>100000</v>
      </c>
      <c r="F435">
        <v>1999</v>
      </c>
    </row>
    <row r="436" spans="1:6">
      <c r="A436" t="s">
        <v>63</v>
      </c>
      <c r="B436" t="str">
        <f t="shared" si="7"/>
        <v>The Lynde and Harry Bradley Foundation_Reason Foundation199837500</v>
      </c>
      <c r="C436" t="s">
        <v>29</v>
      </c>
      <c r="D436" t="s">
        <v>5</v>
      </c>
      <c r="E436" s="2">
        <v>37500</v>
      </c>
      <c r="F436">
        <v>1998</v>
      </c>
    </row>
    <row r="437" spans="1:6">
      <c r="A437" t="s">
        <v>63</v>
      </c>
      <c r="B437" t="str">
        <f t="shared" si="7"/>
        <v>The Lynde and Harry Bradley Foundation_Reason Foundation199737500</v>
      </c>
      <c r="C437" t="s">
        <v>29</v>
      </c>
      <c r="D437" t="s">
        <v>5</v>
      </c>
      <c r="E437" s="2">
        <v>37500</v>
      </c>
      <c r="F437">
        <v>1997</v>
      </c>
    </row>
    <row r="438" spans="1:6">
      <c r="A438" t="s">
        <v>63</v>
      </c>
      <c r="B438" t="str">
        <f t="shared" si="7"/>
        <v>The Lynde and Harry Bradley Foundation_Reason Foundation199737500</v>
      </c>
      <c r="C438" t="s">
        <v>29</v>
      </c>
      <c r="D438" t="s">
        <v>5</v>
      </c>
      <c r="E438" s="2">
        <v>37500</v>
      </c>
      <c r="F438">
        <v>1997</v>
      </c>
    </row>
    <row r="439" spans="1:6">
      <c r="A439" t="s">
        <v>63</v>
      </c>
      <c r="B439" t="str">
        <f t="shared" si="7"/>
        <v>The Lynde and Harry Bradley Foundation_Reason Foundation199737500</v>
      </c>
      <c r="C439" t="s">
        <v>29</v>
      </c>
      <c r="D439" t="s">
        <v>5</v>
      </c>
      <c r="E439" s="2">
        <v>37500</v>
      </c>
      <c r="F439">
        <v>1997</v>
      </c>
    </row>
    <row r="440" spans="1:6">
      <c r="A440" t="s">
        <v>63</v>
      </c>
      <c r="B440" t="str">
        <f t="shared" si="7"/>
        <v>The Lynde and Harry Bradley Foundation_Reason Foundation199625000</v>
      </c>
      <c r="C440" t="s">
        <v>29</v>
      </c>
      <c r="D440" t="s">
        <v>5</v>
      </c>
      <c r="E440" s="2">
        <v>25000</v>
      </c>
      <c r="F440">
        <v>1996</v>
      </c>
    </row>
    <row r="441" spans="1:6">
      <c r="A441" t="s">
        <v>63</v>
      </c>
      <c r="B441" t="str">
        <f t="shared" si="7"/>
        <v>The Lynde and Harry Bradley Foundation_Reason Foundation199632500</v>
      </c>
      <c r="C441" t="s">
        <v>29</v>
      </c>
      <c r="D441" t="s">
        <v>5</v>
      </c>
      <c r="E441" s="2">
        <v>32500</v>
      </c>
      <c r="F441">
        <v>1996</v>
      </c>
    </row>
    <row r="442" spans="1:6">
      <c r="A442" t="s">
        <v>63</v>
      </c>
      <c r="B442" t="str">
        <f t="shared" si="7"/>
        <v>The Lynde and Harry Bradley Foundation_Reason Foundation199632500</v>
      </c>
      <c r="C442" t="s">
        <v>29</v>
      </c>
      <c r="D442" t="s">
        <v>5</v>
      </c>
      <c r="E442" s="2">
        <v>32500</v>
      </c>
      <c r="F442">
        <v>1996</v>
      </c>
    </row>
    <row r="443" spans="1:6">
      <c r="A443" t="s">
        <v>63</v>
      </c>
      <c r="B443" t="str">
        <f t="shared" si="7"/>
        <v>The Lynde and Harry Bradley Foundation_Reason Foundation199520000</v>
      </c>
      <c r="C443" t="s">
        <v>29</v>
      </c>
      <c r="D443" t="s">
        <v>5</v>
      </c>
      <c r="E443" s="2">
        <v>20000</v>
      </c>
      <c r="F443">
        <v>1995</v>
      </c>
    </row>
    <row r="444" spans="1:6">
      <c r="A444" t="s">
        <v>63</v>
      </c>
      <c r="B444" t="str">
        <f t="shared" si="7"/>
        <v>The Lynde and Harry Bradley Foundation_Reason Foundation199520000</v>
      </c>
      <c r="C444" t="s">
        <v>29</v>
      </c>
      <c r="D444" t="s">
        <v>5</v>
      </c>
      <c r="E444" s="2">
        <v>20000</v>
      </c>
      <c r="F444">
        <v>1995</v>
      </c>
    </row>
    <row r="445" spans="1:6">
      <c r="A445" t="s">
        <v>63</v>
      </c>
      <c r="B445" t="str">
        <f t="shared" si="7"/>
        <v>The Lynde and Harry Bradley Foundation_Reason Foundation199520000</v>
      </c>
      <c r="C445" t="s">
        <v>29</v>
      </c>
      <c r="D445" t="s">
        <v>5</v>
      </c>
      <c r="E445" s="2">
        <v>20000</v>
      </c>
      <c r="F445">
        <v>1995</v>
      </c>
    </row>
    <row r="446" spans="1:6">
      <c r="A446" t="s">
        <v>63</v>
      </c>
      <c r="B446" t="str">
        <f t="shared" si="7"/>
        <v>The Lynde and Harry Bradley Foundation_Reason Foundation199525000</v>
      </c>
      <c r="C446" t="s">
        <v>29</v>
      </c>
      <c r="D446" t="s">
        <v>5</v>
      </c>
      <c r="E446" s="2">
        <v>25000</v>
      </c>
      <c r="F446">
        <v>1995</v>
      </c>
    </row>
    <row r="447" spans="1:6">
      <c r="A447" t="s">
        <v>63</v>
      </c>
      <c r="B447" t="str">
        <f t="shared" si="7"/>
        <v>The Lynde and Harry Bradley Foundation_Reason Foundation199425000</v>
      </c>
      <c r="C447" t="s">
        <v>29</v>
      </c>
      <c r="D447" t="s">
        <v>5</v>
      </c>
      <c r="E447" s="2">
        <v>25000</v>
      </c>
      <c r="F447">
        <v>1994</v>
      </c>
    </row>
    <row r="448" spans="1:6">
      <c r="A448" t="s">
        <v>63</v>
      </c>
      <c r="B448" t="str">
        <f t="shared" si="7"/>
        <v>The Lynde and Harry Bradley Foundation_Reason Foundation199450000</v>
      </c>
      <c r="C448" t="s">
        <v>29</v>
      </c>
      <c r="D448" t="s">
        <v>5</v>
      </c>
      <c r="E448" s="2">
        <v>50000</v>
      </c>
      <c r="F448">
        <v>1994</v>
      </c>
    </row>
    <row r="449" spans="1:7">
      <c r="A449" t="s">
        <v>63</v>
      </c>
      <c r="B449" t="str">
        <f t="shared" si="7"/>
        <v>The Lynde and Harry Bradley Foundation_Reason Foundation199325000</v>
      </c>
      <c r="C449" t="s">
        <v>29</v>
      </c>
      <c r="D449" t="s">
        <v>5</v>
      </c>
      <c r="E449" s="2">
        <v>25000</v>
      </c>
      <c r="F449">
        <v>1993</v>
      </c>
    </row>
    <row r="450" spans="1:7">
      <c r="A450" t="s">
        <v>63</v>
      </c>
      <c r="B450" t="str">
        <f t="shared" si="7"/>
        <v>The Lynde and Harry Bradley Foundation_Reason Foundation199225000</v>
      </c>
      <c r="C450" t="s">
        <v>29</v>
      </c>
      <c r="D450" t="s">
        <v>5</v>
      </c>
      <c r="E450" s="2">
        <v>25000</v>
      </c>
      <c r="F450">
        <v>1992</v>
      </c>
    </row>
    <row r="451" spans="1:7">
      <c r="A451" t="s">
        <v>63</v>
      </c>
      <c r="B451" t="str">
        <f t="shared" ref="B451:B507" si="8">C451&amp;"_"&amp;D451&amp;F451&amp;E451</f>
        <v>The Lynde and Harry Bradley Foundation_Reason Foundation199115000</v>
      </c>
      <c r="C451" t="s">
        <v>29</v>
      </c>
      <c r="D451" t="s">
        <v>5</v>
      </c>
      <c r="E451" s="2">
        <v>15000</v>
      </c>
      <c r="F451">
        <v>1991</v>
      </c>
    </row>
    <row r="452" spans="1:7">
      <c r="A452" t="s">
        <v>63</v>
      </c>
      <c r="B452" t="str">
        <f t="shared" si="8"/>
        <v>The Lynde and Harry Bradley Foundation_Reason Foundation199015000</v>
      </c>
      <c r="C452" t="s">
        <v>29</v>
      </c>
      <c r="D452" t="s">
        <v>5</v>
      </c>
      <c r="E452" s="2">
        <v>15000</v>
      </c>
      <c r="F452">
        <v>1990</v>
      </c>
    </row>
    <row r="453" spans="1:7">
      <c r="A453" t="s">
        <v>63</v>
      </c>
      <c r="B453" t="str">
        <f t="shared" si="8"/>
        <v>The Lynde and Harry Bradley Foundation_Reason Foundation19883500</v>
      </c>
      <c r="C453" t="s">
        <v>29</v>
      </c>
      <c r="D453" t="s">
        <v>5</v>
      </c>
      <c r="E453" s="2">
        <v>3500</v>
      </c>
      <c r="F453">
        <v>1988</v>
      </c>
    </row>
    <row r="454" spans="1:7">
      <c r="A454" t="s">
        <v>63</v>
      </c>
      <c r="B454" t="str">
        <f t="shared" si="8"/>
        <v>The Lynde and Harry Bradley Foundation_Reason Foundation198750000</v>
      </c>
      <c r="C454" t="s">
        <v>29</v>
      </c>
      <c r="D454" t="s">
        <v>5</v>
      </c>
      <c r="E454" s="2">
        <v>50000</v>
      </c>
      <c r="F454">
        <v>1987</v>
      </c>
    </row>
    <row r="455" spans="1:7">
      <c r="A455" t="s">
        <v>63</v>
      </c>
      <c r="B455" t="str">
        <f t="shared" si="8"/>
        <v>The Lynde and Harry Bradley Foundation_Reason Foundation198650000</v>
      </c>
      <c r="C455" t="s">
        <v>29</v>
      </c>
      <c r="D455" t="s">
        <v>5</v>
      </c>
      <c r="E455" s="2">
        <v>50000</v>
      </c>
      <c r="F455">
        <v>1986</v>
      </c>
    </row>
    <row r="456" spans="1:7">
      <c r="A456" t="s">
        <v>63</v>
      </c>
      <c r="B456" t="str">
        <f t="shared" si="8"/>
        <v>The Robertson-Finley Foundation_Reason Foundation20131000</v>
      </c>
      <c r="C456" t="s">
        <v>11</v>
      </c>
      <c r="D456" t="s">
        <v>5</v>
      </c>
      <c r="E456" s="2">
        <v>1000</v>
      </c>
      <c r="F456">
        <v>2013</v>
      </c>
    </row>
    <row r="457" spans="1:7">
      <c r="A457">
        <v>990</v>
      </c>
      <c r="B457" t="str">
        <f t="shared" si="8"/>
        <v>The Rodney Fund_Reason Foundation20169000</v>
      </c>
      <c r="C457" t="s">
        <v>12</v>
      </c>
      <c r="D457" t="s">
        <v>5</v>
      </c>
      <c r="E457" s="2">
        <v>9000</v>
      </c>
      <c r="F457">
        <v>2016</v>
      </c>
      <c r="G457" t="s">
        <v>53</v>
      </c>
    </row>
    <row r="458" spans="1:7">
      <c r="A458">
        <v>990</v>
      </c>
      <c r="B458" t="str">
        <f t="shared" si="8"/>
        <v>The Rodney Fund_Reason Foundation20159000</v>
      </c>
      <c r="C458" t="s">
        <v>12</v>
      </c>
      <c r="D458" t="s">
        <v>5</v>
      </c>
      <c r="E458" s="2">
        <v>9000</v>
      </c>
      <c r="F458">
        <v>2015</v>
      </c>
      <c r="G458" t="s">
        <v>53</v>
      </c>
    </row>
    <row r="459" spans="1:7">
      <c r="A459">
        <v>990</v>
      </c>
      <c r="B459" t="str">
        <f t="shared" si="8"/>
        <v>The Rodney Fund_Reason Foundation201427000</v>
      </c>
      <c r="C459" t="s">
        <v>12</v>
      </c>
      <c r="D459" t="s">
        <v>5</v>
      </c>
      <c r="E459" s="2">
        <v>27000</v>
      </c>
      <c r="F459">
        <v>2014</v>
      </c>
      <c r="G459" t="s">
        <v>53</v>
      </c>
    </row>
    <row r="460" spans="1:7">
      <c r="A460" t="s">
        <v>63</v>
      </c>
      <c r="B460" t="str">
        <f t="shared" si="8"/>
        <v>The Rodney Fund_Reason Foundation201320000</v>
      </c>
      <c r="C460" t="s">
        <v>12</v>
      </c>
      <c r="D460" t="s">
        <v>5</v>
      </c>
      <c r="E460" s="2">
        <v>20000</v>
      </c>
      <c r="F460">
        <v>2013</v>
      </c>
    </row>
    <row r="461" spans="1:7">
      <c r="A461" t="s">
        <v>63</v>
      </c>
      <c r="B461" t="str">
        <f t="shared" si="8"/>
        <v>The Rodney Fund_Reason Foundation20128000</v>
      </c>
      <c r="C461" t="s">
        <v>12</v>
      </c>
      <c r="D461" t="s">
        <v>5</v>
      </c>
      <c r="E461" s="2">
        <v>8000</v>
      </c>
      <c r="F461">
        <v>2012</v>
      </c>
    </row>
    <row r="462" spans="1:7">
      <c r="A462" t="s">
        <v>63</v>
      </c>
      <c r="B462" t="str">
        <f t="shared" si="8"/>
        <v>The Rodney Fund_Reason Foundation20117000</v>
      </c>
      <c r="C462" t="s">
        <v>12</v>
      </c>
      <c r="D462" t="s">
        <v>5</v>
      </c>
      <c r="E462" s="2">
        <v>7000</v>
      </c>
      <c r="F462">
        <v>2011</v>
      </c>
    </row>
    <row r="463" spans="1:7">
      <c r="A463" t="s">
        <v>63</v>
      </c>
      <c r="B463" t="str">
        <f t="shared" si="8"/>
        <v>The Rodney Fund_Reason Foundation20097000</v>
      </c>
      <c r="C463" t="s">
        <v>12</v>
      </c>
      <c r="D463" t="s">
        <v>5</v>
      </c>
      <c r="E463" s="2">
        <v>7000</v>
      </c>
      <c r="F463">
        <v>2009</v>
      </c>
    </row>
    <row r="464" spans="1:7">
      <c r="A464" t="s">
        <v>63</v>
      </c>
      <c r="B464" t="str">
        <f t="shared" si="8"/>
        <v>The Rodney Fund_Reason Foundation200821000</v>
      </c>
      <c r="C464" t="s">
        <v>12</v>
      </c>
      <c r="D464" t="s">
        <v>5</v>
      </c>
      <c r="E464" s="2">
        <v>21000</v>
      </c>
      <c r="F464">
        <v>2008</v>
      </c>
    </row>
    <row r="465" spans="1:7">
      <c r="A465" t="s">
        <v>63</v>
      </c>
      <c r="B465" t="str">
        <f t="shared" si="8"/>
        <v>The Rodney Fund_Reason Foundation200711000</v>
      </c>
      <c r="C465" t="s">
        <v>12</v>
      </c>
      <c r="D465" t="s">
        <v>5</v>
      </c>
      <c r="E465" s="2">
        <v>11000</v>
      </c>
      <c r="F465">
        <v>2007</v>
      </c>
    </row>
    <row r="466" spans="1:7">
      <c r="A466" t="s">
        <v>63</v>
      </c>
      <c r="B466" t="str">
        <f t="shared" si="8"/>
        <v>The Rodney Fund_Reason Foundation200613000</v>
      </c>
      <c r="C466" t="s">
        <v>12</v>
      </c>
      <c r="D466" t="s">
        <v>5</v>
      </c>
      <c r="E466" s="2">
        <v>13000</v>
      </c>
      <c r="F466">
        <v>2006</v>
      </c>
    </row>
    <row r="467" spans="1:7">
      <c r="A467" t="s">
        <v>63</v>
      </c>
      <c r="B467" t="str">
        <f t="shared" si="8"/>
        <v>The Rodney Fund_Reason Foundation200515000</v>
      </c>
      <c r="C467" t="s">
        <v>12</v>
      </c>
      <c r="D467" t="s">
        <v>5</v>
      </c>
      <c r="E467" s="2">
        <v>15000</v>
      </c>
      <c r="F467">
        <v>2005</v>
      </c>
    </row>
    <row r="468" spans="1:7">
      <c r="A468" t="s">
        <v>63</v>
      </c>
      <c r="B468" t="str">
        <f t="shared" si="8"/>
        <v>The Rodney Fund_Reason Foundation20046000</v>
      </c>
      <c r="C468" t="s">
        <v>12</v>
      </c>
      <c r="D468" t="s">
        <v>5</v>
      </c>
      <c r="E468" s="2">
        <v>6000</v>
      </c>
      <c r="F468">
        <v>2004</v>
      </c>
    </row>
    <row r="469" spans="1:7">
      <c r="A469" t="s">
        <v>63</v>
      </c>
      <c r="B469" t="str">
        <f t="shared" si="8"/>
        <v>The Rodney Fund_Reason Foundation20038000</v>
      </c>
      <c r="C469" t="s">
        <v>12</v>
      </c>
      <c r="D469" t="s">
        <v>5</v>
      </c>
      <c r="E469" s="2">
        <v>8000</v>
      </c>
      <c r="F469">
        <v>2003</v>
      </c>
    </row>
    <row r="470" spans="1:7">
      <c r="A470" t="s">
        <v>63</v>
      </c>
      <c r="B470" t="str">
        <f t="shared" si="8"/>
        <v>The Rodney Fund_Reason Foundation20025000</v>
      </c>
      <c r="C470" t="s">
        <v>12</v>
      </c>
      <c r="D470" t="s">
        <v>5</v>
      </c>
      <c r="E470" s="2">
        <v>5000</v>
      </c>
      <c r="F470">
        <v>2002</v>
      </c>
    </row>
    <row r="471" spans="1:7">
      <c r="A471" t="s">
        <v>63</v>
      </c>
      <c r="B471" t="str">
        <f t="shared" si="8"/>
        <v>The Rodney Fund_Reason Foundation200111000</v>
      </c>
      <c r="C471" t="s">
        <v>12</v>
      </c>
      <c r="D471" t="s">
        <v>5</v>
      </c>
      <c r="E471" s="2">
        <v>11000</v>
      </c>
      <c r="F471">
        <v>2001</v>
      </c>
    </row>
    <row r="472" spans="1:7">
      <c r="A472" t="s">
        <v>63</v>
      </c>
      <c r="B472" t="str">
        <f t="shared" si="8"/>
        <v>The Rodney Fund_Reason Foundation200012000</v>
      </c>
      <c r="C472" t="s">
        <v>12</v>
      </c>
      <c r="D472" t="s">
        <v>5</v>
      </c>
      <c r="E472" s="2">
        <v>12000</v>
      </c>
      <c r="F472">
        <v>2000</v>
      </c>
    </row>
    <row r="473" spans="1:7">
      <c r="A473" t="s">
        <v>63</v>
      </c>
      <c r="B473" t="str">
        <f t="shared" si="8"/>
        <v>The Rodney Fund_Reason Foundation19999000</v>
      </c>
      <c r="C473" t="s">
        <v>12</v>
      </c>
      <c r="D473" t="s">
        <v>5</v>
      </c>
      <c r="E473" s="2">
        <v>9000</v>
      </c>
      <c r="F473">
        <v>1999</v>
      </c>
    </row>
    <row r="474" spans="1:7">
      <c r="A474" t="s">
        <v>63</v>
      </c>
      <c r="B474" t="str">
        <f t="shared" si="8"/>
        <v>The Rodney Fund_Reason Foundation199817000</v>
      </c>
      <c r="C474" t="s">
        <v>12</v>
      </c>
      <c r="D474" t="s">
        <v>5</v>
      </c>
      <c r="E474" s="2">
        <v>17000</v>
      </c>
      <c r="F474">
        <v>1998</v>
      </c>
    </row>
    <row r="475" spans="1:7">
      <c r="A475">
        <v>990</v>
      </c>
      <c r="B475" t="str">
        <f t="shared" si="8"/>
        <v>The Roe Foundation_Reason Foundation20155000</v>
      </c>
      <c r="C475" t="s">
        <v>20</v>
      </c>
      <c r="D475" t="s">
        <v>5</v>
      </c>
      <c r="E475" s="2">
        <v>5000</v>
      </c>
      <c r="F475">
        <v>2015</v>
      </c>
      <c r="G475" t="s">
        <v>53</v>
      </c>
    </row>
    <row r="476" spans="1:7">
      <c r="A476">
        <v>990</v>
      </c>
      <c r="B476" t="str">
        <f t="shared" si="8"/>
        <v>The Roe Foundation_Reason Foundation20145000</v>
      </c>
      <c r="C476" t="s">
        <v>20</v>
      </c>
      <c r="D476" t="s">
        <v>5</v>
      </c>
      <c r="E476" s="2">
        <v>5000</v>
      </c>
      <c r="F476">
        <v>2014</v>
      </c>
      <c r="G476" t="s">
        <v>53</v>
      </c>
    </row>
    <row r="477" spans="1:7">
      <c r="A477">
        <v>990</v>
      </c>
      <c r="B477" t="str">
        <f t="shared" si="8"/>
        <v>The Roe Foundation_Reason Foundation20135000</v>
      </c>
      <c r="C477" t="s">
        <v>20</v>
      </c>
      <c r="D477" t="s">
        <v>5</v>
      </c>
      <c r="E477" s="2">
        <v>5000</v>
      </c>
      <c r="F477">
        <v>2013</v>
      </c>
      <c r="G477" t="s">
        <v>53</v>
      </c>
    </row>
    <row r="478" spans="1:7">
      <c r="A478" t="s">
        <v>63</v>
      </c>
      <c r="B478" t="str">
        <f t="shared" si="8"/>
        <v>The Roe Foundation_Reason Foundation20125000</v>
      </c>
      <c r="C478" t="s">
        <v>20</v>
      </c>
      <c r="D478" t="s">
        <v>5</v>
      </c>
      <c r="E478" s="2">
        <v>5000</v>
      </c>
      <c r="F478">
        <v>2012</v>
      </c>
    </row>
    <row r="479" spans="1:7">
      <c r="A479" t="s">
        <v>63</v>
      </c>
      <c r="B479" t="str">
        <f t="shared" si="8"/>
        <v>The Roe Foundation_Reason Foundation20115000</v>
      </c>
      <c r="C479" t="s">
        <v>20</v>
      </c>
      <c r="D479" t="s">
        <v>5</v>
      </c>
      <c r="E479" s="2">
        <v>5000</v>
      </c>
      <c r="F479">
        <v>2011</v>
      </c>
    </row>
    <row r="480" spans="1:7">
      <c r="A480" t="s">
        <v>63</v>
      </c>
      <c r="B480" t="str">
        <f t="shared" si="8"/>
        <v>The Roe Foundation_Reason Foundation200920000</v>
      </c>
      <c r="C480" t="s">
        <v>20</v>
      </c>
      <c r="D480" t="s">
        <v>5</v>
      </c>
      <c r="E480" s="2">
        <v>20000</v>
      </c>
      <c r="F480">
        <v>2009</v>
      </c>
    </row>
    <row r="481" spans="1:7">
      <c r="A481" t="s">
        <v>63</v>
      </c>
      <c r="B481" t="str">
        <f t="shared" si="8"/>
        <v>The Roe Foundation_Reason Foundation200820000</v>
      </c>
      <c r="C481" t="s">
        <v>20</v>
      </c>
      <c r="D481" t="s">
        <v>5</v>
      </c>
      <c r="E481" s="2">
        <v>20000</v>
      </c>
      <c r="F481">
        <v>2008</v>
      </c>
    </row>
    <row r="482" spans="1:7">
      <c r="A482" t="s">
        <v>63</v>
      </c>
      <c r="B482" t="str">
        <f t="shared" si="8"/>
        <v>The Roe Foundation_Reason Foundation200720000</v>
      </c>
      <c r="C482" t="s">
        <v>20</v>
      </c>
      <c r="D482" t="s">
        <v>5</v>
      </c>
      <c r="E482" s="2">
        <v>20000</v>
      </c>
      <c r="F482">
        <v>2007</v>
      </c>
    </row>
    <row r="483" spans="1:7">
      <c r="A483" t="s">
        <v>63</v>
      </c>
      <c r="B483" t="str">
        <f t="shared" si="8"/>
        <v>The Roe Foundation_Reason Foundation200620000</v>
      </c>
      <c r="C483" t="s">
        <v>20</v>
      </c>
      <c r="D483" t="s">
        <v>5</v>
      </c>
      <c r="E483" s="2">
        <v>20000</v>
      </c>
      <c r="F483">
        <v>2006</v>
      </c>
    </row>
    <row r="484" spans="1:7">
      <c r="A484" t="s">
        <v>63</v>
      </c>
      <c r="B484" t="str">
        <f t="shared" si="8"/>
        <v>The Roe Foundation_Reason Foundation200520000</v>
      </c>
      <c r="C484" t="s">
        <v>20</v>
      </c>
      <c r="D484" t="s">
        <v>5</v>
      </c>
      <c r="E484" s="2">
        <v>20000</v>
      </c>
      <c r="F484">
        <v>2005</v>
      </c>
    </row>
    <row r="485" spans="1:7">
      <c r="A485" t="s">
        <v>63</v>
      </c>
      <c r="B485" t="str">
        <f t="shared" si="8"/>
        <v>The Roe Foundation_Reason Foundation200440000</v>
      </c>
      <c r="C485" t="s">
        <v>20</v>
      </c>
      <c r="D485" t="s">
        <v>5</v>
      </c>
      <c r="E485" s="2">
        <v>40000</v>
      </c>
      <c r="F485">
        <v>2004</v>
      </c>
    </row>
    <row r="486" spans="1:7">
      <c r="A486" t="s">
        <v>63</v>
      </c>
      <c r="B486" t="str">
        <f t="shared" si="8"/>
        <v>The Roe Foundation_Reason Foundation200320000</v>
      </c>
      <c r="C486" t="s">
        <v>20</v>
      </c>
      <c r="D486" t="s">
        <v>5</v>
      </c>
      <c r="E486" s="2">
        <v>20000</v>
      </c>
      <c r="F486">
        <v>2003</v>
      </c>
    </row>
    <row r="487" spans="1:7">
      <c r="A487" t="s">
        <v>63</v>
      </c>
      <c r="B487" t="str">
        <f t="shared" si="8"/>
        <v>The Roe Foundation_Reason Foundation200215000</v>
      </c>
      <c r="C487" t="s">
        <v>20</v>
      </c>
      <c r="D487" t="s">
        <v>5</v>
      </c>
      <c r="E487" s="2">
        <v>15000</v>
      </c>
      <c r="F487">
        <v>2002</v>
      </c>
    </row>
    <row r="488" spans="1:7">
      <c r="A488" t="s">
        <v>63</v>
      </c>
      <c r="B488" t="str">
        <f t="shared" si="8"/>
        <v>The Roe Foundation_Reason Foundation200010000</v>
      </c>
      <c r="C488" t="s">
        <v>20</v>
      </c>
      <c r="D488" t="s">
        <v>5</v>
      </c>
      <c r="E488" s="2">
        <v>10000</v>
      </c>
      <c r="F488">
        <v>2000</v>
      </c>
    </row>
    <row r="489" spans="1:7">
      <c r="A489" t="s">
        <v>63</v>
      </c>
      <c r="B489" t="str">
        <f t="shared" si="8"/>
        <v>The Roe Foundation_Reason Foundation199925000</v>
      </c>
      <c r="C489" t="s">
        <v>20</v>
      </c>
      <c r="D489" t="s">
        <v>5</v>
      </c>
      <c r="E489" s="2">
        <v>25000</v>
      </c>
      <c r="F489">
        <v>1999</v>
      </c>
    </row>
    <row r="490" spans="1:7">
      <c r="A490" t="s">
        <v>63</v>
      </c>
      <c r="B490" t="str">
        <f t="shared" si="8"/>
        <v>The Roe Foundation_Reason Foundation199810000</v>
      </c>
      <c r="C490" t="s">
        <v>20</v>
      </c>
      <c r="D490" t="s">
        <v>5</v>
      </c>
      <c r="E490" s="2">
        <v>10000</v>
      </c>
      <c r="F490">
        <v>1998</v>
      </c>
    </row>
    <row r="491" spans="1:7">
      <c r="A491" t="s">
        <v>63</v>
      </c>
      <c r="B491" t="str">
        <f t="shared" si="8"/>
        <v>The Roe Foundation_Reason Foundation19985000</v>
      </c>
      <c r="C491" t="s">
        <v>20</v>
      </c>
      <c r="D491" t="s">
        <v>5</v>
      </c>
      <c r="E491" s="2">
        <v>5000</v>
      </c>
      <c r="F491">
        <v>1998</v>
      </c>
    </row>
    <row r="492" spans="1:7">
      <c r="A492">
        <v>990</v>
      </c>
      <c r="B492" t="str">
        <f t="shared" si="8"/>
        <v>The TWS Foundation_Reason Foundation201510000</v>
      </c>
      <c r="C492" t="s">
        <v>104</v>
      </c>
      <c r="D492" t="s">
        <v>5</v>
      </c>
      <c r="E492" s="2">
        <v>10000</v>
      </c>
      <c r="F492">
        <v>2015</v>
      </c>
      <c r="G492" t="s">
        <v>53</v>
      </c>
    </row>
    <row r="493" spans="1:7">
      <c r="A493">
        <v>990</v>
      </c>
      <c r="B493" t="str">
        <f t="shared" si="8"/>
        <v>The TWS Foundation_Reason Foundation201410000</v>
      </c>
      <c r="C493" t="s">
        <v>104</v>
      </c>
      <c r="D493" t="s">
        <v>5</v>
      </c>
      <c r="E493" s="2">
        <v>10000</v>
      </c>
      <c r="F493">
        <v>2014</v>
      </c>
      <c r="G493" t="s">
        <v>53</v>
      </c>
    </row>
    <row r="494" spans="1:7">
      <c r="A494" t="s">
        <v>63</v>
      </c>
      <c r="B494" t="str">
        <f t="shared" si="8"/>
        <v>The Vernon K. Krieble Foundation_Reason Foundation20082500</v>
      </c>
      <c r="C494" t="s">
        <v>34</v>
      </c>
      <c r="D494" t="s">
        <v>5</v>
      </c>
      <c r="E494" s="2">
        <v>2500</v>
      </c>
      <c r="F494">
        <v>2008</v>
      </c>
    </row>
    <row r="495" spans="1:7">
      <c r="A495" t="s">
        <v>63</v>
      </c>
      <c r="B495" t="str">
        <f t="shared" si="8"/>
        <v>The Vernon K. Krieble Foundation_Reason Foundation20052500</v>
      </c>
      <c r="C495" t="s">
        <v>34</v>
      </c>
      <c r="D495" t="s">
        <v>5</v>
      </c>
      <c r="E495" s="2">
        <v>2500</v>
      </c>
      <c r="F495">
        <v>2005</v>
      </c>
    </row>
    <row r="496" spans="1:7">
      <c r="A496">
        <v>990</v>
      </c>
      <c r="B496" t="str">
        <f t="shared" si="8"/>
        <v>Walton Family Foundation_Reason Foundation2016250000</v>
      </c>
      <c r="C496" t="s">
        <v>25</v>
      </c>
      <c r="D496" t="s">
        <v>5</v>
      </c>
      <c r="E496" s="2">
        <v>250000</v>
      </c>
      <c r="F496">
        <v>2016</v>
      </c>
      <c r="G496" t="s">
        <v>53</v>
      </c>
    </row>
    <row r="497" spans="1:7">
      <c r="A497">
        <v>990</v>
      </c>
      <c r="B497" t="str">
        <f t="shared" si="8"/>
        <v>Walton Family Foundation_Reason Foundation2015250000</v>
      </c>
      <c r="C497" t="s">
        <v>25</v>
      </c>
      <c r="D497" t="s">
        <v>5</v>
      </c>
      <c r="E497" s="2">
        <v>250000</v>
      </c>
      <c r="F497">
        <v>2015</v>
      </c>
      <c r="G497" t="s">
        <v>53</v>
      </c>
    </row>
    <row r="498" spans="1:7">
      <c r="A498">
        <v>990</v>
      </c>
      <c r="B498" t="str">
        <f t="shared" si="8"/>
        <v>Walton Family Foundation_Reason Foundation201375000</v>
      </c>
      <c r="C498" t="s">
        <v>25</v>
      </c>
      <c r="D498" t="s">
        <v>5</v>
      </c>
      <c r="E498" s="2">
        <v>75000</v>
      </c>
      <c r="F498">
        <v>2013</v>
      </c>
      <c r="G498" t="s">
        <v>53</v>
      </c>
    </row>
    <row r="499" spans="1:7">
      <c r="A499" t="s">
        <v>63</v>
      </c>
      <c r="B499" t="str">
        <f t="shared" si="8"/>
        <v>Walton Family Foundation_Reason Foundation201275000</v>
      </c>
      <c r="C499" t="s">
        <v>25</v>
      </c>
      <c r="D499" t="s">
        <v>5</v>
      </c>
      <c r="E499" s="2">
        <v>75000</v>
      </c>
      <c r="F499">
        <v>2012</v>
      </c>
    </row>
    <row r="500" spans="1:7">
      <c r="A500" t="s">
        <v>63</v>
      </c>
      <c r="B500" t="str">
        <f t="shared" si="8"/>
        <v>Walton Family Foundation_Reason Foundation201040000</v>
      </c>
      <c r="C500" t="s">
        <v>25</v>
      </c>
      <c r="D500" t="s">
        <v>5</v>
      </c>
      <c r="E500" s="2">
        <v>40000</v>
      </c>
      <c r="F500">
        <v>2010</v>
      </c>
    </row>
    <row r="501" spans="1:7">
      <c r="A501" t="s">
        <v>63</v>
      </c>
      <c r="B501" t="str">
        <f t="shared" si="8"/>
        <v>William E. Simon Foundation_Reason Foundation200640000</v>
      </c>
      <c r="C501" t="s">
        <v>35</v>
      </c>
      <c r="D501" t="s">
        <v>5</v>
      </c>
      <c r="E501" s="2">
        <v>40000</v>
      </c>
      <c r="F501">
        <v>2006</v>
      </c>
    </row>
    <row r="502" spans="1:7">
      <c r="A502" t="s">
        <v>63</v>
      </c>
      <c r="B502" t="str">
        <f t="shared" si="8"/>
        <v>William E. Simon Foundation_Reason Foundation200440000</v>
      </c>
      <c r="C502" t="s">
        <v>35</v>
      </c>
      <c r="D502" t="s">
        <v>5</v>
      </c>
      <c r="E502" s="2">
        <v>40000</v>
      </c>
      <c r="F502">
        <v>2004</v>
      </c>
    </row>
    <row r="503" spans="1:7">
      <c r="A503" t="s">
        <v>63</v>
      </c>
      <c r="B503" t="str">
        <f t="shared" si="8"/>
        <v>William E. Simon Foundation_Reason Foundation20035000</v>
      </c>
      <c r="C503" t="s">
        <v>35</v>
      </c>
      <c r="D503" t="s">
        <v>5</v>
      </c>
      <c r="E503" s="2">
        <v>5000</v>
      </c>
      <c r="F503">
        <v>2003</v>
      </c>
    </row>
    <row r="504" spans="1:7">
      <c r="A504" t="s">
        <v>63</v>
      </c>
      <c r="B504" t="str">
        <f t="shared" si="8"/>
        <v>William E. Simon Foundation_Reason Foundation20025000</v>
      </c>
      <c r="C504" t="s">
        <v>35</v>
      </c>
      <c r="D504" t="s">
        <v>5</v>
      </c>
      <c r="E504" s="2">
        <v>5000</v>
      </c>
      <c r="F504">
        <v>2002</v>
      </c>
    </row>
    <row r="505" spans="1:7">
      <c r="A505" t="s">
        <v>63</v>
      </c>
      <c r="B505" t="str">
        <f t="shared" si="8"/>
        <v>William H. Donner Foundation_Reason Foundation201215000</v>
      </c>
      <c r="C505" t="s">
        <v>17</v>
      </c>
      <c r="D505" t="s">
        <v>5</v>
      </c>
      <c r="E505" s="2">
        <v>15000</v>
      </c>
      <c r="F505">
        <v>2012</v>
      </c>
    </row>
    <row r="506" spans="1:7">
      <c r="A506" t="s">
        <v>63</v>
      </c>
      <c r="B506" t="str">
        <f t="shared" si="8"/>
        <v>William H. Donner Foundation_Reason Foundation200810000</v>
      </c>
      <c r="C506" t="s">
        <v>17</v>
      </c>
      <c r="D506" t="s">
        <v>5</v>
      </c>
      <c r="E506" s="2">
        <v>10000</v>
      </c>
      <c r="F506">
        <v>2008</v>
      </c>
    </row>
    <row r="507" spans="1:7">
      <c r="A507" t="s">
        <v>63</v>
      </c>
      <c r="B507" t="str">
        <f t="shared" si="8"/>
        <v>William H. Donner Foundation_Reason Foundation200610000</v>
      </c>
      <c r="C507" t="s">
        <v>17</v>
      </c>
      <c r="D507" t="s">
        <v>5</v>
      </c>
      <c r="E507" s="2">
        <v>10000</v>
      </c>
      <c r="F507">
        <v>2006</v>
      </c>
    </row>
    <row r="508" spans="1:7">
      <c r="A508">
        <v>990</v>
      </c>
      <c r="B508" t="str">
        <f>C508&amp;"_"&amp;D508&amp;F508&amp;E508</f>
        <v>DonorsTrust_Reason Foundation2018561700</v>
      </c>
      <c r="C508" t="s">
        <v>7</v>
      </c>
      <c r="D508" t="s">
        <v>5</v>
      </c>
      <c r="E508" s="2">
        <v>561700</v>
      </c>
      <c r="F508">
        <v>2018</v>
      </c>
      <c r="G508" s="9" t="s">
        <v>53</v>
      </c>
    </row>
    <row r="509" spans="1:7">
      <c r="A509">
        <v>990</v>
      </c>
      <c r="B509" t="str">
        <f t="shared" ref="B509:B572" si="9">C509&amp;"_"&amp;D509&amp;F509&amp;E509</f>
        <v>DonorsTrust_Reason Foundation20171000</v>
      </c>
      <c r="C509" t="s">
        <v>7</v>
      </c>
      <c r="D509" t="s">
        <v>5</v>
      </c>
      <c r="E509" s="2">
        <v>1000</v>
      </c>
      <c r="F509">
        <v>2017</v>
      </c>
      <c r="G509" t="s">
        <v>53</v>
      </c>
    </row>
    <row r="510" spans="1:7">
      <c r="A510">
        <v>990</v>
      </c>
      <c r="B510" t="str">
        <f t="shared" si="9"/>
        <v>DonorsTrust_Reason Foundation2017300000</v>
      </c>
      <c r="C510" t="s">
        <v>7</v>
      </c>
      <c r="D510" t="s">
        <v>5</v>
      </c>
      <c r="E510" s="2">
        <v>300000</v>
      </c>
      <c r="F510">
        <v>2017</v>
      </c>
      <c r="G510" t="s">
        <v>53</v>
      </c>
    </row>
    <row r="511" spans="1:7">
      <c r="A511">
        <v>990</v>
      </c>
      <c r="B511" t="str">
        <f t="shared" si="9"/>
        <v>DonorsTrust_Reason Foundation201629250</v>
      </c>
      <c r="C511" t="s">
        <v>7</v>
      </c>
      <c r="D511" t="s">
        <v>5</v>
      </c>
      <c r="E511" s="2">
        <v>29250</v>
      </c>
      <c r="F511">
        <v>2016</v>
      </c>
      <c r="G511" t="s">
        <v>53</v>
      </c>
    </row>
    <row r="512" spans="1:7">
      <c r="A512">
        <v>990</v>
      </c>
      <c r="B512" t="str">
        <f t="shared" si="9"/>
        <v>DonorsTrust_Reason Foundation201680000</v>
      </c>
      <c r="C512" t="s">
        <v>7</v>
      </c>
      <c r="D512" t="s">
        <v>5</v>
      </c>
      <c r="E512" s="2">
        <v>80000</v>
      </c>
      <c r="F512">
        <v>2016</v>
      </c>
      <c r="G512" t="s">
        <v>53</v>
      </c>
    </row>
    <row r="513" spans="1:7">
      <c r="A513">
        <v>990</v>
      </c>
      <c r="B513" t="str">
        <f t="shared" si="9"/>
        <v>DonorsTrust_Reason Foundation201615000</v>
      </c>
      <c r="C513" t="s">
        <v>7</v>
      </c>
      <c r="D513" t="s">
        <v>5</v>
      </c>
      <c r="E513" s="2">
        <v>15000</v>
      </c>
      <c r="F513">
        <v>2016</v>
      </c>
      <c r="G513" t="s">
        <v>53</v>
      </c>
    </row>
    <row r="514" spans="1:7">
      <c r="A514">
        <v>990</v>
      </c>
      <c r="B514" t="str">
        <f t="shared" si="9"/>
        <v>DonorsTrust_Reason Foundation20161290</v>
      </c>
      <c r="C514" t="s">
        <v>7</v>
      </c>
      <c r="D514" t="s">
        <v>5</v>
      </c>
      <c r="E514" s="2">
        <v>1290</v>
      </c>
      <c r="F514">
        <v>2016</v>
      </c>
      <c r="G514" t="s">
        <v>53</v>
      </c>
    </row>
    <row r="515" spans="1:7">
      <c r="A515">
        <v>990</v>
      </c>
      <c r="B515" t="str">
        <f t="shared" si="9"/>
        <v>DonorsTrust_Reason Foundation2016300</v>
      </c>
      <c r="C515" t="s">
        <v>7</v>
      </c>
      <c r="D515" t="s">
        <v>5</v>
      </c>
      <c r="E515" s="2">
        <v>300</v>
      </c>
      <c r="F515">
        <v>2016</v>
      </c>
      <c r="G515" t="s">
        <v>53</v>
      </c>
    </row>
    <row r="516" spans="1:7">
      <c r="A516">
        <v>990</v>
      </c>
      <c r="B516" t="str">
        <f t="shared" si="9"/>
        <v>DonorsTrust_Reason Foundation20167000</v>
      </c>
      <c r="C516" t="s">
        <v>7</v>
      </c>
      <c r="D516" t="s">
        <v>5</v>
      </c>
      <c r="E516" s="2">
        <v>7000</v>
      </c>
      <c r="F516">
        <v>2016</v>
      </c>
      <c r="G516" t="s">
        <v>53</v>
      </c>
    </row>
    <row r="517" spans="1:7">
      <c r="A517">
        <v>990</v>
      </c>
      <c r="B517" t="str">
        <f t="shared" si="9"/>
        <v>DonorsTrust_Reason Foundation20161000</v>
      </c>
      <c r="C517" t="s">
        <v>7</v>
      </c>
      <c r="D517" t="s">
        <v>5</v>
      </c>
      <c r="E517" s="2">
        <v>1000</v>
      </c>
      <c r="F517">
        <v>2016</v>
      </c>
      <c r="G517" t="s">
        <v>53</v>
      </c>
    </row>
    <row r="518" spans="1:7">
      <c r="A518">
        <v>990</v>
      </c>
      <c r="B518" t="str">
        <f t="shared" si="9"/>
        <v>DonorsTrust_Reason Foundation2016350000</v>
      </c>
      <c r="C518" t="s">
        <v>7</v>
      </c>
      <c r="D518" t="s">
        <v>5</v>
      </c>
      <c r="E518" s="2">
        <v>350000</v>
      </c>
      <c r="F518">
        <v>2016</v>
      </c>
      <c r="G518" t="s">
        <v>53</v>
      </c>
    </row>
    <row r="519" spans="1:7">
      <c r="A519">
        <v>990</v>
      </c>
      <c r="B519" t="str">
        <f t="shared" si="9"/>
        <v>DonorsTrust_Reason Foundation20161000</v>
      </c>
      <c r="C519" t="s">
        <v>7</v>
      </c>
      <c r="D519" t="s">
        <v>5</v>
      </c>
      <c r="E519" s="2">
        <v>1000</v>
      </c>
      <c r="F519">
        <v>2016</v>
      </c>
      <c r="G519" t="s">
        <v>53</v>
      </c>
    </row>
    <row r="520" spans="1:7">
      <c r="A520">
        <v>990</v>
      </c>
      <c r="B520" t="str">
        <f t="shared" si="9"/>
        <v>DonorsTrust_Reason Foundation20161000</v>
      </c>
      <c r="C520" t="s">
        <v>7</v>
      </c>
      <c r="D520" t="s">
        <v>5</v>
      </c>
      <c r="E520" s="2">
        <v>1000</v>
      </c>
      <c r="F520">
        <v>2016</v>
      </c>
      <c r="G520" t="s">
        <v>53</v>
      </c>
    </row>
    <row r="521" spans="1:7">
      <c r="A521" s="8">
        <v>990</v>
      </c>
      <c r="B521" t="str">
        <f t="shared" si="9"/>
        <v>DonorsTrust_Reason Foundation2015100000</v>
      </c>
      <c r="C521" t="s">
        <v>7</v>
      </c>
      <c r="D521" t="s">
        <v>5</v>
      </c>
      <c r="E521" s="10">
        <v>100000</v>
      </c>
      <c r="F521" s="8">
        <v>2015</v>
      </c>
      <c r="G521" t="s">
        <v>53</v>
      </c>
    </row>
    <row r="522" spans="1:7">
      <c r="A522" s="8">
        <v>990</v>
      </c>
      <c r="B522" t="str">
        <f t="shared" si="9"/>
        <v>DonorsTrust_Reason Foundation2015450</v>
      </c>
      <c r="C522" t="s">
        <v>7</v>
      </c>
      <c r="D522" t="s">
        <v>5</v>
      </c>
      <c r="E522" s="10">
        <v>450</v>
      </c>
      <c r="F522" s="8">
        <v>2015</v>
      </c>
      <c r="G522" t="s">
        <v>53</v>
      </c>
    </row>
    <row r="523" spans="1:7">
      <c r="A523" s="8">
        <v>990</v>
      </c>
      <c r="B523" t="str">
        <f t="shared" si="9"/>
        <v>DonorsTrust_Reason Foundation20157500</v>
      </c>
      <c r="C523" t="s">
        <v>7</v>
      </c>
      <c r="D523" t="s">
        <v>5</v>
      </c>
      <c r="E523" s="10">
        <v>7500</v>
      </c>
      <c r="F523" s="8">
        <v>2015</v>
      </c>
      <c r="G523" t="s">
        <v>53</v>
      </c>
    </row>
    <row r="524" spans="1:7">
      <c r="A524" s="8">
        <v>990</v>
      </c>
      <c r="B524" t="str">
        <f t="shared" si="9"/>
        <v>DonorsTrust_Reason Foundation20154000</v>
      </c>
      <c r="C524" t="s">
        <v>7</v>
      </c>
      <c r="D524" t="s">
        <v>5</v>
      </c>
      <c r="E524" s="10">
        <v>4000</v>
      </c>
      <c r="F524" s="8">
        <v>2015</v>
      </c>
      <c r="G524" t="s">
        <v>53</v>
      </c>
    </row>
    <row r="525" spans="1:7">
      <c r="A525" s="8">
        <v>990</v>
      </c>
      <c r="B525" t="str">
        <f t="shared" si="9"/>
        <v>DonorsTrust_Reason Foundation20155000</v>
      </c>
      <c r="C525" t="s">
        <v>7</v>
      </c>
      <c r="D525" t="s">
        <v>5</v>
      </c>
      <c r="E525" s="10">
        <v>5000</v>
      </c>
      <c r="F525" s="8">
        <v>2015</v>
      </c>
      <c r="G525" t="s">
        <v>53</v>
      </c>
    </row>
    <row r="526" spans="1:7">
      <c r="A526" s="8">
        <v>990</v>
      </c>
      <c r="B526" t="str">
        <f t="shared" si="9"/>
        <v>DonorsTrust_Reason Foundation20151000</v>
      </c>
      <c r="C526" t="s">
        <v>7</v>
      </c>
      <c r="D526" t="s">
        <v>5</v>
      </c>
      <c r="E526" s="10">
        <v>1000</v>
      </c>
      <c r="F526" s="8">
        <v>2015</v>
      </c>
      <c r="G526" t="s">
        <v>53</v>
      </c>
    </row>
    <row r="527" spans="1:7">
      <c r="A527" s="8">
        <v>990</v>
      </c>
      <c r="B527" t="str">
        <f t="shared" si="9"/>
        <v>DonorsTrust_Reason Foundation2015250000</v>
      </c>
      <c r="C527" t="s">
        <v>7</v>
      </c>
      <c r="D527" t="s">
        <v>5</v>
      </c>
      <c r="E527" s="10">
        <v>250000</v>
      </c>
      <c r="F527" s="8">
        <v>2015</v>
      </c>
      <c r="G527" t="s">
        <v>53</v>
      </c>
    </row>
    <row r="528" spans="1:7">
      <c r="A528" t="s">
        <v>118</v>
      </c>
      <c r="B528" t="str">
        <f t="shared" si="9"/>
        <v>DonorsTrust_Reason Foundation20145000</v>
      </c>
      <c r="C528" t="s">
        <v>7</v>
      </c>
      <c r="D528" t="s">
        <v>5</v>
      </c>
      <c r="E528" s="2">
        <v>5000</v>
      </c>
      <c r="F528">
        <v>2014</v>
      </c>
    </row>
    <row r="529" spans="1:6">
      <c r="A529" t="s">
        <v>118</v>
      </c>
      <c r="B529" t="str">
        <f t="shared" si="9"/>
        <v>DonorsTrust_Reason Foundation20147500</v>
      </c>
      <c r="C529" t="s">
        <v>7</v>
      </c>
      <c r="D529" t="s">
        <v>5</v>
      </c>
      <c r="E529" s="2">
        <v>7500</v>
      </c>
      <c r="F529">
        <v>2014</v>
      </c>
    </row>
    <row r="530" spans="1:6">
      <c r="A530" t="s">
        <v>118</v>
      </c>
      <c r="B530" t="str">
        <f t="shared" si="9"/>
        <v>DonorsTrust_Reason Foundation201425000</v>
      </c>
      <c r="C530" t="s">
        <v>7</v>
      </c>
      <c r="D530" t="s">
        <v>5</v>
      </c>
      <c r="E530" s="2">
        <v>25000</v>
      </c>
      <c r="F530">
        <v>2014</v>
      </c>
    </row>
    <row r="531" spans="1:6">
      <c r="A531" t="s">
        <v>118</v>
      </c>
      <c r="B531" t="str">
        <f t="shared" si="9"/>
        <v>DonorsTrust_Reason Foundation2014450</v>
      </c>
      <c r="C531" t="s">
        <v>7</v>
      </c>
      <c r="D531" t="s">
        <v>5</v>
      </c>
      <c r="E531" s="2">
        <v>450</v>
      </c>
      <c r="F531">
        <v>2014</v>
      </c>
    </row>
    <row r="532" spans="1:6">
      <c r="A532" t="s">
        <v>118</v>
      </c>
      <c r="B532" t="str">
        <f t="shared" si="9"/>
        <v>DonorsTrust_Reason Foundation2014500</v>
      </c>
      <c r="C532" t="s">
        <v>7</v>
      </c>
      <c r="D532" t="s">
        <v>5</v>
      </c>
      <c r="E532" s="2">
        <v>500</v>
      </c>
      <c r="F532">
        <v>2014</v>
      </c>
    </row>
    <row r="533" spans="1:6">
      <c r="A533" t="s">
        <v>118</v>
      </c>
      <c r="B533" t="str">
        <f t="shared" si="9"/>
        <v>DonorsTrust_Reason Foundation20145000</v>
      </c>
      <c r="C533" t="s">
        <v>7</v>
      </c>
      <c r="D533" t="s">
        <v>5</v>
      </c>
      <c r="E533" s="2">
        <v>5000</v>
      </c>
      <c r="F533">
        <v>2014</v>
      </c>
    </row>
    <row r="534" spans="1:6">
      <c r="A534" t="s">
        <v>118</v>
      </c>
      <c r="B534" t="str">
        <f t="shared" si="9"/>
        <v>DonorsTrust_Reason Foundation20142000</v>
      </c>
      <c r="C534" t="s">
        <v>7</v>
      </c>
      <c r="D534" t="s">
        <v>5</v>
      </c>
      <c r="E534" s="2">
        <v>2000</v>
      </c>
      <c r="F534">
        <v>2014</v>
      </c>
    </row>
    <row r="535" spans="1:6">
      <c r="A535" t="s">
        <v>118</v>
      </c>
      <c r="B535" t="str">
        <f t="shared" si="9"/>
        <v>DonorsTrust_Reason Foundation2014225000</v>
      </c>
      <c r="C535" t="s">
        <v>7</v>
      </c>
      <c r="D535" t="s">
        <v>5</v>
      </c>
      <c r="E535" s="2">
        <v>225000</v>
      </c>
      <c r="F535">
        <v>2014</v>
      </c>
    </row>
    <row r="536" spans="1:6">
      <c r="A536" t="s">
        <v>118</v>
      </c>
      <c r="B536" t="str">
        <f t="shared" si="9"/>
        <v>DonorsTrust_Reason Foundation20143000</v>
      </c>
      <c r="C536" t="s">
        <v>7</v>
      </c>
      <c r="D536" t="s">
        <v>5</v>
      </c>
      <c r="E536" s="2">
        <v>3000</v>
      </c>
      <c r="F536">
        <v>2014</v>
      </c>
    </row>
    <row r="537" spans="1:6">
      <c r="A537" t="s">
        <v>118</v>
      </c>
      <c r="B537" t="str">
        <f t="shared" si="9"/>
        <v>DonorsTrust_Reason Foundation20141000</v>
      </c>
      <c r="C537" t="s">
        <v>7</v>
      </c>
      <c r="D537" t="s">
        <v>5</v>
      </c>
      <c r="E537" s="2">
        <v>1000</v>
      </c>
      <c r="F537">
        <v>2014</v>
      </c>
    </row>
    <row r="538" spans="1:6">
      <c r="A538" t="s">
        <v>118</v>
      </c>
      <c r="B538" t="str">
        <f t="shared" si="9"/>
        <v>DonorsTrust_Reason Foundation2013250</v>
      </c>
      <c r="C538" t="s">
        <v>7</v>
      </c>
      <c r="D538" t="s">
        <v>5</v>
      </c>
      <c r="E538" s="2">
        <v>250</v>
      </c>
      <c r="F538">
        <v>2013</v>
      </c>
    </row>
    <row r="539" spans="1:6">
      <c r="A539" t="s">
        <v>118</v>
      </c>
      <c r="B539" t="str">
        <f t="shared" si="9"/>
        <v>DonorsTrust_Reason Foundation2013500</v>
      </c>
      <c r="C539" t="s">
        <v>7</v>
      </c>
      <c r="D539" t="s">
        <v>5</v>
      </c>
      <c r="E539" s="2">
        <v>500</v>
      </c>
      <c r="F539">
        <v>2013</v>
      </c>
    </row>
    <row r="540" spans="1:6">
      <c r="A540" t="s">
        <v>118</v>
      </c>
      <c r="B540" t="str">
        <f t="shared" si="9"/>
        <v>DonorsTrust_Reason Foundation2013200000</v>
      </c>
      <c r="C540" t="s">
        <v>7</v>
      </c>
      <c r="D540" t="s">
        <v>5</v>
      </c>
      <c r="E540" s="2">
        <v>200000</v>
      </c>
      <c r="F540">
        <v>2013</v>
      </c>
    </row>
    <row r="541" spans="1:6">
      <c r="A541" t="s">
        <v>118</v>
      </c>
      <c r="B541" t="str">
        <f t="shared" si="9"/>
        <v>DonorsTrust_Reason Foundation2013100000</v>
      </c>
      <c r="C541" t="s">
        <v>7</v>
      </c>
      <c r="D541" t="s">
        <v>5</v>
      </c>
      <c r="E541" s="2">
        <v>100000</v>
      </c>
      <c r="F541">
        <v>2013</v>
      </c>
    </row>
    <row r="542" spans="1:6">
      <c r="A542" t="s">
        <v>118</v>
      </c>
      <c r="B542" t="str">
        <f t="shared" si="9"/>
        <v>DonorsTrust_Reason Foundation201325000</v>
      </c>
      <c r="C542" t="s">
        <v>7</v>
      </c>
      <c r="D542" t="s">
        <v>5</v>
      </c>
      <c r="E542" s="2">
        <v>25000</v>
      </c>
      <c r="F542">
        <v>2013</v>
      </c>
    </row>
    <row r="543" spans="1:6">
      <c r="A543" t="s">
        <v>118</v>
      </c>
      <c r="B543" t="str">
        <f t="shared" si="9"/>
        <v>DonorsTrust_Reason Foundation201330000</v>
      </c>
      <c r="C543" t="s">
        <v>7</v>
      </c>
      <c r="D543" t="s">
        <v>5</v>
      </c>
      <c r="E543" s="2">
        <v>30000</v>
      </c>
      <c r="F543">
        <v>2013</v>
      </c>
    </row>
    <row r="544" spans="1:6">
      <c r="A544" t="s">
        <v>118</v>
      </c>
      <c r="B544" t="str">
        <f t="shared" si="9"/>
        <v>DonorsTrust_Reason Foundation2013100000</v>
      </c>
      <c r="C544" t="s">
        <v>7</v>
      </c>
      <c r="D544" t="s">
        <v>5</v>
      </c>
      <c r="E544" s="2">
        <v>100000</v>
      </c>
      <c r="F544">
        <v>2013</v>
      </c>
    </row>
    <row r="545" spans="1:6">
      <c r="A545" t="s">
        <v>118</v>
      </c>
      <c r="B545" t="str">
        <f t="shared" si="9"/>
        <v>DonorsTrust_Reason Foundation2013250</v>
      </c>
      <c r="C545" t="s">
        <v>7</v>
      </c>
      <c r="D545" t="s">
        <v>5</v>
      </c>
      <c r="E545" s="2">
        <v>250</v>
      </c>
      <c r="F545">
        <v>2013</v>
      </c>
    </row>
    <row r="546" spans="1:6">
      <c r="A546" t="s">
        <v>118</v>
      </c>
      <c r="B546" t="str">
        <f t="shared" si="9"/>
        <v>DonorsTrust_Reason Foundation2013200</v>
      </c>
      <c r="C546" t="s">
        <v>7</v>
      </c>
      <c r="D546" t="s">
        <v>5</v>
      </c>
      <c r="E546" s="2">
        <v>200</v>
      </c>
      <c r="F546">
        <v>2013</v>
      </c>
    </row>
    <row r="547" spans="1:6">
      <c r="A547" t="s">
        <v>118</v>
      </c>
      <c r="B547" t="str">
        <f t="shared" si="9"/>
        <v>DonorsTrust_Reason Foundation2013500</v>
      </c>
      <c r="C547" t="s">
        <v>7</v>
      </c>
      <c r="D547" t="s">
        <v>5</v>
      </c>
      <c r="E547" s="2">
        <v>500</v>
      </c>
      <c r="F547">
        <v>2013</v>
      </c>
    </row>
    <row r="548" spans="1:6">
      <c r="A548" t="s">
        <v>118</v>
      </c>
      <c r="B548" t="str">
        <f t="shared" si="9"/>
        <v>DonorsTrust_Reason Foundation20121000</v>
      </c>
      <c r="C548" t="s">
        <v>7</v>
      </c>
      <c r="D548" t="s">
        <v>5</v>
      </c>
      <c r="E548" s="2">
        <v>1000</v>
      </c>
      <c r="F548">
        <v>2012</v>
      </c>
    </row>
    <row r="549" spans="1:6">
      <c r="A549" t="s">
        <v>118</v>
      </c>
      <c r="B549" t="str">
        <f t="shared" si="9"/>
        <v>DonorsTrust_Reason Foundation2012200000</v>
      </c>
      <c r="C549" t="s">
        <v>7</v>
      </c>
      <c r="D549" t="s">
        <v>5</v>
      </c>
      <c r="E549" s="2">
        <v>200000</v>
      </c>
      <c r="F549">
        <v>2012</v>
      </c>
    </row>
    <row r="550" spans="1:6">
      <c r="A550" t="s">
        <v>118</v>
      </c>
      <c r="B550" t="str">
        <f t="shared" si="9"/>
        <v>DonorsTrust_Reason Foundation2012100000</v>
      </c>
      <c r="C550" t="s">
        <v>7</v>
      </c>
      <c r="D550" t="s">
        <v>5</v>
      </c>
      <c r="E550" s="2">
        <v>100000</v>
      </c>
      <c r="F550">
        <v>2012</v>
      </c>
    </row>
    <row r="551" spans="1:6">
      <c r="A551" t="s">
        <v>118</v>
      </c>
      <c r="B551" t="str">
        <f t="shared" si="9"/>
        <v>DonorsTrust_Reason Foundation201225000</v>
      </c>
      <c r="C551" t="s">
        <v>7</v>
      </c>
      <c r="D551" t="s">
        <v>5</v>
      </c>
      <c r="E551" s="2">
        <v>25000</v>
      </c>
      <c r="F551">
        <v>2012</v>
      </c>
    </row>
    <row r="552" spans="1:6">
      <c r="A552" t="s">
        <v>118</v>
      </c>
      <c r="B552" t="str">
        <f t="shared" si="9"/>
        <v>DonorsTrust_Reason Foundation20121000</v>
      </c>
      <c r="C552" t="s">
        <v>7</v>
      </c>
      <c r="D552" t="s">
        <v>5</v>
      </c>
      <c r="E552" s="2">
        <v>1000</v>
      </c>
      <c r="F552">
        <v>2012</v>
      </c>
    </row>
    <row r="553" spans="1:6">
      <c r="A553" t="s">
        <v>118</v>
      </c>
      <c r="B553" t="str">
        <f t="shared" si="9"/>
        <v>DonorsTrust_Reason Foundation2012200</v>
      </c>
      <c r="C553" t="s">
        <v>7</v>
      </c>
      <c r="D553" t="s">
        <v>5</v>
      </c>
      <c r="E553" s="2">
        <v>200</v>
      </c>
      <c r="F553">
        <v>2012</v>
      </c>
    </row>
    <row r="554" spans="1:6">
      <c r="A554" t="s">
        <v>118</v>
      </c>
      <c r="B554" t="str">
        <f t="shared" si="9"/>
        <v>DonorsTrust_Reason Foundation201215000</v>
      </c>
      <c r="C554" t="s">
        <v>7</v>
      </c>
      <c r="D554" t="s">
        <v>5</v>
      </c>
      <c r="E554" s="2">
        <v>15000</v>
      </c>
      <c r="F554">
        <v>2012</v>
      </c>
    </row>
    <row r="555" spans="1:6">
      <c r="A555" t="s">
        <v>118</v>
      </c>
      <c r="B555" t="str">
        <f t="shared" si="9"/>
        <v>DonorsTrust_Reason Foundation2012250</v>
      </c>
      <c r="C555" t="s">
        <v>7</v>
      </c>
      <c r="D555" t="s">
        <v>5</v>
      </c>
      <c r="E555" s="2">
        <v>250</v>
      </c>
      <c r="F555">
        <v>2012</v>
      </c>
    </row>
    <row r="556" spans="1:6">
      <c r="A556" t="s">
        <v>118</v>
      </c>
      <c r="B556" t="str">
        <f t="shared" si="9"/>
        <v>DonorsTrust_Reason Foundation2012250</v>
      </c>
      <c r="C556" t="s">
        <v>7</v>
      </c>
      <c r="D556" t="s">
        <v>5</v>
      </c>
      <c r="E556" s="2">
        <v>250</v>
      </c>
      <c r="F556">
        <v>2012</v>
      </c>
    </row>
    <row r="557" spans="1:6">
      <c r="A557" t="s">
        <v>118</v>
      </c>
      <c r="B557" t="str">
        <f t="shared" si="9"/>
        <v>DonorsTrust_Reason Foundation2011200000</v>
      </c>
      <c r="C557" t="s">
        <v>7</v>
      </c>
      <c r="D557" t="s">
        <v>5</v>
      </c>
      <c r="E557" s="2">
        <v>200000</v>
      </c>
      <c r="F557">
        <v>2011</v>
      </c>
    </row>
    <row r="558" spans="1:6">
      <c r="A558" t="s">
        <v>118</v>
      </c>
      <c r="B558" t="str">
        <f t="shared" si="9"/>
        <v>DonorsTrust_Reason Foundation201190000</v>
      </c>
      <c r="C558" t="s">
        <v>7</v>
      </c>
      <c r="D558" t="s">
        <v>5</v>
      </c>
      <c r="E558" s="2">
        <v>90000</v>
      </c>
      <c r="F558">
        <v>2011</v>
      </c>
    </row>
    <row r="559" spans="1:6">
      <c r="A559" t="s">
        <v>118</v>
      </c>
      <c r="B559" t="str">
        <f t="shared" si="9"/>
        <v>DonorsTrust_Reason Foundation2011200</v>
      </c>
      <c r="C559" t="s">
        <v>7</v>
      </c>
      <c r="D559" t="s">
        <v>5</v>
      </c>
      <c r="E559" s="2">
        <v>200</v>
      </c>
      <c r="F559">
        <v>2011</v>
      </c>
    </row>
    <row r="560" spans="1:6">
      <c r="A560" t="s">
        <v>118</v>
      </c>
      <c r="B560" t="str">
        <f t="shared" si="9"/>
        <v>DonorsTrust_Reason Foundation20115000</v>
      </c>
      <c r="C560" t="s">
        <v>7</v>
      </c>
      <c r="D560" t="s">
        <v>5</v>
      </c>
      <c r="E560" s="2">
        <v>5000</v>
      </c>
      <c r="F560">
        <v>2011</v>
      </c>
    </row>
    <row r="561" spans="1:7">
      <c r="A561" t="s">
        <v>118</v>
      </c>
      <c r="B561" t="str">
        <f t="shared" si="9"/>
        <v>DonorsTrust_Reason Foundation2011100</v>
      </c>
      <c r="C561" t="s">
        <v>7</v>
      </c>
      <c r="D561" t="s">
        <v>5</v>
      </c>
      <c r="E561" s="2">
        <v>100</v>
      </c>
      <c r="F561">
        <v>2011</v>
      </c>
    </row>
    <row r="562" spans="1:7">
      <c r="A562" t="s">
        <v>118</v>
      </c>
      <c r="B562" t="str">
        <f t="shared" si="9"/>
        <v>DonorsTrust_Reason Foundation201120000</v>
      </c>
      <c r="C562" t="s">
        <v>7</v>
      </c>
      <c r="D562" t="s">
        <v>5</v>
      </c>
      <c r="E562" s="2">
        <v>20000</v>
      </c>
      <c r="F562">
        <v>2011</v>
      </c>
    </row>
    <row r="563" spans="1:7">
      <c r="A563" t="s">
        <v>118</v>
      </c>
      <c r="B563" t="str">
        <f t="shared" si="9"/>
        <v>DonorsTrust_Reason Foundation201030000</v>
      </c>
      <c r="C563" t="s">
        <v>7</v>
      </c>
      <c r="D563" t="s">
        <v>5</v>
      </c>
      <c r="E563" s="2">
        <v>30000</v>
      </c>
      <c r="F563">
        <v>2010</v>
      </c>
    </row>
    <row r="564" spans="1:7">
      <c r="A564" t="s">
        <v>118</v>
      </c>
      <c r="B564" t="str">
        <f t="shared" si="9"/>
        <v>DonorsTrust_Reason Foundation2010250</v>
      </c>
      <c r="C564" t="s">
        <v>7</v>
      </c>
      <c r="D564" t="s">
        <v>5</v>
      </c>
      <c r="E564" s="2">
        <v>250</v>
      </c>
      <c r="F564">
        <v>2010</v>
      </c>
    </row>
    <row r="565" spans="1:7">
      <c r="A565" t="s">
        <v>118</v>
      </c>
      <c r="B565" t="str">
        <f t="shared" si="9"/>
        <v>DonorsTrust_Reason Foundation2010200</v>
      </c>
      <c r="C565" t="s">
        <v>7</v>
      </c>
      <c r="D565" t="s">
        <v>5</v>
      </c>
      <c r="E565" s="2">
        <v>200</v>
      </c>
      <c r="F565">
        <v>2010</v>
      </c>
    </row>
    <row r="566" spans="1:7">
      <c r="A566" t="s">
        <v>118</v>
      </c>
      <c r="B566" t="str">
        <f t="shared" si="9"/>
        <v>DonorsTrust_Reason Foundation2010100</v>
      </c>
      <c r="C566" t="s">
        <v>7</v>
      </c>
      <c r="D566" t="s">
        <v>5</v>
      </c>
      <c r="E566" s="2">
        <v>100</v>
      </c>
      <c r="F566">
        <v>2010</v>
      </c>
    </row>
    <row r="567" spans="1:7">
      <c r="A567" t="s">
        <v>118</v>
      </c>
      <c r="B567" t="str">
        <f t="shared" si="9"/>
        <v>DonorsTrust_Reason Foundation20074250</v>
      </c>
      <c r="C567" t="s">
        <v>7</v>
      </c>
      <c r="D567" t="s">
        <v>5</v>
      </c>
      <c r="E567" s="2">
        <v>4250</v>
      </c>
      <c r="F567">
        <v>2007</v>
      </c>
    </row>
    <row r="568" spans="1:7">
      <c r="A568" t="s">
        <v>118</v>
      </c>
      <c r="B568" t="str">
        <f t="shared" si="9"/>
        <v>DonorsTrust_Reason Foundation200635500</v>
      </c>
      <c r="C568" t="s">
        <v>7</v>
      </c>
      <c r="D568" t="s">
        <v>5</v>
      </c>
      <c r="E568" s="2">
        <v>35500</v>
      </c>
      <c r="F568">
        <v>2006</v>
      </c>
    </row>
    <row r="569" spans="1:7">
      <c r="A569" t="s">
        <v>118</v>
      </c>
      <c r="B569" t="str">
        <f t="shared" si="9"/>
        <v>DonorsTrust_Reason Foundation200532500</v>
      </c>
      <c r="C569" t="s">
        <v>7</v>
      </c>
      <c r="D569" t="s">
        <v>5</v>
      </c>
      <c r="E569" s="2">
        <v>32500</v>
      </c>
      <c r="F569">
        <v>2005</v>
      </c>
    </row>
    <row r="570" spans="1:7">
      <c r="A570" t="s">
        <v>118</v>
      </c>
      <c r="B570" t="str">
        <f t="shared" si="9"/>
        <v>DonorsTrust_Reason Foundation20044500</v>
      </c>
      <c r="C570" t="s">
        <v>7</v>
      </c>
      <c r="D570" t="s">
        <v>5</v>
      </c>
      <c r="E570" s="2">
        <v>4500</v>
      </c>
      <c r="F570">
        <v>2004</v>
      </c>
    </row>
    <row r="571" spans="1:7">
      <c r="A571" t="s">
        <v>118</v>
      </c>
      <c r="B571" t="str">
        <f t="shared" si="9"/>
        <v>DonorsTrust_Reason Foundation20026250</v>
      </c>
      <c r="C571" t="s">
        <v>7</v>
      </c>
      <c r="D571" t="s">
        <v>5</v>
      </c>
      <c r="E571" s="2">
        <v>6250</v>
      </c>
      <c r="F571">
        <v>2002</v>
      </c>
    </row>
    <row r="572" spans="1:7">
      <c r="A572" s="11">
        <v>990</v>
      </c>
      <c r="B572" t="str">
        <f t="shared" si="9"/>
        <v>Charles G. Koch Charitable Foundation_Reason Foundation2018403000</v>
      </c>
      <c r="C572" s="11" t="s">
        <v>4</v>
      </c>
      <c r="D572" s="11" t="s">
        <v>5</v>
      </c>
      <c r="E572" s="12">
        <v>403000</v>
      </c>
      <c r="F572" s="11">
        <v>2018</v>
      </c>
      <c r="G572" s="11" t="s">
        <v>53</v>
      </c>
    </row>
    <row r="573" spans="1:7">
      <c r="A573" s="11">
        <v>990</v>
      </c>
      <c r="B573" t="str">
        <f t="shared" ref="B573:B574" si="10">C573&amp;"_"&amp;D573&amp;F573&amp;E573</f>
        <v>Charles Koch Institute_Reason Foundation201765000</v>
      </c>
      <c r="C573" s="11" t="s">
        <v>55</v>
      </c>
      <c r="D573" s="11" t="s">
        <v>5</v>
      </c>
      <c r="E573" s="12">
        <v>65000</v>
      </c>
      <c r="F573" s="11">
        <v>2017</v>
      </c>
      <c r="G573" s="11" t="s">
        <v>53</v>
      </c>
    </row>
    <row r="574" spans="1:7">
      <c r="A574" s="11">
        <v>990</v>
      </c>
      <c r="B574" t="str">
        <f t="shared" si="10"/>
        <v>Charles Koch Institute_Reason Foundation201860250</v>
      </c>
      <c r="C574" s="11" t="s">
        <v>55</v>
      </c>
      <c r="D574" s="11" t="s">
        <v>5</v>
      </c>
      <c r="E574" s="12">
        <v>60250</v>
      </c>
      <c r="F574" s="11">
        <v>2018</v>
      </c>
      <c r="G574" s="11" t="s">
        <v>53</v>
      </c>
    </row>
  </sheetData>
  <autoFilter ref="A1:G574" xr:uid="{3533BFAF-39C1-574D-9CB0-0E43E4B5F64A}"/>
  <sortState xmlns:xlrd2="http://schemas.microsoft.com/office/spreadsheetml/2017/richdata2" ref="A2:G507">
    <sortCondition ref="C2:C507"/>
    <sortCondition descending="1" ref="F2:F50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EE78-29A3-2D40-8074-0691995FB5D6}">
  <dimension ref="A1:B49"/>
  <sheetViews>
    <sheetView workbookViewId="0">
      <selection activeCell="A10" sqref="A10"/>
    </sheetView>
  </sheetViews>
  <sheetFormatPr baseColWidth="10" defaultRowHeight="16"/>
  <cols>
    <col min="1" max="1" width="57.1640625" customWidth="1"/>
    <col min="2" max="2" width="14.5" customWidth="1"/>
  </cols>
  <sheetData>
    <row r="1" spans="1:2">
      <c r="A1" s="3" t="s">
        <v>66</v>
      </c>
      <c r="B1" s="3" t="s">
        <v>67</v>
      </c>
    </row>
    <row r="2" spans="1:2">
      <c r="A2" t="s">
        <v>14</v>
      </c>
      <c r="B2" t="s">
        <v>68</v>
      </c>
    </row>
    <row r="3" spans="1:2">
      <c r="A3" t="s">
        <v>19</v>
      </c>
      <c r="B3" t="s">
        <v>69</v>
      </c>
    </row>
    <row r="4" spans="1:2">
      <c r="A4" t="s">
        <v>32</v>
      </c>
      <c r="B4" t="s">
        <v>69</v>
      </c>
    </row>
    <row r="5" spans="1:2">
      <c r="A5" t="s">
        <v>26</v>
      </c>
      <c r="B5" t="s">
        <v>70</v>
      </c>
    </row>
    <row r="6" spans="1:2">
      <c r="A6" t="s">
        <v>54</v>
      </c>
      <c r="B6" t="s">
        <v>69</v>
      </c>
    </row>
    <row r="7" spans="1:2">
      <c r="A7" t="s">
        <v>30</v>
      </c>
      <c r="B7" t="s">
        <v>71</v>
      </c>
    </row>
    <row r="8" spans="1:2">
      <c r="A8" t="s">
        <v>39</v>
      </c>
      <c r="B8" t="s">
        <v>72</v>
      </c>
    </row>
    <row r="9" spans="1:2">
      <c r="A9" t="s">
        <v>8</v>
      </c>
      <c r="B9" t="s">
        <v>69</v>
      </c>
    </row>
    <row r="10" spans="1:2">
      <c r="A10" t="s">
        <v>4</v>
      </c>
      <c r="B10" t="s">
        <v>73</v>
      </c>
    </row>
    <row r="11" spans="1:2">
      <c r="A11" t="s">
        <v>55</v>
      </c>
      <c r="B11" t="s">
        <v>111</v>
      </c>
    </row>
    <row r="12" spans="1:2">
      <c r="A12" t="s">
        <v>16</v>
      </c>
      <c r="B12" t="s">
        <v>74</v>
      </c>
    </row>
    <row r="13" spans="1:2">
      <c r="A13" t="s">
        <v>21</v>
      </c>
      <c r="B13" t="s">
        <v>112</v>
      </c>
    </row>
    <row r="14" spans="1:2">
      <c r="A14" t="s">
        <v>13</v>
      </c>
      <c r="B14" t="s">
        <v>69</v>
      </c>
    </row>
    <row r="15" spans="1:2">
      <c r="A15" t="s">
        <v>44</v>
      </c>
      <c r="B15" t="s">
        <v>112</v>
      </c>
    </row>
    <row r="16" spans="1:2">
      <c r="A16" t="s">
        <v>6</v>
      </c>
      <c r="B16" t="s">
        <v>75</v>
      </c>
    </row>
    <row r="17" spans="1:2">
      <c r="A17" t="s">
        <v>7</v>
      </c>
      <c r="B17" t="s">
        <v>76</v>
      </c>
    </row>
    <row r="18" spans="1:2">
      <c r="A18" t="s">
        <v>9</v>
      </c>
      <c r="B18" t="s">
        <v>77</v>
      </c>
    </row>
    <row r="19" spans="1:2">
      <c r="A19" t="s">
        <v>45</v>
      </c>
      <c r="B19" t="s">
        <v>78</v>
      </c>
    </row>
    <row r="20" spans="1:2">
      <c r="A20" t="s">
        <v>36</v>
      </c>
      <c r="B20" t="s">
        <v>79</v>
      </c>
    </row>
    <row r="21" spans="1:2">
      <c r="A21" t="s">
        <v>40</v>
      </c>
      <c r="B21" t="s">
        <v>80</v>
      </c>
    </row>
    <row r="22" spans="1:2">
      <c r="A22" t="s">
        <v>28</v>
      </c>
      <c r="B22" t="s">
        <v>81</v>
      </c>
    </row>
    <row r="23" spans="1:2">
      <c r="A23" t="s">
        <v>31</v>
      </c>
      <c r="B23" t="s">
        <v>82</v>
      </c>
    </row>
    <row r="24" spans="1:2">
      <c r="A24" t="s">
        <v>33</v>
      </c>
      <c r="B24" t="s">
        <v>83</v>
      </c>
    </row>
    <row r="25" spans="1:2">
      <c r="A25" t="s">
        <v>56</v>
      </c>
      <c r="B25" t="s">
        <v>113</v>
      </c>
    </row>
    <row r="26" spans="1:2">
      <c r="A26" t="s">
        <v>47</v>
      </c>
      <c r="B26" t="s">
        <v>84</v>
      </c>
    </row>
    <row r="27" spans="1:2">
      <c r="A27" t="s">
        <v>10</v>
      </c>
      <c r="B27" t="s">
        <v>85</v>
      </c>
    </row>
    <row r="28" spans="1:2">
      <c r="A28" t="s">
        <v>22</v>
      </c>
      <c r="B28" t="s">
        <v>86</v>
      </c>
    </row>
    <row r="29" spans="1:2">
      <c r="A29" t="s">
        <v>57</v>
      </c>
      <c r="B29" t="s">
        <v>87</v>
      </c>
    </row>
    <row r="30" spans="1:2">
      <c r="A30" t="s">
        <v>37</v>
      </c>
      <c r="B30" t="s">
        <v>114</v>
      </c>
    </row>
    <row r="31" spans="1:2">
      <c r="A31" t="s">
        <v>23</v>
      </c>
      <c r="B31" t="s">
        <v>69</v>
      </c>
    </row>
    <row r="32" spans="1:2">
      <c r="A32" t="s">
        <v>41</v>
      </c>
      <c r="B32" t="s">
        <v>69</v>
      </c>
    </row>
    <row r="33" spans="1:2">
      <c r="A33" t="s">
        <v>24</v>
      </c>
      <c r="B33" t="s">
        <v>69</v>
      </c>
    </row>
    <row r="34" spans="1:2">
      <c r="A34" t="s">
        <v>58</v>
      </c>
      <c r="B34" t="s">
        <v>115</v>
      </c>
    </row>
    <row r="35" spans="1:2">
      <c r="A35" t="s">
        <v>15</v>
      </c>
      <c r="B35" t="s">
        <v>110</v>
      </c>
    </row>
    <row r="36" spans="1:2">
      <c r="A36" t="s">
        <v>42</v>
      </c>
      <c r="B36" t="s">
        <v>88</v>
      </c>
    </row>
    <row r="37" spans="1:2">
      <c r="A37" t="s">
        <v>18</v>
      </c>
      <c r="B37" t="s">
        <v>89</v>
      </c>
    </row>
    <row r="38" spans="1:2">
      <c r="A38" t="s">
        <v>46</v>
      </c>
      <c r="B38" t="s">
        <v>90</v>
      </c>
    </row>
    <row r="39" spans="1:2">
      <c r="A39" t="s">
        <v>38</v>
      </c>
      <c r="B39" t="s">
        <v>110</v>
      </c>
    </row>
    <row r="40" spans="1:2">
      <c r="A40" t="s">
        <v>27</v>
      </c>
      <c r="B40" t="s">
        <v>69</v>
      </c>
    </row>
    <row r="41" spans="1:2">
      <c r="A41" t="s">
        <v>43</v>
      </c>
      <c r="B41" t="s">
        <v>69</v>
      </c>
    </row>
    <row r="42" spans="1:2">
      <c r="A42" t="s">
        <v>29</v>
      </c>
      <c r="B42" t="s">
        <v>91</v>
      </c>
    </row>
    <row r="43" spans="1:2">
      <c r="A43" t="s">
        <v>11</v>
      </c>
      <c r="B43" t="s">
        <v>116</v>
      </c>
    </row>
    <row r="44" spans="1:2">
      <c r="A44" t="s">
        <v>12</v>
      </c>
      <c r="B44" t="s">
        <v>92</v>
      </c>
    </row>
    <row r="45" spans="1:2">
      <c r="A45" t="s">
        <v>20</v>
      </c>
      <c r="B45" t="s">
        <v>93</v>
      </c>
    </row>
    <row r="46" spans="1:2">
      <c r="A46" t="s">
        <v>34</v>
      </c>
      <c r="B46" t="s">
        <v>94</v>
      </c>
    </row>
    <row r="47" spans="1:2">
      <c r="A47" t="s">
        <v>25</v>
      </c>
      <c r="B47" t="s">
        <v>95</v>
      </c>
    </row>
    <row r="48" spans="1:2">
      <c r="A48" t="s">
        <v>35</v>
      </c>
      <c r="B48" t="s">
        <v>96</v>
      </c>
    </row>
    <row r="49" spans="1:2">
      <c r="A49" t="s">
        <v>17</v>
      </c>
      <c r="B49" t="s">
        <v>97</v>
      </c>
    </row>
  </sheetData>
  <autoFilter ref="A1:B49" xr:uid="{7BA7BB0E-92FB-E64E-AF99-4F4F408371D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2016-05-04T22:13:01Z</dcterms:created>
  <dcterms:modified xsi:type="dcterms:W3CDTF">2020-06-10T18:09:03Z</dcterms:modified>
  <cp:category/>
</cp:coreProperties>
</file>