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105" windowHeight="132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<sst xmlns="http://schemas.openxmlformats.org/spreadsheetml/2006/main" count="167" uniqueCount="164">
  <si>
    <t>≤10</t>
  </si>
  <si>
    <t>(3.54–4.77)</t>
  </si>
  <si>
    <t>(0.24–0.61)</t>
  </si>
  <si>
    <t>(5.12–6.90)</t>
  </si>
  <si>
    <t>(5.60–8.09)</t>
  </si>
  <si>
    <t>(0.65–1.64)</t>
  </si>
  <si>
    <t>≤11</t>
  </si>
  <si>
    <t>(5.16–6.58)</t>
  </si>
  <si>
    <t>(0.48–1.01)</t>
  </si>
  <si>
    <t>(7.47–9.51)</t>
  </si>
  <si>
    <t>(8.25–11.14)</t>
  </si>
  <si>
    <t>(1.29–2.70)</t>
  </si>
  <si>
    <t>≤12</t>
  </si>
  <si>
    <t>(11.13–13.19)</t>
  </si>
  <si>
    <t>(1.40–2.23)</t>
  </si>
  <si>
    <t>(16.14–19.02)</t>
  </si>
  <si>
    <t>(18.85–23.14)</t>
  </si>
  <si>
    <t>(3.75–5.93)</t>
  </si>
  <si>
    <t>≤13</t>
  </si>
  <si>
    <t>(17.36–19.78)</t>
  </si>
  <si>
    <t>(2.95–4.07)</t>
  </si>
  <si>
    <t>(25.18–28.53)</t>
  </si>
  <si>
    <t>(30.15–34.71)</t>
  </si>
  <si>
    <t>(7.93–10.82)</t>
  </si>
  <si>
    <t>≤14</t>
  </si>
  <si>
    <t>(24.02–26.78)</t>
  </si>
  <si>
    <t>(5.30–6.72)</t>
  </si>
  <si>
    <t>(34.89–38.56)</t>
  </si>
  <si>
    <t>(41.17–46.09)</t>
  </si>
  <si>
    <t>(14.31–17.81)</t>
  </si>
  <si>
    <t>≤15</t>
  </si>
  <si>
    <t>(32.94–35.93)</t>
  </si>
  <si>
    <t>(9.57–11.52)</t>
  </si>
  <si>
    <t>(47.87–51.72)</t>
  </si>
  <si>
    <t>(56.03–61.00)</t>
  </si>
  <si>
    <t>(25.89–30.46)</t>
  </si>
  <si>
    <t>≤16</t>
  </si>
  <si>
    <t>(42.31–45.42)</t>
  </si>
  <si>
    <t>(14.22–16.39)</t>
  </si>
  <si>
    <t>(61.59–65.27)</t>
  </si>
  <si>
    <t>(70.55–75.07)</t>
  </si>
  <si>
    <t>(38.53–43.26)</t>
  </si>
  <si>
    <t>≤17</t>
  </si>
  <si>
    <t>(47.76–50.95)</t>
  </si>
  <si>
    <t>(18.08–20.40)</t>
  </si>
  <si>
    <t>(69.64–73.10)</t>
  </si>
  <si>
    <t>(78.21–82.27)</t>
  </si>
  <si>
    <t>(49.09–53.74)</t>
  </si>
  <si>
    <t>≤18</t>
  </si>
  <si>
    <t>(54.75–57.90)</t>
  </si>
  <si>
    <t>(23.03–25.66)</t>
  </si>
  <si>
    <t>(79.91–82.98)</t>
  </si>
  <si>
    <t>(86.45–89.81)</t>
  </si>
  <si>
    <t>(62.67–67.41)</t>
  </si>
  <si>
    <t>≤19</t>
  </si>
  <si>
    <t>(57.72–60.86)</t>
  </si>
  <si>
    <t>(26.06–28.88)</t>
  </si>
  <si>
    <t>(84.37–87.10)</t>
  </si>
  <si>
    <t>(90.30–93.11)</t>
  </si>
  <si>
    <t>(71.14–75.65)</t>
  </si>
  <si>
    <t>≤20</t>
  </si>
  <si>
    <t>(60.38–63.41)</t>
  </si>
  <si>
    <t>(28.55–31.44)</t>
  </si>
  <si>
    <t>(88.33–90.68)</t>
  </si>
  <si>
    <t>(91.75–94.38)</t>
  </si>
  <si>
    <t>(78.11–82.16)</t>
  </si>
  <si>
    <t>≤21</t>
  </si>
  <si>
    <t>(62.67–65.72)</t>
  </si>
  <si>
    <t>(30.53–33.50)</t>
  </si>
  <si>
    <t>(91.81–93.86)</t>
  </si>
  <si>
    <t>(94.78–96.77)</t>
  </si>
  <si>
    <t>(83.82–87.27)</t>
  </si>
  <si>
    <t>≤22</t>
  </si>
  <si>
    <t>(63.72–66.75)</t>
  </si>
  <si>
    <t>(31.63–34.61)</t>
  </si>
  <si>
    <t>(93.40–95.25)</t>
  </si>
  <si>
    <t>(95.61–97.43)</t>
  </si>
  <si>
    <t>(86.92–90.08)</t>
  </si>
  <si>
    <t>≤23</t>
  </si>
  <si>
    <t>(64.39–67.39)</t>
  </si>
  <si>
    <t>(32.40–35.40)</t>
  </si>
  <si>
    <t>(94.45–96.11)</t>
  </si>
  <si>
    <t>(96.34–98.00)</t>
  </si>
  <si>
    <t>(89.13–92.02)</t>
  </si>
  <si>
    <t>≤24</t>
  </si>
  <si>
    <t>(65.03–68.02)</t>
  </si>
  <si>
    <t>(33.09–36.12)</t>
  </si>
  <si>
    <t>(95.42–96.97)</t>
  </si>
  <si>
    <t>(97.02–98.50)</t>
  </si>
  <si>
    <t>(91.14–93.78)</t>
  </si>
  <si>
    <t>≤25</t>
  </si>
  <si>
    <t>(66.11–69.04)</t>
  </si>
  <si>
    <t>(34.22–37.27)</t>
  </si>
  <si>
    <t>(97.14–98.30)</t>
  </si>
  <si>
    <t>(98.23–99.23)</t>
  </si>
  <si>
    <t>(94.56–96.49)</t>
  </si>
  <si>
    <t>≤26</t>
  </si>
  <si>
    <t>(66.28–69.20)</t>
  </si>
  <si>
    <t>(34.43–37.47)</t>
  </si>
  <si>
    <t>(97.39–98.53)</t>
  </si>
  <si>
    <t>(98.39–99.36)</t>
  </si>
  <si>
    <t>(95.18–96.96)</t>
  </si>
  <si>
    <t>≤27</t>
  </si>
  <si>
    <t>(66.44–69.36)</t>
  </si>
  <si>
    <t>(34.62–37.68)</t>
  </si>
  <si>
    <t>(97.64–98.73)</t>
  </si>
  <si>
    <t>(98.46–99.42)</t>
  </si>
  <si>
    <t>(95.74–97.44)</t>
  </si>
  <si>
    <t>≤28</t>
  </si>
  <si>
    <t>(66.61–69.52)</t>
  </si>
  <si>
    <t>(34.98–38.04)</t>
  </si>
  <si>
    <t>(97.90–98.94)</t>
  </si>
  <si>
    <t>(98.75–99.60)</t>
  </si>
  <si>
    <t>(96.90–98.27)</t>
  </si>
  <si>
    <t>≤29</t>
  </si>
  <si>
    <t>(66.69–69.59)</t>
  </si>
  <si>
    <t>(35.14–38.20)</t>
  </si>
  <si>
    <t>(98.01–99.03)</t>
  </si>
  <si>
    <t>(98.81–99.64)</t>
  </si>
  <si>
    <t>(97.39–98.63)</t>
  </si>
  <si>
    <t>≤30</t>
  </si>
  <si>
    <t>(67.28–70.14)</t>
  </si>
  <si>
    <t>(35.50–38.56)</t>
  </si>
  <si>
    <t>(98.98–99.69)</t>
  </si>
  <si>
    <t>(99.44–99.93)</t>
  </si>
  <si>
    <t>(98.50–99.43)</t>
  </si>
  <si>
    <t>31–39</t>
  </si>
  <si>
    <t>(67.68–70.53)</t>
  </si>
  <si>
    <t>(35.85–38.91)</t>
  </si>
  <si>
    <t>Age</t>
  </si>
  <si>
    <t>Confidence intervals.</t>
  </si>
  <si>
    <t>(c)Ever tried</t>
  </si>
  <si>
    <t>(e)Daily-daily</t>
  </si>
  <si>
    <t>(d)Daily-1st</t>
  </si>
  <si>
    <t>Never</t>
  </si>
  <si>
    <t>NA</t>
  </si>
  <si>
    <t>Mean</t>
  </si>
  <si>
    <t xml:space="preserve">Data from NSDUH 2010, </t>
  </si>
  <si>
    <t xml:space="preserve"> http://www.icpsr.umich.edu/icpsrweb/SAMHDA/studies/32722</t>
  </si>
  <si>
    <t>(a)</t>
  </si>
  <si>
    <t>(b)</t>
  </si>
  <si>
    <t>(c)</t>
  </si>
  <si>
    <t>(d)</t>
  </si>
  <si>
    <t>(e)</t>
  </si>
  <si>
    <t>(f)</t>
  </si>
  <si>
    <t>(g)</t>
  </si>
  <si>
    <t>First tried a cigarette</t>
  </si>
  <si>
    <t>Began smoking daily</t>
  </si>
  <si>
    <t>Of (a), % first tried a cigarette</t>
  </si>
  <si>
    <t>Of (b), first tried a cigarette</t>
  </si>
  <si>
    <t>Of (b), first began smoking daily</t>
  </si>
  <si>
    <t>(a) All-1st</t>
  </si>
  <si>
    <t>All persons</t>
  </si>
  <si>
    <t>Ever tried</t>
  </si>
  <si>
    <t>Ever Daily</t>
  </si>
  <si>
    <t>(c)1st tried</t>
  </si>
  <si>
    <t>(a) 1st tried %</t>
  </si>
  <si>
    <t>(b) 1st daily %</t>
  </si>
  <si>
    <t>(d)1st tried %</t>
  </si>
  <si>
    <t>(e)1st daily %</t>
  </si>
  <si>
    <t>(f) New tried %</t>
  </si>
  <si>
    <t xml:space="preserve">(g) New daily% </t>
  </si>
  <si>
    <t>New, per year %, (a)[n] - (a)[n-1]</t>
  </si>
  <si>
    <t>New, per year %, (b)[n] - (b)[n-1]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</si>
</sst>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b/>
      <i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SG 2012, p.197 Table 3.2 Daily Smokers</a:t>
            </a:r>
          </a:p>
        </c:rich>
      </c:tx>
      <c:layout>
        <c:manualLayout>
          <c:xMode val="factor"/>
          <c:yMode val="factor"/>
          <c:x val="-0.031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15575"/>
          <c:w val="0.787"/>
          <c:h val="0.87"/>
        </c:manualLayout>
      </c:layout>
      <c:scatterChart>
        <c:scatterStyle val="smoothMarker"/>
        <c:varyColors val="0"/>
        <c:ser>
          <c:idx val="3"/>
          <c:order val="0"/>
          <c:tx>
            <c:strRef>
              <c:f>Sheet1!$F$23</c:f>
              <c:strCache>
                <c:ptCount val="1"/>
                <c:pt idx="0">
                  <c:v>(d)1st tried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Sheet1!$B$24:$B$45</c:f>
              <c:numCache/>
            </c:numRef>
          </c:xVal>
          <c:yVal>
            <c:numRef>
              <c:f>Sheet1!$F$24:$F$45</c:f>
              <c:numCache/>
            </c:numRef>
          </c:yVal>
          <c:smooth val="1"/>
        </c:ser>
        <c:ser>
          <c:idx val="4"/>
          <c:order val="1"/>
          <c:tx>
            <c:strRef>
              <c:f>Sheet1!$G$23</c:f>
              <c:strCache>
                <c:ptCount val="1"/>
                <c:pt idx="0">
                  <c:v>(e)1st daily %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Sheet1!$B$24:$B$45</c:f>
              <c:numCache/>
            </c:numRef>
          </c:xVal>
          <c:yVal>
            <c:numRef>
              <c:f>Sheet1!$G$24:$G$45</c:f>
              <c:numCache/>
            </c:numRef>
          </c:yVal>
          <c:smooth val="1"/>
        </c:ser>
        <c:axId val="36802113"/>
        <c:axId val="8665422"/>
      </c:scatterChart>
      <c:valAx>
        <c:axId val="36802113"/>
        <c:scaling>
          <c:orientation val="minMax"/>
          <c:max val="30"/>
          <c:min val="10"/>
        </c:scaling>
        <c:axPos val="b"/>
        <c:majorGridlines>
          <c:spPr>
            <a:ln w="3175">
              <a:solidFill>
                <a:srgbClr val="6666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8665422"/>
        <c:crosses val="autoZero"/>
        <c:crossBetween val="midCat"/>
        <c:dispUnits/>
        <c:minorUnit val="1"/>
      </c:valAx>
      <c:valAx>
        <c:axId val="86654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666699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6802113"/>
        <c:crosses val="autoZero"/>
        <c:crossBetween val="midCat"/>
        <c:dispUnits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75"/>
          <c:y val="0.5325"/>
          <c:w val="0.321"/>
          <c:h val="0.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Americans, derived from Table 3.2,  p.197
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Preventing Tobacco Use Among Youth and Young Adults</a:t>
            </a: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Surgeon General 2012, from 2010 survey. cigarettes only</a:t>
            </a:r>
          </a:p>
        </c:rich>
      </c:tx>
      <c:layout>
        <c:manualLayout>
          <c:xMode val="factor"/>
          <c:yMode val="factor"/>
          <c:x val="-0.042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9825"/>
          <c:w val="0.7425"/>
          <c:h val="0.81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Sheet1!$C$23</c:f>
              <c:strCache>
                <c:ptCount val="1"/>
                <c:pt idx="0">
                  <c:v>(a) 1st tried %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666699"/>
                </a:solidFill>
              </a:ln>
            </c:spPr>
          </c:marker>
          <c:dPt>
            <c:idx val="10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ize val="8"/>
              <c:spPr>
                <a:solidFill>
                  <a:srgbClr val="FFCC0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Sheet1!$B$24:$B$45</c:f>
              <c:numCache/>
            </c:numRef>
          </c:xVal>
          <c:yVal>
            <c:numRef>
              <c:f>Sheet1!$C$24:$C$45</c:f>
              <c:numCache/>
            </c:numRef>
          </c:yVal>
          <c:smooth val="1"/>
        </c:ser>
        <c:ser>
          <c:idx val="1"/>
          <c:order val="1"/>
          <c:tx>
            <c:strRef>
              <c:f>Sheet1!$D$23</c:f>
              <c:strCache>
                <c:ptCount val="1"/>
                <c:pt idx="0">
                  <c:v>(b) 1st daily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Sheet1!$B$24:$B$45</c:f>
              <c:numCache/>
            </c:numRef>
          </c:xVal>
          <c:yVal>
            <c:numRef>
              <c:f>Sheet1!$D$24:$D$45</c:f>
              <c:numCache/>
            </c:numRef>
          </c:yVal>
          <c:smooth val="1"/>
        </c:ser>
        <c:ser>
          <c:idx val="5"/>
          <c:order val="2"/>
          <c:tx>
            <c:strRef>
              <c:f>Sheet1!$H$23</c:f>
              <c:strCache>
                <c:ptCount val="1"/>
                <c:pt idx="0">
                  <c:v>(f) New tried %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Sheet1!$B$24:$B$45</c:f>
              <c:numCache/>
            </c:numRef>
          </c:xVal>
          <c:yVal>
            <c:numRef>
              <c:f>Sheet1!$H$24:$H$44</c:f>
              <c:numCache/>
            </c:numRef>
          </c:yVal>
          <c:smooth val="1"/>
        </c:ser>
        <c:ser>
          <c:idx val="6"/>
          <c:order val="3"/>
          <c:tx>
            <c:strRef>
              <c:f>Sheet1!$I$23</c:f>
              <c:strCache>
                <c:ptCount val="1"/>
                <c:pt idx="0">
                  <c:v>(g) New daily%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Sheet1!$B$24:$B$45</c:f>
              <c:numCache/>
            </c:numRef>
          </c:xVal>
          <c:yVal>
            <c:numRef>
              <c:f>Sheet1!$I$24:$I$45</c:f>
              <c:numCache/>
            </c:numRef>
          </c:yVal>
          <c:smooth val="1"/>
        </c:ser>
        <c:axId val="45541623"/>
        <c:axId val="55170188"/>
      </c:scatterChart>
      <c:valAx>
        <c:axId val="45541623"/>
        <c:scaling>
          <c:orientation val="minMax"/>
          <c:max val="30"/>
          <c:min val="1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5170188"/>
        <c:crosses val="autoZero"/>
        <c:crossBetween val="midCat"/>
        <c:dispUnits/>
      </c:valAx>
      <c:valAx>
        <c:axId val="55170188"/>
        <c:scaling>
          <c:orientation val="minMax"/>
          <c:max val="7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  <a:prstDash val="sysDot"/>
          </a:ln>
        </c:spPr>
        <c:crossAx val="45541623"/>
        <c:crosses val="autoZero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"/>
          <c:y val="0.56775"/>
          <c:w val="0.2075"/>
          <c:h val="0.2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0.78175</cdr:x>
      <cdr:y>0.17925</cdr:y>
    </cdr:from>
    <cdr:to>
      <cdr:x>0.99575</cdr:x>
      <cdr:y>0.63</cdr:y>
    </cdr:to>
    <cdr:sp>
      <cdr:nvSpPr>
        <cdr:cNvPr id="1" name="TextBox 6"/>
        <cdr:cNvSpPr txBox="1">
          <a:spLocks noChangeArrowheads="1"/>
        </cdr:cNvSpPr>
      </cdr:nvSpPr>
      <cdr:spPr>
        <a:xfrm>
          <a:off x="4257675" y="685800"/>
          <a:ext cx="1171575" cy="1743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Survey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people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aged 30-39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&lt;==Earliest age,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 smoke, if ever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Earliest age, first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daily, 30 days in row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0.78525</cdr:x>
      <cdr:y>0.79925</cdr:y>
    </cdr:from>
    <cdr:to>
      <cdr:x>0.999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4276725" y="3095625"/>
          <a:ext cx="11620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0.78875</cdr:x>
      <cdr:y>0.8255</cdr:y>
    </cdr:from>
    <cdr:to>
      <cdr:x>0.9555</cdr:x>
      <cdr:y>0.9925</cdr:y>
    </cdr:to>
    <cdr:sp>
      <cdr:nvSpPr>
        <cdr:cNvPr id="3" name="TextBox 10"/>
        <cdr:cNvSpPr txBox="1">
          <a:spLocks noChangeArrowheads="1"/>
        </cdr:cNvSpPr>
      </cdr:nvSpPr>
      <cdr:spPr>
        <a:xfrm>
          <a:off x="4295775" y="3190875"/>
          <a:ext cx="9144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New, by age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 daily</a:t>
          </a:r>
        </a:p>
      </cdr:txBody>
    </cdr:sp>
  </cdr:relSizeAnchor>
  <cdr:relSizeAnchor xmlns:cdr="http://schemas.openxmlformats.org/drawingml/2006/chartDrawing">
    <cdr:from>
      <cdr:x>0.37625</cdr:x>
      <cdr:y>0.37975</cdr:y>
    </cdr:from>
    <cdr:to>
      <cdr:x>0.5935</cdr:x>
      <cdr:y>0.5595</cdr:y>
    </cdr:to>
    <cdr:sp>
      <cdr:nvSpPr>
        <cdr:cNvPr id="4" name="TextBox 1"/>
        <cdr:cNvSpPr txBox="1">
          <a:spLocks noChangeArrowheads="1"/>
        </cdr:cNvSpPr>
      </cdr:nvSpPr>
      <cdr:spPr>
        <a:xfrm>
          <a:off x="2047875" y="1466850"/>
          <a:ext cx="1181100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Young adult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18-25,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~34%,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smoke,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some chance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new addicts</a:t>
          </a:r>
        </a:p>
      </cdr:txBody>
    </cdr:sp>
  </cdr:relSizeAnchor>
  <cdr:relSizeAnchor xmlns:cdr="http://schemas.openxmlformats.org/drawingml/2006/chartDrawing">
    <cdr:from>
      <cdr:x>0.0795</cdr:x>
      <cdr:y>0.229</cdr:y>
    </cdr:from>
    <cdr:to>
      <cdr:x>0.3125</cdr:x>
      <cdr:y>0.461</cdr:y>
    </cdr:to>
    <cdr:sp>
      <cdr:nvSpPr>
        <cdr:cNvPr id="5" name="TextBox 1"/>
        <cdr:cNvSpPr txBox="1">
          <a:spLocks noChangeArrowheads="1"/>
        </cdr:cNvSpPr>
      </cdr:nvSpPr>
      <cdr:spPr>
        <a:xfrm>
          <a:off x="428625" y="885825"/>
          <a:ext cx="1276350" cy="895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Youth until 18,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(legal) young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adult.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Crucial period to get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kids to try and maybe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 daily smoking.</a:t>
          </a:r>
        </a:p>
      </cdr:txBody>
    </cdr:sp>
  </cdr:relSizeAnchor>
  <cdr:relSizeAnchor xmlns:cdr="http://schemas.openxmlformats.org/drawingml/2006/chartDrawing">
    <cdr:from>
      <cdr:x>0.332</cdr:x>
      <cdr:y>0.24475</cdr:y>
    </cdr:from>
    <cdr:to>
      <cdr:x>0.38175</cdr:x>
      <cdr:y>0.294</cdr:y>
    </cdr:to>
    <cdr:sp>
      <cdr:nvSpPr>
        <cdr:cNvPr id="6" name="TextBox 1"/>
        <cdr:cNvSpPr txBox="1">
          <a:spLocks noChangeArrowheads="1"/>
        </cdr:cNvSpPr>
      </cdr:nvSpPr>
      <cdr:spPr>
        <a:xfrm>
          <a:off x="1809750" y="94297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★</a:t>
          </a:r>
        </a:p>
      </cdr:txBody>
    </cdr:sp>
  </cdr:relSizeAnchor>
  <cdr:relSizeAnchor xmlns:cdr="http://schemas.openxmlformats.org/drawingml/2006/chartDrawing">
    <cdr:from>
      <cdr:x>0.63225</cdr:x>
      <cdr:y>0.5965</cdr:y>
    </cdr:from>
    <cdr:to>
      <cdr:x>0.766</cdr:x>
      <cdr:y>0.87775</cdr:y>
    </cdr:to>
    <cdr:sp>
      <cdr:nvSpPr>
        <cdr:cNvPr id="7" name="TextBox 1"/>
        <cdr:cNvSpPr txBox="1">
          <a:spLocks noChangeArrowheads="1"/>
        </cdr:cNvSpPr>
      </cdr:nvSpPr>
      <cdr:spPr>
        <a:xfrm>
          <a:off x="3448050" y="2305050"/>
          <a:ext cx="733425" cy="1085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26- adults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Few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new,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but ~23%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smokers,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most trying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quit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4</xdr:row>
      <xdr:rowOff>142875</xdr:rowOff>
    </xdr:from>
    <xdr:to>
      <xdr:col>20</xdr:col>
      <xdr:colOff>590550</xdr:colOff>
      <xdr:row>20</xdr:row>
      <xdr:rowOff>114300</xdr:rowOff>
    </xdr:to>
    <xdr:graphicFrame>
      <xdr:nvGraphicFramePr>
        <xdr:cNvPr id="1" name="Chart 2"/>
        <xdr:cNvGraphicFramePr/>
      </xdr:nvGraphicFramePr>
      <xdr:xfrm>
        <a:off x="9210675" y="904875"/>
        <a:ext cx="34099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0</xdr:row>
      <xdr:rowOff>28575</xdr:rowOff>
    </xdr:from>
    <xdr:to>
      <xdr:col>9</xdr:col>
      <xdr:colOff>419100</xdr:colOff>
      <xdr:row>20</xdr:row>
      <xdr:rowOff>95250</xdr:rowOff>
    </xdr:to>
    <xdr:graphicFrame>
      <xdr:nvGraphicFramePr>
        <xdr:cNvPr id="2" name="Chart 11"/>
        <xdr:cNvGraphicFramePr/>
      </xdr:nvGraphicFramePr>
      <xdr:xfrm>
        <a:off x="285750" y="28575"/>
        <a:ext cx="54578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7"/>
  <sheetViews>
    <sheetView tabSelected="1" zoomScalePageLayoutView="0" workbookViewId="0" topLeftCell="A27">
      <selection activeCell="A47" sqref="A1:J47"/>
    </sheetView>
  </sheetViews>
  <sheetFormatPr defaultColWidth="9.140625" defaultRowHeight="15"/>
  <cols>
    <col min="1" max="2" width="4.00390625" style="0" customWidth="1"/>
    <col min="3" max="7" width="10.7109375" style="0" customWidth="1"/>
  </cols>
  <sheetData>
    <row r="2" ht="15">
      <c r="L2" t="s">
        <v>137</v>
      </c>
    </row>
    <row r="3" ht="15">
      <c r="L3" t="s">
        <v>138</v>
      </c>
    </row>
    <row r="4" spans="12:13" ht="15">
      <c r="L4" t="s">
        <v>139</v>
      </c>
      <c r="M4" t="s">
        <v>146</v>
      </c>
    </row>
    <row r="5" spans="12:13" ht="15">
      <c r="L5" t="s">
        <v>140</v>
      </c>
      <c r="M5" t="s">
        <v>147</v>
      </c>
    </row>
    <row r="6" spans="12:13" ht="15">
      <c r="L6" t="s">
        <v>141</v>
      </c>
      <c r="M6" t="s">
        <v>148</v>
      </c>
    </row>
    <row r="7" spans="12:13" ht="15">
      <c r="L7" t="s">
        <v>142</v>
      </c>
      <c r="M7" t="s">
        <v>149</v>
      </c>
    </row>
    <row r="8" spans="12:13" ht="15">
      <c r="L8" t="s">
        <v>143</v>
      </c>
      <c r="M8" t="s">
        <v>150</v>
      </c>
    </row>
    <row r="10" spans="12:13" ht="15">
      <c r="L10" t="s">
        <v>144</v>
      </c>
      <c r="M10" t="s">
        <v>162</v>
      </c>
    </row>
    <row r="11" spans="12:13" ht="15">
      <c r="L11" t="s">
        <v>145</v>
      </c>
      <c r="M11" t="s">
        <v>163</v>
      </c>
    </row>
    <row r="20" ht="15">
      <c r="AC20" s="3"/>
    </row>
    <row r="22" spans="3:31" ht="15">
      <c r="C22" s="9" t="s">
        <v>152</v>
      </c>
      <c r="D22" s="9"/>
      <c r="E22" t="s">
        <v>153</v>
      </c>
      <c r="F22" s="9" t="s">
        <v>154</v>
      </c>
      <c r="G22" s="9"/>
      <c r="L22" t="s">
        <v>130</v>
      </c>
      <c r="AC22" s="4"/>
      <c r="AE22" s="3"/>
    </row>
    <row r="23" spans="2:27" ht="15">
      <c r="B23" t="s">
        <v>129</v>
      </c>
      <c r="C23" s="7" t="s">
        <v>156</v>
      </c>
      <c r="D23" s="7" t="s">
        <v>157</v>
      </c>
      <c r="E23" t="s">
        <v>155</v>
      </c>
      <c r="F23" t="s">
        <v>158</v>
      </c>
      <c r="G23" t="s">
        <v>159</v>
      </c>
      <c r="H23" s="7" t="s">
        <v>160</v>
      </c>
      <c r="I23" s="7" t="s">
        <v>161</v>
      </c>
      <c r="L23" t="s">
        <v>151</v>
      </c>
      <c r="N23" t="s">
        <v>151</v>
      </c>
      <c r="P23" t="s">
        <v>131</v>
      </c>
      <c r="R23" t="s">
        <v>133</v>
      </c>
      <c r="T23" t="s">
        <v>132</v>
      </c>
      <c r="V23" s="2"/>
      <c r="Y23" s="3"/>
      <c r="AA23" s="3"/>
    </row>
    <row r="24" spans="1:28" ht="15">
      <c r="A24" s="5" t="s">
        <v>0</v>
      </c>
      <c r="B24" s="5">
        <v>10</v>
      </c>
      <c r="C24" s="6">
        <v>4.1</v>
      </c>
      <c r="D24" s="6">
        <v>0.4</v>
      </c>
      <c r="E24" s="6">
        <v>5.9</v>
      </c>
      <c r="F24" s="6">
        <v>6.7</v>
      </c>
      <c r="G24" s="6">
        <v>1</v>
      </c>
      <c r="H24" s="1">
        <f>C24</f>
        <v>4.1</v>
      </c>
      <c r="I24" s="1">
        <f>D24</f>
        <v>0.4</v>
      </c>
      <c r="L24" t="s">
        <v>1</v>
      </c>
      <c r="N24" t="s">
        <v>2</v>
      </c>
      <c r="P24" t="s">
        <v>3</v>
      </c>
      <c r="R24" t="s">
        <v>4</v>
      </c>
      <c r="T24" t="s">
        <v>5</v>
      </c>
      <c r="W24" s="3"/>
      <c r="X24" s="3"/>
      <c r="Y24" s="3"/>
      <c r="Z24" s="3"/>
      <c r="AA24" s="3"/>
      <c r="AB24" s="3"/>
    </row>
    <row r="25" spans="1:28" ht="15">
      <c r="A25" s="5" t="s">
        <v>6</v>
      </c>
      <c r="B25" s="5">
        <f>B24+1</f>
        <v>11</v>
      </c>
      <c r="C25" s="6">
        <v>5.8</v>
      </c>
      <c r="D25" s="6">
        <v>0.7</v>
      </c>
      <c r="E25" s="6">
        <v>8.4</v>
      </c>
      <c r="F25" s="6">
        <v>9.6</v>
      </c>
      <c r="G25" s="6">
        <v>1.9</v>
      </c>
      <c r="H25" s="1">
        <f>C25-C24</f>
        <v>1.7000000000000002</v>
      </c>
      <c r="I25" s="1">
        <f>D25-D24</f>
        <v>0.29999999999999993</v>
      </c>
      <c r="L25" t="s">
        <v>7</v>
      </c>
      <c r="N25" t="s">
        <v>8</v>
      </c>
      <c r="P25" t="s">
        <v>9</v>
      </c>
      <c r="R25" t="s">
        <v>10</v>
      </c>
      <c r="T25" t="s">
        <v>11</v>
      </c>
      <c r="W25" s="3"/>
      <c r="X25" s="3"/>
      <c r="Y25" s="3"/>
      <c r="Z25" s="3"/>
      <c r="AA25" s="3"/>
      <c r="AB25" s="3"/>
    </row>
    <row r="26" spans="1:28" ht="15">
      <c r="A26" s="5" t="s">
        <v>12</v>
      </c>
      <c r="B26" s="5">
        <f aca="true" t="shared" si="0" ref="B26:B44">B25+1</f>
        <v>12</v>
      </c>
      <c r="C26" s="6">
        <v>12.1</v>
      </c>
      <c r="D26" s="6">
        <v>1.8</v>
      </c>
      <c r="E26" s="6">
        <v>17.5</v>
      </c>
      <c r="F26" s="6">
        <v>20.9</v>
      </c>
      <c r="G26" s="6">
        <v>4.7</v>
      </c>
      <c r="H26" s="1">
        <f aca="true" t="shared" si="1" ref="H26:H45">C26-C25</f>
        <v>6.3</v>
      </c>
      <c r="I26" s="1">
        <f aca="true" t="shared" si="2" ref="I26:I45">D26-D25</f>
        <v>1.1</v>
      </c>
      <c r="L26" t="s">
        <v>13</v>
      </c>
      <c r="N26" t="s">
        <v>14</v>
      </c>
      <c r="P26" t="s">
        <v>15</v>
      </c>
      <c r="R26" t="s">
        <v>16</v>
      </c>
      <c r="T26" t="s">
        <v>17</v>
      </c>
      <c r="W26" s="3"/>
      <c r="X26" s="3"/>
      <c r="Y26" s="3"/>
      <c r="Z26" s="3"/>
      <c r="AA26" s="3"/>
      <c r="AB26" s="3"/>
    </row>
    <row r="27" spans="1:28" ht="15">
      <c r="A27" s="5" t="s">
        <v>18</v>
      </c>
      <c r="B27" s="5">
        <f t="shared" si="0"/>
        <v>13</v>
      </c>
      <c r="C27" s="6">
        <v>18.5</v>
      </c>
      <c r="D27" s="6">
        <v>3.5</v>
      </c>
      <c r="E27" s="6">
        <v>26.8</v>
      </c>
      <c r="F27" s="6">
        <v>32.4</v>
      </c>
      <c r="G27" s="6">
        <v>9.3</v>
      </c>
      <c r="H27" s="1">
        <f t="shared" si="1"/>
        <v>6.4</v>
      </c>
      <c r="I27" s="1">
        <f t="shared" si="2"/>
        <v>1.7</v>
      </c>
      <c r="L27" t="s">
        <v>19</v>
      </c>
      <c r="N27" t="s">
        <v>20</v>
      </c>
      <c r="P27" t="s">
        <v>21</v>
      </c>
      <c r="R27" t="s">
        <v>22</v>
      </c>
      <c r="T27" t="s">
        <v>23</v>
      </c>
      <c r="W27" s="3"/>
      <c r="X27" s="3"/>
      <c r="Y27" s="3"/>
      <c r="Z27" s="3"/>
      <c r="AA27" s="3"/>
      <c r="AB27" s="3"/>
    </row>
    <row r="28" spans="1:28" ht="15">
      <c r="A28" s="5" t="s">
        <v>24</v>
      </c>
      <c r="B28" s="5">
        <f t="shared" si="0"/>
        <v>14</v>
      </c>
      <c r="C28" s="6">
        <v>25.4</v>
      </c>
      <c r="D28" s="6">
        <v>6</v>
      </c>
      <c r="E28" s="6">
        <v>36.7</v>
      </c>
      <c r="F28" s="6">
        <v>43.6</v>
      </c>
      <c r="G28" s="6">
        <v>16</v>
      </c>
      <c r="H28" s="1">
        <f t="shared" si="1"/>
        <v>6.899999999999999</v>
      </c>
      <c r="I28" s="1">
        <f t="shared" si="2"/>
        <v>2.5</v>
      </c>
      <c r="L28" t="s">
        <v>25</v>
      </c>
      <c r="N28" t="s">
        <v>26</v>
      </c>
      <c r="P28" t="s">
        <v>27</v>
      </c>
      <c r="R28" t="s">
        <v>28</v>
      </c>
      <c r="T28" t="s">
        <v>29</v>
      </c>
      <c r="W28" s="3"/>
      <c r="X28" s="3"/>
      <c r="Y28" s="3"/>
      <c r="Z28" s="3"/>
      <c r="AA28" s="3"/>
      <c r="AB28" s="3"/>
    </row>
    <row r="29" spans="1:28" ht="15">
      <c r="A29" s="5" t="s">
        <v>30</v>
      </c>
      <c r="B29" s="5">
        <f t="shared" si="0"/>
        <v>15</v>
      </c>
      <c r="C29" s="6">
        <v>34.4</v>
      </c>
      <c r="D29" s="6">
        <v>10.5</v>
      </c>
      <c r="E29" s="6">
        <v>49.8</v>
      </c>
      <c r="F29" s="6">
        <v>58.5</v>
      </c>
      <c r="G29" s="6">
        <v>28.1</v>
      </c>
      <c r="H29" s="1">
        <f t="shared" si="1"/>
        <v>9</v>
      </c>
      <c r="I29" s="1">
        <f t="shared" si="2"/>
        <v>4.5</v>
      </c>
      <c r="L29" t="s">
        <v>31</v>
      </c>
      <c r="N29" t="s">
        <v>32</v>
      </c>
      <c r="P29" t="s">
        <v>33</v>
      </c>
      <c r="R29" t="s">
        <v>34</v>
      </c>
      <c r="T29" t="s">
        <v>35</v>
      </c>
      <c r="W29" s="3"/>
      <c r="X29" s="3"/>
      <c r="Y29" s="3"/>
      <c r="Z29" s="3"/>
      <c r="AA29" s="3"/>
      <c r="AB29" s="3"/>
    </row>
    <row r="30" spans="1:28" ht="15">
      <c r="A30" s="5" t="s">
        <v>36</v>
      </c>
      <c r="B30" s="5">
        <f t="shared" si="0"/>
        <v>16</v>
      </c>
      <c r="C30" s="6">
        <v>43.9</v>
      </c>
      <c r="D30" s="6">
        <v>15.3</v>
      </c>
      <c r="E30" s="6">
        <v>63.5</v>
      </c>
      <c r="F30" s="6">
        <v>72.9</v>
      </c>
      <c r="G30" s="6">
        <v>40.9</v>
      </c>
      <c r="H30" s="1">
        <f t="shared" si="1"/>
        <v>9.5</v>
      </c>
      <c r="I30" s="1">
        <f t="shared" si="2"/>
        <v>4.800000000000001</v>
      </c>
      <c r="L30" t="s">
        <v>37</v>
      </c>
      <c r="N30" t="s">
        <v>38</v>
      </c>
      <c r="P30" t="s">
        <v>39</v>
      </c>
      <c r="R30" t="s">
        <v>40</v>
      </c>
      <c r="T30" t="s">
        <v>41</v>
      </c>
      <c r="W30" s="3"/>
      <c r="X30" s="3"/>
      <c r="Y30" s="3"/>
      <c r="Z30" s="3"/>
      <c r="AA30" s="3"/>
      <c r="AB30" s="3"/>
    </row>
    <row r="31" spans="1:28" ht="15">
      <c r="A31" s="5" t="s">
        <v>42</v>
      </c>
      <c r="B31" s="5">
        <f t="shared" si="0"/>
        <v>17</v>
      </c>
      <c r="C31" s="6">
        <v>49.4</v>
      </c>
      <c r="D31" s="6">
        <v>19.2</v>
      </c>
      <c r="E31" s="6">
        <v>71.4</v>
      </c>
      <c r="F31" s="6">
        <v>80.3</v>
      </c>
      <c r="G31" s="6">
        <v>51.4</v>
      </c>
      <c r="H31" s="1">
        <f t="shared" si="1"/>
        <v>5.5</v>
      </c>
      <c r="I31" s="1">
        <f t="shared" si="2"/>
        <v>3.8999999999999986</v>
      </c>
      <c r="L31" t="s">
        <v>43</v>
      </c>
      <c r="N31" t="s">
        <v>44</v>
      </c>
      <c r="P31" t="s">
        <v>45</v>
      </c>
      <c r="R31" t="s">
        <v>46</v>
      </c>
      <c r="T31" t="s">
        <v>47</v>
      </c>
      <c r="W31" s="3"/>
      <c r="X31" s="3"/>
      <c r="Y31" s="3"/>
      <c r="Z31" s="3"/>
      <c r="AA31" s="3"/>
      <c r="AB31" s="3"/>
    </row>
    <row r="32" spans="1:28" ht="15">
      <c r="A32" s="7" t="s">
        <v>48</v>
      </c>
      <c r="B32" s="7">
        <f t="shared" si="0"/>
        <v>18</v>
      </c>
      <c r="C32" s="8">
        <v>56.3</v>
      </c>
      <c r="D32" s="8">
        <v>24.3</v>
      </c>
      <c r="E32" s="8">
        <v>81.5</v>
      </c>
      <c r="F32" s="8">
        <v>88.2</v>
      </c>
      <c r="G32" s="8">
        <v>65.1</v>
      </c>
      <c r="H32" s="1">
        <f t="shared" si="1"/>
        <v>6.899999999999999</v>
      </c>
      <c r="I32" s="1">
        <f t="shared" si="2"/>
        <v>5.100000000000001</v>
      </c>
      <c r="L32" t="s">
        <v>49</v>
      </c>
      <c r="N32" t="s">
        <v>50</v>
      </c>
      <c r="P32" t="s">
        <v>51</v>
      </c>
      <c r="R32" t="s">
        <v>52</v>
      </c>
      <c r="T32" t="s">
        <v>53</v>
      </c>
      <c r="W32" s="3"/>
      <c r="X32" s="3"/>
      <c r="Y32" s="3"/>
      <c r="Z32" s="3"/>
      <c r="AA32" s="3"/>
      <c r="AB32" s="3"/>
    </row>
    <row r="33" spans="1:28" ht="15">
      <c r="A33" s="5" t="s">
        <v>54</v>
      </c>
      <c r="B33" s="5">
        <f t="shared" si="0"/>
        <v>19</v>
      </c>
      <c r="C33" s="6">
        <v>59.3</v>
      </c>
      <c r="D33" s="6">
        <v>27.4</v>
      </c>
      <c r="E33" s="6">
        <v>85.8</v>
      </c>
      <c r="F33" s="6">
        <v>91.8</v>
      </c>
      <c r="G33" s="6">
        <v>73.5</v>
      </c>
      <c r="H33" s="1">
        <f t="shared" si="1"/>
        <v>3</v>
      </c>
      <c r="I33" s="1">
        <f t="shared" si="2"/>
        <v>3.099999999999998</v>
      </c>
      <c r="L33" t="s">
        <v>55</v>
      </c>
      <c r="N33" t="s">
        <v>56</v>
      </c>
      <c r="P33" t="s">
        <v>57</v>
      </c>
      <c r="R33" t="s">
        <v>58</v>
      </c>
      <c r="T33" t="s">
        <v>59</v>
      </c>
      <c r="W33" s="3"/>
      <c r="X33" s="3"/>
      <c r="Y33" s="3"/>
      <c r="Z33" s="3"/>
      <c r="AA33" s="3"/>
      <c r="AB33" s="3"/>
    </row>
    <row r="34" spans="1:28" ht="15">
      <c r="A34" s="5" t="s">
        <v>60</v>
      </c>
      <c r="B34" s="5">
        <f t="shared" si="0"/>
        <v>20</v>
      </c>
      <c r="C34" s="6">
        <v>61.9</v>
      </c>
      <c r="D34" s="6">
        <v>30</v>
      </c>
      <c r="E34" s="6">
        <v>89.6</v>
      </c>
      <c r="F34" s="6">
        <v>93.2</v>
      </c>
      <c r="G34" s="6">
        <v>80.2</v>
      </c>
      <c r="H34" s="1">
        <f t="shared" si="1"/>
        <v>2.6000000000000014</v>
      </c>
      <c r="I34" s="1">
        <f t="shared" si="2"/>
        <v>2.6000000000000014</v>
      </c>
      <c r="L34" t="s">
        <v>61</v>
      </c>
      <c r="N34" t="s">
        <v>62</v>
      </c>
      <c r="P34" t="s">
        <v>63</v>
      </c>
      <c r="R34" t="s">
        <v>64</v>
      </c>
      <c r="T34" t="s">
        <v>65</v>
      </c>
      <c r="W34" s="3"/>
      <c r="X34" s="3"/>
      <c r="Y34" s="3"/>
      <c r="Z34" s="3"/>
      <c r="AA34" s="3"/>
      <c r="AB34" s="3"/>
    </row>
    <row r="35" spans="1:28" ht="15">
      <c r="A35" s="5" t="s">
        <v>66</v>
      </c>
      <c r="B35" s="5">
        <f t="shared" si="0"/>
        <v>21</v>
      </c>
      <c r="C35" s="6">
        <v>64.2</v>
      </c>
      <c r="D35" s="6">
        <v>32</v>
      </c>
      <c r="E35" s="6">
        <v>92.9</v>
      </c>
      <c r="F35" s="6">
        <v>95.9</v>
      </c>
      <c r="G35" s="6">
        <v>85.6</v>
      </c>
      <c r="H35" s="1">
        <f t="shared" si="1"/>
        <v>2.3000000000000043</v>
      </c>
      <c r="I35" s="1">
        <f t="shared" si="2"/>
        <v>2</v>
      </c>
      <c r="L35" t="s">
        <v>67</v>
      </c>
      <c r="N35" t="s">
        <v>68</v>
      </c>
      <c r="P35" t="s">
        <v>69</v>
      </c>
      <c r="R35" t="s">
        <v>70</v>
      </c>
      <c r="T35" t="s">
        <v>71</v>
      </c>
      <c r="W35" s="3"/>
      <c r="X35" s="3"/>
      <c r="Y35" s="3"/>
      <c r="Z35" s="3"/>
      <c r="AA35" s="3"/>
      <c r="AB35" s="3"/>
    </row>
    <row r="36" spans="1:28" ht="15">
      <c r="A36" s="5" t="s">
        <v>72</v>
      </c>
      <c r="B36" s="5">
        <f t="shared" si="0"/>
        <v>22</v>
      </c>
      <c r="C36" s="6">
        <v>65.2</v>
      </c>
      <c r="D36" s="6">
        <v>33.1</v>
      </c>
      <c r="E36" s="6">
        <v>94.4</v>
      </c>
      <c r="F36" s="6">
        <v>96.6</v>
      </c>
      <c r="G36" s="6">
        <v>88.6</v>
      </c>
      <c r="H36" s="1">
        <f t="shared" si="1"/>
        <v>1</v>
      </c>
      <c r="I36" s="1">
        <f t="shared" si="2"/>
        <v>1.1000000000000014</v>
      </c>
      <c r="L36" t="s">
        <v>73</v>
      </c>
      <c r="N36" t="s">
        <v>74</v>
      </c>
      <c r="P36" t="s">
        <v>75</v>
      </c>
      <c r="R36" t="s">
        <v>76</v>
      </c>
      <c r="T36" t="s">
        <v>77</v>
      </c>
      <c r="W36" s="3"/>
      <c r="X36" s="3"/>
      <c r="Y36" s="3"/>
      <c r="Z36" s="3"/>
      <c r="AA36" s="3"/>
      <c r="AB36" s="3"/>
    </row>
    <row r="37" spans="1:28" ht="15">
      <c r="A37" s="5" t="s">
        <v>78</v>
      </c>
      <c r="B37" s="5">
        <f t="shared" si="0"/>
        <v>23</v>
      </c>
      <c r="C37" s="6">
        <v>65.9</v>
      </c>
      <c r="D37" s="6">
        <v>33.9</v>
      </c>
      <c r="E37" s="6">
        <v>95.3</v>
      </c>
      <c r="F37" s="6">
        <v>97.3</v>
      </c>
      <c r="G37" s="6">
        <v>90.7</v>
      </c>
      <c r="H37" s="1">
        <f t="shared" si="1"/>
        <v>0.7000000000000028</v>
      </c>
      <c r="I37" s="1">
        <f t="shared" si="2"/>
        <v>0.7999999999999972</v>
      </c>
      <c r="L37" t="s">
        <v>79</v>
      </c>
      <c r="N37" t="s">
        <v>80</v>
      </c>
      <c r="P37" t="s">
        <v>81</v>
      </c>
      <c r="R37" t="s">
        <v>82</v>
      </c>
      <c r="T37" t="s">
        <v>83</v>
      </c>
      <c r="W37" s="3"/>
      <c r="X37" s="3"/>
      <c r="Y37" s="3"/>
      <c r="Z37" s="3"/>
      <c r="AA37" s="3"/>
      <c r="AB37" s="3"/>
    </row>
    <row r="38" spans="1:28" ht="15">
      <c r="A38" s="5" t="s">
        <v>84</v>
      </c>
      <c r="B38" s="5">
        <f t="shared" si="0"/>
        <v>24</v>
      </c>
      <c r="C38" s="6">
        <v>66.5</v>
      </c>
      <c r="D38" s="6">
        <v>34.6</v>
      </c>
      <c r="E38" s="6">
        <v>96.3</v>
      </c>
      <c r="F38" s="6">
        <v>97.9</v>
      </c>
      <c r="G38" s="6">
        <v>92.6</v>
      </c>
      <c r="H38" s="1">
        <f t="shared" si="1"/>
        <v>0.5999999999999943</v>
      </c>
      <c r="I38" s="1">
        <f t="shared" si="2"/>
        <v>0.7000000000000028</v>
      </c>
      <c r="L38" t="s">
        <v>85</v>
      </c>
      <c r="N38" t="s">
        <v>86</v>
      </c>
      <c r="P38" t="s">
        <v>87</v>
      </c>
      <c r="R38" t="s">
        <v>88</v>
      </c>
      <c r="T38" t="s">
        <v>89</v>
      </c>
      <c r="W38" s="3"/>
      <c r="X38" s="3"/>
      <c r="Y38" s="3"/>
      <c r="Z38" s="3"/>
      <c r="AA38" s="3"/>
      <c r="AB38" s="3"/>
    </row>
    <row r="39" spans="1:28" ht="15">
      <c r="A39" s="5" t="s">
        <v>90</v>
      </c>
      <c r="B39" s="5">
        <f t="shared" si="0"/>
        <v>25</v>
      </c>
      <c r="C39" s="6">
        <v>67.6</v>
      </c>
      <c r="D39" s="6">
        <v>35.7</v>
      </c>
      <c r="E39" s="6">
        <v>97.8</v>
      </c>
      <c r="F39" s="6">
        <v>98.8</v>
      </c>
      <c r="G39" s="6">
        <v>95.6</v>
      </c>
      <c r="H39" s="1">
        <f t="shared" si="1"/>
        <v>1.0999999999999943</v>
      </c>
      <c r="I39" s="1">
        <f t="shared" si="2"/>
        <v>1.1000000000000014</v>
      </c>
      <c r="L39" t="s">
        <v>91</v>
      </c>
      <c r="N39" t="s">
        <v>92</v>
      </c>
      <c r="P39" t="s">
        <v>93</v>
      </c>
      <c r="R39" t="s">
        <v>94</v>
      </c>
      <c r="T39" t="s">
        <v>95</v>
      </c>
      <c r="W39" s="3"/>
      <c r="X39" s="3"/>
      <c r="Y39" s="3"/>
      <c r="Z39" s="3"/>
      <c r="AA39" s="3"/>
      <c r="AB39" s="3"/>
    </row>
    <row r="40" spans="1:28" ht="15">
      <c r="A40" t="s">
        <v>96</v>
      </c>
      <c r="B40">
        <f t="shared" si="0"/>
        <v>26</v>
      </c>
      <c r="C40" s="1">
        <v>67.8</v>
      </c>
      <c r="D40" s="1">
        <v>35.9</v>
      </c>
      <c r="E40" s="1">
        <v>98</v>
      </c>
      <c r="F40" s="1">
        <v>99</v>
      </c>
      <c r="G40" s="1">
        <v>96.2</v>
      </c>
      <c r="H40" s="1">
        <f t="shared" si="1"/>
        <v>0.20000000000000284</v>
      </c>
      <c r="I40" s="1">
        <f t="shared" si="2"/>
        <v>0.19999999999999574</v>
      </c>
      <c r="L40" t="s">
        <v>97</v>
      </c>
      <c r="N40" t="s">
        <v>98</v>
      </c>
      <c r="P40" t="s">
        <v>99</v>
      </c>
      <c r="R40" t="s">
        <v>100</v>
      </c>
      <c r="T40" t="s">
        <v>101</v>
      </c>
      <c r="W40" s="3"/>
      <c r="X40" s="3"/>
      <c r="Y40" s="3"/>
      <c r="Z40" s="3"/>
      <c r="AA40" s="3"/>
      <c r="AB40" s="3"/>
    </row>
    <row r="41" spans="1:28" ht="15">
      <c r="A41" t="s">
        <v>102</v>
      </c>
      <c r="B41">
        <f t="shared" si="0"/>
        <v>27</v>
      </c>
      <c r="C41" s="1">
        <v>67.9</v>
      </c>
      <c r="D41" s="1">
        <v>36.1</v>
      </c>
      <c r="E41" s="1">
        <v>98.3</v>
      </c>
      <c r="F41" s="1">
        <v>99.1</v>
      </c>
      <c r="G41" s="1">
        <v>96.7</v>
      </c>
      <c r="H41" s="1">
        <f t="shared" si="1"/>
        <v>0.10000000000000853</v>
      </c>
      <c r="I41" s="1">
        <f t="shared" si="2"/>
        <v>0.20000000000000284</v>
      </c>
      <c r="L41" t="s">
        <v>103</v>
      </c>
      <c r="N41" t="s">
        <v>104</v>
      </c>
      <c r="P41" t="s">
        <v>105</v>
      </c>
      <c r="R41" t="s">
        <v>106</v>
      </c>
      <c r="T41" t="s">
        <v>107</v>
      </c>
      <c r="W41" s="3"/>
      <c r="X41" s="3"/>
      <c r="Y41" s="3"/>
      <c r="Z41" s="3"/>
      <c r="AA41" s="3"/>
      <c r="AB41" s="3"/>
    </row>
    <row r="42" spans="1:28" ht="15">
      <c r="A42" t="s">
        <v>108</v>
      </c>
      <c r="B42">
        <f t="shared" si="0"/>
        <v>28</v>
      </c>
      <c r="C42" s="1">
        <v>68.1</v>
      </c>
      <c r="D42" s="1">
        <v>36.5</v>
      </c>
      <c r="E42" s="1">
        <v>98.5</v>
      </c>
      <c r="F42" s="1">
        <v>99.3</v>
      </c>
      <c r="G42" s="1">
        <v>97.7</v>
      </c>
      <c r="H42" s="1">
        <f t="shared" si="1"/>
        <v>0.19999999999998863</v>
      </c>
      <c r="I42" s="1">
        <f t="shared" si="2"/>
        <v>0.3999999999999986</v>
      </c>
      <c r="L42" t="s">
        <v>109</v>
      </c>
      <c r="N42" t="s">
        <v>110</v>
      </c>
      <c r="P42" t="s">
        <v>111</v>
      </c>
      <c r="R42" t="s">
        <v>112</v>
      </c>
      <c r="T42" t="s">
        <v>113</v>
      </c>
      <c r="W42" s="3"/>
      <c r="X42" s="3"/>
      <c r="Y42" s="3"/>
      <c r="Z42" s="3"/>
      <c r="AA42" s="3"/>
      <c r="AB42" s="3"/>
    </row>
    <row r="43" spans="1:28" ht="15">
      <c r="A43" t="s">
        <v>114</v>
      </c>
      <c r="B43">
        <f t="shared" si="0"/>
        <v>29</v>
      </c>
      <c r="C43" s="1">
        <v>68.2</v>
      </c>
      <c r="D43" s="1">
        <v>36.7</v>
      </c>
      <c r="E43" s="1">
        <v>98.6</v>
      </c>
      <c r="F43" s="1">
        <v>99.3</v>
      </c>
      <c r="G43" s="1">
        <v>98.1</v>
      </c>
      <c r="H43" s="1">
        <f t="shared" si="1"/>
        <v>0.10000000000000853</v>
      </c>
      <c r="I43" s="1">
        <f t="shared" si="2"/>
        <v>0.20000000000000284</v>
      </c>
      <c r="L43" t="s">
        <v>115</v>
      </c>
      <c r="N43" t="s">
        <v>116</v>
      </c>
      <c r="P43" t="s">
        <v>117</v>
      </c>
      <c r="R43" t="s">
        <v>118</v>
      </c>
      <c r="T43" t="s">
        <v>119</v>
      </c>
      <c r="W43" s="3"/>
      <c r="X43" s="3"/>
      <c r="Y43" s="3"/>
      <c r="Z43" s="3"/>
      <c r="AA43" s="3"/>
      <c r="AB43" s="3"/>
    </row>
    <row r="44" spans="1:28" ht="15">
      <c r="A44" t="s">
        <v>120</v>
      </c>
      <c r="B44">
        <f t="shared" si="0"/>
        <v>30</v>
      </c>
      <c r="C44" s="1">
        <v>68.7</v>
      </c>
      <c r="D44" s="1">
        <v>37</v>
      </c>
      <c r="E44" s="1">
        <v>99.4</v>
      </c>
      <c r="F44" s="1">
        <v>99.8</v>
      </c>
      <c r="G44" s="1">
        <v>99.1</v>
      </c>
      <c r="H44" s="1">
        <f t="shared" si="1"/>
        <v>0.5</v>
      </c>
      <c r="I44" s="1">
        <f t="shared" si="2"/>
        <v>0.29999999999999716</v>
      </c>
      <c r="L44" t="s">
        <v>121</v>
      </c>
      <c r="N44" t="s">
        <v>122</v>
      </c>
      <c r="P44" t="s">
        <v>123</v>
      </c>
      <c r="R44" t="s">
        <v>124</v>
      </c>
      <c r="T44" t="s">
        <v>125</v>
      </c>
      <c r="W44" s="3"/>
      <c r="X44" s="3"/>
      <c r="Y44" s="3"/>
      <c r="Z44" s="3"/>
      <c r="AA44" s="3"/>
      <c r="AB44" s="3"/>
    </row>
    <row r="45" spans="1:28" ht="15">
      <c r="A45" t="s">
        <v>126</v>
      </c>
      <c r="B45">
        <v>39</v>
      </c>
      <c r="C45" s="1">
        <v>69.1</v>
      </c>
      <c r="D45" s="1">
        <v>37.4</v>
      </c>
      <c r="E45" s="1">
        <v>100</v>
      </c>
      <c r="F45" s="1">
        <v>100</v>
      </c>
      <c r="G45" s="1">
        <v>100</v>
      </c>
      <c r="H45" s="1">
        <f t="shared" si="1"/>
        <v>0.3999999999999915</v>
      </c>
      <c r="I45" s="1">
        <f t="shared" si="2"/>
        <v>0.3999999999999986</v>
      </c>
      <c r="L45" t="s">
        <v>127</v>
      </c>
      <c r="N45" t="s">
        <v>128</v>
      </c>
      <c r="W45" s="3"/>
      <c r="X45" s="3"/>
      <c r="Y45" s="3"/>
      <c r="Z45" s="3"/>
      <c r="AA45" s="3"/>
      <c r="AB45" s="3"/>
    </row>
    <row r="46" spans="1:7" ht="15">
      <c r="A46" t="s">
        <v>134</v>
      </c>
      <c r="C46">
        <v>100</v>
      </c>
      <c r="D46">
        <v>100</v>
      </c>
      <c r="E46" s="2" t="s">
        <v>135</v>
      </c>
      <c r="F46" s="2" t="s">
        <v>135</v>
      </c>
      <c r="G46" s="2" t="s">
        <v>135</v>
      </c>
    </row>
    <row r="47" spans="1:7" ht="15">
      <c r="A47" t="s">
        <v>136</v>
      </c>
      <c r="C47" s="1">
        <v>15.9</v>
      </c>
      <c r="D47" s="1">
        <v>17.9</v>
      </c>
      <c r="E47" s="2">
        <v>15.9</v>
      </c>
      <c r="F47" s="2">
        <v>15.1</v>
      </c>
      <c r="G47" s="2">
        <v>17.9</v>
      </c>
    </row>
  </sheetData>
  <sheetProtection/>
  <mergeCells count="2">
    <mergeCell ref="C22:D22"/>
    <mergeCell ref="F22:G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Techviser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Mashey</dc:creator>
  <cp:keywords/>
  <dc:description/>
  <cp:lastModifiedBy> </cp:lastModifiedBy>
  <cp:lastPrinted>2014-02-25T21:54:26Z</cp:lastPrinted>
  <dcterms:created xsi:type="dcterms:W3CDTF">2014-02-16T20:34:03Z</dcterms:created>
  <dcterms:modified xsi:type="dcterms:W3CDTF">2014-02-25T22:07:04Z</dcterms:modified>
  <cp:category/>
  <cp:version/>
  <cp:contentType/>
  <cp:contentStatus/>
</cp:coreProperties>
</file>