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Consumer Choice Center (CCC)/"/>
    </mc:Choice>
  </mc:AlternateContent>
  <xr:revisionPtr revIDLastSave="0" documentId="8_{5715DA23-FE5F-5B45-BF39-84DBA4CBFDBF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Analysis" sheetId="2" r:id="rId1"/>
    <sheet name="Data" sheetId="1" r:id="rId2"/>
    <sheet name="Resources" sheetId="4" r:id="rId3"/>
  </sheets>
  <definedNames>
    <definedName name="_xlnm._FilterDatabase" localSheetId="1" hidden="1">Data!$A$1:$H$138</definedName>
    <definedName name="_xlnm._FilterDatabase" localSheetId="2" hidden="1">Resources!$A$1:$B$170</definedName>
  </definedNames>
  <calcPr calcId="191029"/>
  <pivotCaches>
    <pivotCache cacheId="46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2" l="1"/>
  <c r="C27" i="2"/>
  <c r="C28" i="2"/>
  <c r="C29" i="2"/>
  <c r="C30" i="2"/>
  <c r="C31" i="2"/>
  <c r="C32" i="2"/>
  <c r="C33" i="2"/>
  <c r="C34" i="2"/>
  <c r="C35" i="2"/>
  <c r="C21" i="2"/>
  <c r="C22" i="2"/>
  <c r="C23" i="2"/>
  <c r="C24" i="2"/>
  <c r="C25" i="2"/>
  <c r="B152" i="1"/>
  <c r="B151" i="1"/>
  <c r="B136" i="1"/>
  <c r="B150" i="1"/>
  <c r="B149" i="1"/>
  <c r="B148" i="1"/>
  <c r="B147" i="1"/>
  <c r="B62" i="1"/>
  <c r="B61" i="1"/>
  <c r="B60" i="1"/>
  <c r="B59" i="1"/>
  <c r="B58" i="1"/>
  <c r="B57" i="1"/>
  <c r="B56" i="1"/>
  <c r="B146" i="1"/>
  <c r="B21" i="1"/>
  <c r="B55" i="1"/>
  <c r="B54" i="1"/>
  <c r="B53" i="1"/>
  <c r="B52" i="1"/>
  <c r="B51" i="1"/>
  <c r="B10" i="1" l="1"/>
  <c r="B2" i="1"/>
  <c r="B144" i="1" l="1"/>
  <c r="B137" i="1"/>
  <c r="B138" i="1"/>
  <c r="B134" i="1"/>
  <c r="B130" i="1"/>
  <c r="B127" i="1"/>
  <c r="B128" i="1"/>
  <c r="B129" i="1"/>
  <c r="B131" i="1"/>
  <c r="B126" i="1"/>
  <c r="B121" i="1"/>
  <c r="B122" i="1"/>
  <c r="B116" i="1"/>
  <c r="B114" i="1"/>
  <c r="B104" i="1"/>
  <c r="B97" i="1"/>
  <c r="B30" i="1"/>
  <c r="B28" i="1"/>
  <c r="B29" i="1"/>
  <c r="B25" i="1"/>
  <c r="B22" i="1"/>
  <c r="B11" i="1"/>
  <c r="B12" i="1"/>
  <c r="B3" i="1" l="1"/>
  <c r="B24" i="1"/>
  <c r="B23" i="1"/>
  <c r="B15" i="1"/>
  <c r="B14" i="1"/>
  <c r="B13" i="1"/>
  <c r="B27" i="1"/>
  <c r="B26" i="1"/>
  <c r="B32" i="1"/>
  <c r="B31" i="1"/>
  <c r="B38" i="1"/>
  <c r="B39" i="1"/>
  <c r="B69" i="1"/>
  <c r="B68" i="1"/>
  <c r="B67" i="1"/>
  <c r="B66" i="1"/>
  <c r="B65" i="1"/>
  <c r="B64" i="1"/>
  <c r="B63" i="1"/>
  <c r="B103" i="1"/>
  <c r="B102" i="1"/>
  <c r="B113" i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7" i="2"/>
  <c r="B115" i="1"/>
  <c r="B118" i="1"/>
  <c r="B117" i="1"/>
  <c r="B120" i="1"/>
  <c r="B139" i="1"/>
  <c r="B40" i="1"/>
  <c r="B41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4" i="1"/>
  <c r="B84" i="1"/>
  <c r="B85" i="1"/>
  <c r="B86" i="1"/>
  <c r="B87" i="1"/>
  <c r="B9" i="1"/>
  <c r="B98" i="1"/>
  <c r="B132" i="1"/>
  <c r="B140" i="1"/>
  <c r="B106" i="1"/>
  <c r="B42" i="1"/>
  <c r="B43" i="1"/>
  <c r="B33" i="1"/>
  <c r="B5" i="1"/>
  <c r="B88" i="1"/>
  <c r="B89" i="1"/>
  <c r="B90" i="1"/>
  <c r="B91" i="1"/>
  <c r="B92" i="1"/>
  <c r="B93" i="1"/>
  <c r="B6" i="1"/>
  <c r="B133" i="1"/>
  <c r="B99" i="1"/>
  <c r="B141" i="1"/>
  <c r="B123" i="1"/>
  <c r="B16" i="1"/>
  <c r="B17" i="1"/>
  <c r="B145" i="1"/>
  <c r="B107" i="1"/>
  <c r="B44" i="1"/>
  <c r="B45" i="1"/>
  <c r="B34" i="1"/>
  <c r="B18" i="1"/>
  <c r="B100" i="1"/>
  <c r="B7" i="1"/>
  <c r="B124" i="1"/>
  <c r="B46" i="1"/>
  <c r="B47" i="1"/>
  <c r="B48" i="1"/>
  <c r="B135" i="1"/>
  <c r="B142" i="1"/>
  <c r="B108" i="1"/>
  <c r="B94" i="1"/>
  <c r="B95" i="1"/>
  <c r="B35" i="1"/>
  <c r="B19" i="1"/>
  <c r="B96" i="1"/>
  <c r="B49" i="1"/>
  <c r="B101" i="1"/>
  <c r="B8" i="1"/>
  <c r="B109" i="1"/>
  <c r="B111" i="1"/>
  <c r="B20" i="1"/>
  <c r="B50" i="1"/>
  <c r="B125" i="1"/>
  <c r="B143" i="1"/>
  <c r="B119" i="1"/>
  <c r="B110" i="1"/>
  <c r="B112" i="1"/>
  <c r="B105" i="1"/>
</calcChain>
</file>

<file path=xl/sharedStrings.xml><?xml version="1.0" encoding="utf-8"?>
<sst xmlns="http://schemas.openxmlformats.org/spreadsheetml/2006/main" count="552" uniqueCount="72">
  <si>
    <t>donor_name</t>
  </si>
  <si>
    <t>recipient_name</t>
  </si>
  <si>
    <t>contribution</t>
  </si>
  <si>
    <t>year</t>
  </si>
  <si>
    <t>Ed Uihlein Family Foundation</t>
  </si>
  <si>
    <t>Students for Liberty</t>
  </si>
  <si>
    <t>Donors Capital Fund</t>
  </si>
  <si>
    <t>DonorsTrust</t>
  </si>
  <si>
    <t>Atlas Economic Research Foundation</t>
  </si>
  <si>
    <t>Center for Independent Thought</t>
  </si>
  <si>
    <t>Dunn's Foundation for the Advancement of Right Thinking</t>
  </si>
  <si>
    <t>Pierre F. and Enid Goodrich Foundation</t>
  </si>
  <si>
    <t>The Rodney Fund</t>
  </si>
  <si>
    <t>Claws Foundation</t>
  </si>
  <si>
    <t>Lowndes Foundation</t>
  </si>
  <si>
    <t>Charles G. Koch Charitable Foundation</t>
  </si>
  <si>
    <t>The Vernon K. Krieble Foundation</t>
  </si>
  <si>
    <t>Searle Freedom Trust</t>
  </si>
  <si>
    <t>Foundation for Economic Education</t>
  </si>
  <si>
    <t>Lovett and Ruth Peters Foundation</t>
  </si>
  <si>
    <t>transaction_id</t>
  </si>
  <si>
    <t>datasource</t>
  </si>
  <si>
    <t>CT2017</t>
  </si>
  <si>
    <t>Grand Total</t>
  </si>
  <si>
    <t>Sum of contribution</t>
  </si>
  <si>
    <t>Name</t>
  </si>
  <si>
    <t>https://www.desmogblog.com/donors-capital-fund</t>
  </si>
  <si>
    <t>https://www.desmogblog.com/atlas-economic-research-foundation</t>
  </si>
  <si>
    <t>https://www.desmogblog.com/who-donors-trust</t>
  </si>
  <si>
    <t>http://www.sourcewatch.org/index.php/Rodney_Fund</t>
  </si>
  <si>
    <t>https://www.desmogblog.com/koch-family-foundations</t>
  </si>
  <si>
    <t>http://www.sourcewatch.org/index.php/Lowndes_Foundation</t>
  </si>
  <si>
    <t>http://www.sourcewatch.org/index.php/Pierre_Goodrich</t>
  </si>
  <si>
    <t>http://www.sourcewatch.org/index.php/Searle_Freedom_Trust</t>
  </si>
  <si>
    <t>http://www.sourcewatch.org/index.php/Richard_Uihlein#Ed_Uihlein_Family_Foundation</t>
  </si>
  <si>
    <t>http://www.sourcewatch.org/index.php/Vernon_K._Krieble_Foundation</t>
  </si>
  <si>
    <t>http://www.sourcewatch.org/index.php/Lovett_%26_Ruth_Peters_Foundation</t>
  </si>
  <si>
    <t>https://www.desmogblog.com/foundation-economic-education</t>
  </si>
  <si>
    <t>Vernon K. Krieble Foundation</t>
  </si>
  <si>
    <t>verified</t>
  </si>
  <si>
    <t>added</t>
  </si>
  <si>
    <t>John Templeton Foundation</t>
  </si>
  <si>
    <t>Institute for Humane Studies</t>
  </si>
  <si>
    <t>Students for Liberty Funding</t>
  </si>
  <si>
    <t>Data retrieved</t>
  </si>
  <si>
    <t>http://www.sourcewatch.org/index.php/John_Templeton_Foundation</t>
  </si>
  <si>
    <t>https://www.desmogblog.com/institute-humane-studies-george-mason-university</t>
  </si>
  <si>
    <t>https://www.desmogblog.com/consumer-choice-center</t>
  </si>
  <si>
    <t>Earhart Foundation</t>
  </si>
  <si>
    <t>Chase Foundation</t>
  </si>
  <si>
    <t>Charles Koch Institute</t>
  </si>
  <si>
    <t>Chiavacci Family Foundation</t>
  </si>
  <si>
    <t>Lynde and Harry Bradley Foundation</t>
  </si>
  <si>
    <t>Marcus Foundation</t>
  </si>
  <si>
    <t>The McWethy Foundation</t>
  </si>
  <si>
    <t>The TWS Foundation</t>
  </si>
  <si>
    <t>Donor &amp; Year</t>
  </si>
  <si>
    <t>*Click on Donor Name to expand funding by year</t>
  </si>
  <si>
    <t>notes</t>
  </si>
  <si>
    <t>Donors Capital Fund_Students for Liberty20175000</t>
  </si>
  <si>
    <t>Donors Capital Fund_Students for Liberty201730000</t>
  </si>
  <si>
    <t>Dodge Jones Foundation</t>
  </si>
  <si>
    <t>Duplicate pages? Only recorded 1 entry</t>
  </si>
  <si>
    <t>Einhorn Family Foundation</t>
  </si>
  <si>
    <t>John P &amp; Kathryn G Evans Foundation</t>
  </si>
  <si>
    <t>https://www.desmogblog.com/dunn-s-foundation-advancement-right-thinking</t>
  </si>
  <si>
    <t>Resource URL</t>
  </si>
  <si>
    <t>https://www.sourcewatch.org/index.php/Chase_Foundation_of_Virginia</t>
  </si>
  <si>
    <t>https://www.sourcewatch.org/index.php/Earhart_Foundation</t>
  </si>
  <si>
    <t>https://www.sourcewatch.org/index.php/Lynde_and_Harry_Bradley_Foundation</t>
  </si>
  <si>
    <t>https://www.sourcewatch.org/index.php/Marcus_Foundation</t>
  </si>
  <si>
    <t>https://www.sourcewatch.org/index.php/Einhorn_Family_Foundation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</si>
</sst>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15" fontId="5" fillId="0" borderId="0" xfId="0" applyNumberFormat="1" applyFont="1"/>
    <xf numFmtId="0" fontId="6" fillId="0" borderId="0" xfId="7" applyFont="1"/>
    <xf numFmtId="0" fontId="7" fillId="0" borderId="0" xfId="0" applyFont="1"/>
    <xf numFmtId="0" fontId="0" fillId="0" borderId="0" xfId="0" applyFont="1"/>
    <xf numFmtId="165" fontId="5" fillId="0" borderId="0" xfId="0" applyNumberFormat="1" applyFont="1"/>
    <xf numFmtId="0" fontId="1" fillId="2" borderId="0" xfId="0" applyFont="1" applyFill="1"/>
    <xf numFmtId="164" fontId="1" fillId="0" borderId="0" xfId="0" applyNumberFormat="1" applyFont="1"/>
    <xf numFmtId="164" fontId="0" fillId="0" borderId="0" xfId="0" applyNumberFormat="1" applyFont="1"/>
    <xf numFmtId="0" fontId="0" fillId="0" borderId="0" xfId="0" applyFont="1" applyAlignment="1"/>
    <xf numFmtId="0" fontId="8" fillId="0" borderId="0" xfId="0" applyFont="1" applyAlignme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70.780277199075" createdVersion="4" refreshedVersion="6" minRefreshableVersion="3" recordCount="157" xr:uid="{00000000-000A-0000-FFFF-FFFF13000000}">
  <cacheSource type="worksheet">
    <worksheetSource ref="A1:F1048576" sheet="Data"/>
  </cacheSource>
  <cacheFields count="6">
    <cacheField name="data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30">
        <s v="Atlas Economic Research Foundation"/>
        <s v="Center for Independent Thought"/>
        <s v="Charles G. Koch Charitable Foundation"/>
        <s v="Charles Koch Institute"/>
        <s v="Chase Foundation"/>
        <s v="Chiavacci Family Foundation"/>
        <s v="Claws Foundation"/>
        <s v="Donors Capital Fund"/>
        <s v="DonorsTrust"/>
        <s v="Dunn's Foundation for the Advancement of Right Thinking"/>
        <s v="Earhart Foundation"/>
        <s v="Ed Uihlein Family Foundation"/>
        <s v="Foundation for Economic Education"/>
        <s v="Institute for Humane Studies"/>
        <s v="John Templeton Foundation"/>
        <s v="Lovett and Ruth Peters Foundation"/>
        <s v="Lowndes Foundation"/>
        <s v="Lynde and Harry Bradley Foundation"/>
        <s v="Marcus Foundation"/>
        <s v="Pierre F. and Enid Goodrich Foundation"/>
        <s v="Searle Freedom Trust"/>
        <s v="The McWethy Foundation"/>
        <s v="The Rodney Fund"/>
        <s v="The TWS Foundation"/>
        <s v="The Vernon K. Krieble Foundation"/>
        <s v="Dodge Jones Foundation"/>
        <s v="Einhorn Family Foundation"/>
        <s v="John P &amp; Kathryn G Evans Foundation"/>
        <m/>
        <s v="Vernon K. Krieble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100" maxValue="425000"/>
    </cacheField>
    <cacheField name="year" numFmtId="0">
      <sharedItems containsString="0" containsBlank="1" containsNumber="1" containsInteger="1" minValue="2008" maxValue="2017" count="11">
        <n v="2016"/>
        <n v="2015"/>
        <n v="2014"/>
        <n v="2013"/>
        <n v="2012"/>
        <n v="2011"/>
        <n v="2010"/>
        <n v="2017"/>
        <n v="2009"/>
        <n v="200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n v="990"/>
    <s v="Atlas Economic Research Foundation_Students for Liberty201610500"/>
    <x v="0"/>
    <s v="Students for Liberty"/>
    <n v="10500"/>
    <x v="0"/>
  </r>
  <r>
    <n v="990"/>
    <s v="Atlas Economic Research Foundation_Students for Liberty201533000"/>
    <x v="0"/>
    <s v="Students for Liberty"/>
    <n v="33000"/>
    <x v="1"/>
  </r>
  <r>
    <s v="CT2017"/>
    <s v="Atlas Economic Research Foundation_Students for Liberty2014146054"/>
    <x v="0"/>
    <s v="Students for Liberty"/>
    <n v="146054"/>
    <x v="2"/>
  </r>
  <r>
    <s v="CT2017"/>
    <s v="Atlas Economic Research Foundation_Students for Liberty2013105693"/>
    <x v="0"/>
    <s v="Students for Liberty"/>
    <n v="105693"/>
    <x v="3"/>
  </r>
  <r>
    <s v="CT2017"/>
    <s v="Atlas Economic Research Foundation_Students for Liberty201285278"/>
    <x v="0"/>
    <s v="Students for Liberty"/>
    <n v="85278"/>
    <x v="4"/>
  </r>
  <r>
    <s v="CT2017"/>
    <s v="Atlas Economic Research Foundation_Students for Liberty201149000"/>
    <x v="0"/>
    <s v="Students for Liberty"/>
    <n v="49000"/>
    <x v="5"/>
  </r>
  <r>
    <s v="CT2017"/>
    <s v="Atlas Economic Research Foundation_Students for Liberty201030880"/>
    <x v="0"/>
    <s v="Students for Liberty"/>
    <n v="30880"/>
    <x v="6"/>
  </r>
  <r>
    <s v="CT2017"/>
    <s v="Center for Independent Thought_Students for Liberty20135000"/>
    <x v="1"/>
    <s v="Students for Liberty"/>
    <n v="5000"/>
    <x v="3"/>
  </r>
  <r>
    <n v="990"/>
    <s v="Charles G. Koch Charitable Foundation_Students for Liberty201720001"/>
    <x v="2"/>
    <s v="Students for Liberty"/>
    <n v="20001"/>
    <x v="7"/>
  </r>
  <r>
    <n v="990"/>
    <s v="Charles G. Koch Charitable Foundation_Students for Liberty2016425000"/>
    <x v="2"/>
    <s v="Students for Liberty"/>
    <n v="425000"/>
    <x v="0"/>
  </r>
  <r>
    <n v="990"/>
    <s v="Charles G. Koch Charitable Foundation_Students for Liberty201618653"/>
    <x v="2"/>
    <s v="Students for Liberty"/>
    <n v="18653"/>
    <x v="0"/>
  </r>
  <r>
    <n v="990"/>
    <s v="Charles G. Koch Charitable Foundation_Students for Liberty201555000"/>
    <x v="2"/>
    <s v="Students for Liberty"/>
    <n v="55000"/>
    <x v="1"/>
  </r>
  <r>
    <n v="990"/>
    <s v="Charles G. Koch Charitable Foundation_Students for Liberty201530107"/>
    <x v="2"/>
    <s v="Students for Liberty"/>
    <n v="30107"/>
    <x v="1"/>
  </r>
  <r>
    <n v="990"/>
    <s v="Charles G. Koch Charitable Foundation_Students for Liberty2015100000"/>
    <x v="2"/>
    <s v="Students for Liberty"/>
    <n v="100000"/>
    <x v="1"/>
  </r>
  <r>
    <s v="CT2017"/>
    <s v="Charles G. Koch Charitable Foundation_Students for Liberty20126828"/>
    <x v="2"/>
    <s v="Students for Liberty"/>
    <n v="6828"/>
    <x v="4"/>
  </r>
  <r>
    <s v="CT2017"/>
    <s v="Charles G. Koch Charitable Foundation_Students for Liberty201250000"/>
    <x v="2"/>
    <s v="Students for Liberty"/>
    <n v="50000"/>
    <x v="4"/>
  </r>
  <r>
    <s v="CT2017"/>
    <s v="Charles G. Koch Charitable Foundation_Students for Liberty201125000"/>
    <x v="2"/>
    <s v="Students for Liberty"/>
    <n v="25000"/>
    <x v="5"/>
  </r>
  <r>
    <s v="CT2017"/>
    <s v="Charles G. Koch Charitable Foundation_Students for Liberty201020000"/>
    <x v="2"/>
    <s v="Students for Liberty"/>
    <n v="20000"/>
    <x v="6"/>
  </r>
  <r>
    <s v="CT2017"/>
    <s v="Charles G. Koch Charitable Foundation_Students for Liberty20093500"/>
    <x v="2"/>
    <s v="Students for Liberty"/>
    <n v="3500"/>
    <x v="8"/>
  </r>
  <r>
    <n v="990"/>
    <s v="Charles Koch Institute_Students for Liberty201720000"/>
    <x v="3"/>
    <s v="Students for Liberty"/>
    <n v="20000"/>
    <x v="7"/>
  </r>
  <r>
    <n v="990"/>
    <s v="Charles Koch Institute_Students for Liberty201616136"/>
    <x v="3"/>
    <s v="Students for Liberty"/>
    <n v="16136"/>
    <x v="0"/>
  </r>
  <r>
    <n v="990"/>
    <s v="Charles Koch Institute_Students for Liberty201513800"/>
    <x v="3"/>
    <s v="Students for Liberty"/>
    <n v="13800"/>
    <x v="1"/>
  </r>
  <r>
    <n v="990"/>
    <s v="Charles Koch Institute_Students for Liberty201429209"/>
    <x v="3"/>
    <s v="Students for Liberty"/>
    <n v="29209"/>
    <x v="2"/>
  </r>
  <r>
    <n v="990"/>
    <s v="Chase Foundation_Students for Liberty201610000"/>
    <x v="4"/>
    <s v="Students for Liberty"/>
    <n v="10000"/>
    <x v="0"/>
  </r>
  <r>
    <n v="990"/>
    <s v="Chase Foundation_Students for Liberty201510000"/>
    <x v="4"/>
    <s v="Students for Liberty"/>
    <n v="10000"/>
    <x v="1"/>
  </r>
  <r>
    <n v="990"/>
    <s v="Chase Foundation_Students for Liberty20145000"/>
    <x v="4"/>
    <s v="Students for Liberty"/>
    <n v="5000"/>
    <x v="2"/>
  </r>
  <r>
    <n v="990"/>
    <s v="Chiavacci Family Foundation_Students for Liberty20165000"/>
    <x v="5"/>
    <s v="Students for Liberty"/>
    <n v="5000"/>
    <x v="0"/>
  </r>
  <r>
    <n v="990"/>
    <s v="Chiavacci Family Foundation_Students for Liberty20155000"/>
    <x v="5"/>
    <s v="Students for Liberty"/>
    <n v="5000"/>
    <x v="1"/>
  </r>
  <r>
    <n v="990"/>
    <s v="Claws Foundation_Students for Liberty2016125000"/>
    <x v="6"/>
    <s v="Students for Liberty"/>
    <n v="125000"/>
    <x v="0"/>
  </r>
  <r>
    <n v="990"/>
    <s v="Claws Foundation_Students for Liberty2015100000"/>
    <x v="6"/>
    <s v="Students for Liberty"/>
    <n v="100000"/>
    <x v="1"/>
  </r>
  <r>
    <n v="990"/>
    <s v="Claws Foundation_Students for Liberty201465000"/>
    <x v="6"/>
    <s v="Students for Liberty"/>
    <n v="65000"/>
    <x v="2"/>
  </r>
  <r>
    <s v="CT2017"/>
    <s v="Claws Foundation_Students for Liberty201365000"/>
    <x v="6"/>
    <s v="Students for Liberty"/>
    <n v="65000"/>
    <x v="3"/>
  </r>
  <r>
    <s v="CT2017"/>
    <s v="Claws Foundation_Students for Liberty201265000"/>
    <x v="6"/>
    <s v="Students for Liberty"/>
    <n v="65000"/>
    <x v="4"/>
  </r>
  <r>
    <s v="CT2017"/>
    <s v="Claws Foundation_Students for Liberty201140000"/>
    <x v="6"/>
    <s v="Students for Liberty"/>
    <n v="40000"/>
    <x v="5"/>
  </r>
  <r>
    <n v="990"/>
    <s v="Donors Capital Fund_Students for Liberty20175000"/>
    <x v="7"/>
    <s v="Students for Liberty"/>
    <n v="5000"/>
    <x v="7"/>
  </r>
  <r>
    <n v="990"/>
    <s v="Donors Capital Fund_Students for Liberty201730000"/>
    <x v="7"/>
    <s v="Students for Liberty"/>
    <n v="30000"/>
    <x v="7"/>
  </r>
  <r>
    <n v="990"/>
    <s v="Donors Capital Fund_Students for Liberty2015100000"/>
    <x v="7"/>
    <s v="Students for Liberty"/>
    <n v="100000"/>
    <x v="1"/>
  </r>
  <r>
    <n v="990"/>
    <s v="Donors Capital Fund_Students for Liberty2015300000"/>
    <x v="7"/>
    <s v="Students for Liberty"/>
    <n v="300000"/>
    <x v="1"/>
  </r>
  <r>
    <s v="CT2017"/>
    <s v="Donors Capital Fund_Students for Liberty2014100000"/>
    <x v="7"/>
    <s v="Students for Liberty"/>
    <n v="100000"/>
    <x v="2"/>
  </r>
  <r>
    <s v="CT2017"/>
    <s v="Donors Capital Fund_Students for Liberty2014300000"/>
    <x v="7"/>
    <s v="Students for Liberty"/>
    <n v="300000"/>
    <x v="2"/>
  </r>
  <r>
    <s v="CT2017"/>
    <s v="Donors Capital Fund_Students for Liberty201375000"/>
    <x v="7"/>
    <s v="Students for Liberty"/>
    <n v="75000"/>
    <x v="3"/>
  </r>
  <r>
    <s v="CT2017"/>
    <s v="Donors Capital Fund_Students for Liberty2013194687"/>
    <x v="7"/>
    <s v="Students for Liberty"/>
    <n v="194687"/>
    <x v="3"/>
  </r>
  <r>
    <s v="CT2017"/>
    <s v="Donors Capital Fund_Students for Liberty201250000"/>
    <x v="7"/>
    <s v="Students for Liberty"/>
    <n v="50000"/>
    <x v="4"/>
  </r>
  <r>
    <s v="CT2017"/>
    <s v="Donors Capital Fund_Students for Liberty201250000"/>
    <x v="7"/>
    <s v="Students for Liberty"/>
    <n v="50000"/>
    <x v="4"/>
  </r>
  <r>
    <s v="CT2017"/>
    <s v="Donors Capital Fund_Students for Liberty201152912"/>
    <x v="7"/>
    <s v="Students for Liberty"/>
    <n v="52912"/>
    <x v="5"/>
  </r>
  <r>
    <s v="CT2017"/>
    <s v="Donors Capital Fund_Students for Liberty201135000"/>
    <x v="7"/>
    <s v="Students for Liberty"/>
    <n v="35000"/>
    <x v="5"/>
  </r>
  <r>
    <s v="CT2017"/>
    <s v="Donors Capital Fund_Students for Liberty20115000"/>
    <x v="7"/>
    <s v="Students for Liberty"/>
    <n v="5000"/>
    <x v="5"/>
  </r>
  <r>
    <s v="CT2017"/>
    <s v="Donors Capital Fund_Students for Liberty20105000"/>
    <x v="7"/>
    <s v="Students for Liberty"/>
    <n v="5000"/>
    <x v="6"/>
  </r>
  <r>
    <s v="CT2017"/>
    <s v="Donors Capital Fund_Students for Liberty200927500"/>
    <x v="7"/>
    <s v="Students for Liberty"/>
    <n v="27500"/>
    <x v="8"/>
  </r>
  <r>
    <n v="990"/>
    <s v="DonorsTrust_Students for Liberty201710000"/>
    <x v="8"/>
    <s v="Students for Liberty"/>
    <n v="10000"/>
    <x v="7"/>
  </r>
  <r>
    <n v="990"/>
    <s v="DonorsTrust_Students for Liberty20172000"/>
    <x v="8"/>
    <s v="Students for Liberty"/>
    <n v="2000"/>
    <x v="7"/>
  </r>
  <r>
    <n v="990"/>
    <s v="DonorsTrust_Students for Liberty20171000"/>
    <x v="8"/>
    <s v="Students for Liberty"/>
    <n v="1000"/>
    <x v="7"/>
  </r>
  <r>
    <n v="990"/>
    <s v="DonorsTrust_Students for Liberty20171000"/>
    <x v="8"/>
    <s v="Students for Liberty"/>
    <n v="1000"/>
    <x v="7"/>
  </r>
  <r>
    <n v="990"/>
    <s v="DonorsTrust_Students for Liberty201785000"/>
    <x v="8"/>
    <s v="Students for Liberty"/>
    <n v="85000"/>
    <x v="7"/>
  </r>
  <r>
    <n v="990"/>
    <s v="DonorsTrust_Students for Liberty2016212500"/>
    <x v="8"/>
    <s v="Students for Liberty"/>
    <n v="212500"/>
    <x v="0"/>
  </r>
  <r>
    <n v="990"/>
    <s v="DonorsTrust_Students for Liberty20161000"/>
    <x v="8"/>
    <s v="Students for Liberty"/>
    <n v="1000"/>
    <x v="0"/>
  </r>
  <r>
    <n v="990"/>
    <s v="DonorsTrust_Students for Liberty2016125000"/>
    <x v="8"/>
    <s v="Students for Liberty"/>
    <n v="125000"/>
    <x v="0"/>
  </r>
  <r>
    <n v="990"/>
    <s v="DonorsTrust_Students for Liberty2016400"/>
    <x v="8"/>
    <s v="Students for Liberty"/>
    <n v="400"/>
    <x v="0"/>
  </r>
  <r>
    <n v="990"/>
    <s v="DonorsTrust_Students for Liberty201612000"/>
    <x v="8"/>
    <s v="Students for Liberty"/>
    <n v="12000"/>
    <x v="0"/>
  </r>
  <r>
    <n v="990"/>
    <s v="DonorsTrust_Students for Liberty20162500"/>
    <x v="8"/>
    <s v="Students for Liberty"/>
    <n v="2500"/>
    <x v="0"/>
  </r>
  <r>
    <n v="990"/>
    <s v="DonorsTrust_Students for Liberty20165000"/>
    <x v="8"/>
    <s v="Students for Liberty"/>
    <n v="5000"/>
    <x v="0"/>
  </r>
  <r>
    <n v="990"/>
    <s v="DonorsTrust_Students for Liberty20151000"/>
    <x v="8"/>
    <s v="Students for Liberty"/>
    <n v="1000"/>
    <x v="1"/>
  </r>
  <r>
    <n v="990"/>
    <s v="DonorsTrust_Students for Liberty201525000"/>
    <x v="8"/>
    <s v="Students for Liberty"/>
    <n v="25000"/>
    <x v="1"/>
  </r>
  <r>
    <n v="990"/>
    <s v="DonorsTrust_Students for Liberty201585000"/>
    <x v="8"/>
    <s v="Students for Liberty"/>
    <n v="85000"/>
    <x v="1"/>
  </r>
  <r>
    <n v="990"/>
    <s v="DonorsTrust_Students for Liberty20151000"/>
    <x v="8"/>
    <s v="Students for Liberty"/>
    <n v="1000"/>
    <x v="1"/>
  </r>
  <r>
    <n v="990"/>
    <s v="DonorsTrust_Students for Liberty20152000"/>
    <x v="8"/>
    <s v="Students for Liberty"/>
    <n v="2000"/>
    <x v="1"/>
  </r>
  <r>
    <n v="990"/>
    <s v="DonorsTrust_Students for Liberty2015500"/>
    <x v="8"/>
    <s v="Students for Liberty"/>
    <n v="500"/>
    <x v="1"/>
  </r>
  <r>
    <n v="990"/>
    <s v="DonorsTrust_Students for Liberty20155000"/>
    <x v="8"/>
    <s v="Students for Liberty"/>
    <n v="5000"/>
    <x v="1"/>
  </r>
  <r>
    <s v="CT2017"/>
    <s v="DonorsTrust_Students for Liberty20145000"/>
    <x v="8"/>
    <s v="Students for Liberty"/>
    <n v="5000"/>
    <x v="2"/>
  </r>
  <r>
    <s v="CT2017"/>
    <s v="DonorsTrust_Students for Liberty20141000"/>
    <x v="8"/>
    <s v="Students for Liberty"/>
    <n v="1000"/>
    <x v="2"/>
  </r>
  <r>
    <s v="CT2017"/>
    <s v="DonorsTrust_Students for Liberty20145000"/>
    <x v="8"/>
    <s v="Students for Liberty"/>
    <n v="5000"/>
    <x v="2"/>
  </r>
  <r>
    <s v="CT2017"/>
    <s v="DonorsTrust_Students for Liberty2014100"/>
    <x v="8"/>
    <s v="Students for Liberty"/>
    <n v="100"/>
    <x v="2"/>
  </r>
  <r>
    <s v="CT2017"/>
    <s v="DonorsTrust_Students for Liberty201480000"/>
    <x v="8"/>
    <s v="Students for Liberty"/>
    <n v="80000"/>
    <x v="2"/>
  </r>
  <r>
    <s v="CT2017"/>
    <s v="DonorsTrust_Students for Liberty20145000"/>
    <x v="8"/>
    <s v="Students for Liberty"/>
    <n v="5000"/>
    <x v="2"/>
  </r>
  <r>
    <s v="CT2017"/>
    <s v="DonorsTrust_Students for Liberty2014500"/>
    <x v="8"/>
    <s v="Students for Liberty"/>
    <n v="500"/>
    <x v="2"/>
  </r>
  <r>
    <s v="CT2017"/>
    <s v="DonorsTrust_Students for Liberty20145000"/>
    <x v="8"/>
    <s v="Students for Liberty"/>
    <n v="5000"/>
    <x v="2"/>
  </r>
  <r>
    <s v="CT2017"/>
    <s v="DonorsTrust_Students for Liberty201425000"/>
    <x v="8"/>
    <s v="Students for Liberty"/>
    <n v="25000"/>
    <x v="2"/>
  </r>
  <r>
    <s v="CT2017"/>
    <s v="DonorsTrust_Students for Liberty20141000"/>
    <x v="8"/>
    <s v="Students for Liberty"/>
    <n v="1000"/>
    <x v="2"/>
  </r>
  <r>
    <s v="CT2017"/>
    <s v="DonorsTrust_Students for Liberty20145000"/>
    <x v="8"/>
    <s v="Students for Liberty"/>
    <n v="5000"/>
    <x v="2"/>
  </r>
  <r>
    <s v="CT2017"/>
    <s v="DonorsTrust_Students for Liberty20143000"/>
    <x v="8"/>
    <s v="Students for Liberty"/>
    <n v="3000"/>
    <x v="2"/>
  </r>
  <r>
    <s v="CT2017"/>
    <s v="DonorsTrust_Students for Liberty2014500"/>
    <x v="8"/>
    <s v="Students for Liberty"/>
    <n v="500"/>
    <x v="2"/>
  </r>
  <r>
    <s v="CT2017"/>
    <s v="DonorsTrust_Students for Liberty20142000"/>
    <x v="8"/>
    <s v="Students for Liberty"/>
    <n v="2000"/>
    <x v="2"/>
  </r>
  <r>
    <s v="CT2017"/>
    <s v="DonorsTrust_Students for Liberty201325000"/>
    <x v="8"/>
    <s v="Students for Liberty"/>
    <n v="25000"/>
    <x v="3"/>
  </r>
  <r>
    <s v="CT2017"/>
    <s v="DonorsTrust_Students for Liberty201325000"/>
    <x v="8"/>
    <s v="Students for Liberty"/>
    <n v="25000"/>
    <x v="3"/>
  </r>
  <r>
    <s v="CT2017"/>
    <s v="DonorsTrust_Students for Liberty201355000"/>
    <x v="8"/>
    <s v="Students for Liberty"/>
    <n v="55000"/>
    <x v="3"/>
  </r>
  <r>
    <s v="CT2017"/>
    <s v="DonorsTrust_Students for Liberty20131000"/>
    <x v="8"/>
    <s v="Students for Liberty"/>
    <n v="1000"/>
    <x v="3"/>
  </r>
  <r>
    <s v="CT2017"/>
    <s v="DonorsTrust_Students for Liberty201265000"/>
    <x v="8"/>
    <s v="Students for Liberty"/>
    <n v="65000"/>
    <x v="4"/>
  </r>
  <r>
    <s v="CT2017"/>
    <s v="DonorsTrust_Students for Liberty20121000"/>
    <x v="8"/>
    <s v="Students for Liberty"/>
    <n v="1000"/>
    <x v="4"/>
  </r>
  <r>
    <s v="CT2017"/>
    <s v="DonorsTrust_Students for Liberty201210000"/>
    <x v="8"/>
    <s v="Students for Liberty"/>
    <n v="10000"/>
    <x v="4"/>
  </r>
  <r>
    <s v="CT2017"/>
    <s v="DonorsTrust_Students for Liberty20122500"/>
    <x v="8"/>
    <s v="Students for Liberty"/>
    <n v="2500"/>
    <x v="4"/>
  </r>
  <r>
    <s v="CT2017"/>
    <s v="DonorsTrust_Students for Liberty201210000"/>
    <x v="8"/>
    <s v="Students for Liberty"/>
    <n v="10000"/>
    <x v="4"/>
  </r>
  <r>
    <s v="CT2017"/>
    <s v="DonorsTrust_Students for Liberty201235000"/>
    <x v="8"/>
    <s v="Students for Liberty"/>
    <n v="35000"/>
    <x v="4"/>
  </r>
  <r>
    <s v="CT2017"/>
    <s v="DonorsTrust_Students for Liberty20115000"/>
    <x v="8"/>
    <s v="Students for Liberty"/>
    <n v="5000"/>
    <x v="5"/>
  </r>
  <r>
    <s v="CT2017"/>
    <s v="DonorsTrust_Students for Liberty20115000"/>
    <x v="8"/>
    <s v="Students for Liberty"/>
    <n v="5000"/>
    <x v="5"/>
  </r>
  <r>
    <s v="CT2017"/>
    <s v="DonorsTrust_Students for Liberty20105000"/>
    <x v="8"/>
    <s v="Students for Liberty"/>
    <n v="5000"/>
    <x v="6"/>
  </r>
  <r>
    <n v="990"/>
    <s v="Dunn's Foundation for the Advancement of Right Thinking_Students for Liberty201625000"/>
    <x v="9"/>
    <s v="Students for Liberty"/>
    <n v="25000"/>
    <x v="0"/>
  </r>
  <r>
    <s v="CT2017"/>
    <s v="Dunn's Foundation for the Advancement of Right Thinking_Students for Liberty20131000"/>
    <x v="9"/>
    <s v="Students for Liberty"/>
    <n v="1000"/>
    <x v="3"/>
  </r>
  <r>
    <s v="CT2017"/>
    <s v="Dunn's Foundation for the Advancement of Right Thinking_Students for Liberty201250000"/>
    <x v="9"/>
    <s v="Students for Liberty"/>
    <n v="50000"/>
    <x v="4"/>
  </r>
  <r>
    <s v="CT2017"/>
    <s v="Dunn's Foundation for the Advancement of Right Thinking_Students for Liberty201110000"/>
    <x v="9"/>
    <s v="Students for Liberty"/>
    <n v="10000"/>
    <x v="5"/>
  </r>
  <r>
    <s v="CT2017"/>
    <s v="Dunn's Foundation for the Advancement of Right Thinking_Students for Liberty20102000"/>
    <x v="9"/>
    <s v="Students for Liberty"/>
    <n v="2000"/>
    <x v="6"/>
  </r>
  <r>
    <n v="990"/>
    <s v="Earhart Foundation_Students for Liberty2013310"/>
    <x v="10"/>
    <s v="Students for Liberty"/>
    <n v="310"/>
    <x v="3"/>
  </r>
  <r>
    <n v="990"/>
    <s v="Earhart Foundation_Students for Liberty2012310"/>
    <x v="10"/>
    <s v="Students for Liberty"/>
    <n v="310"/>
    <x v="4"/>
  </r>
  <r>
    <n v="990"/>
    <s v="Ed Uihlein Family Foundation_Students for Liberty20163500"/>
    <x v="11"/>
    <s v="Students for Liberty"/>
    <n v="3500"/>
    <x v="0"/>
  </r>
  <r>
    <s v="CT2017"/>
    <s v="Ed Uihlein Family Foundation_Students for Liberty20143500"/>
    <x v="11"/>
    <s v="Students for Liberty"/>
    <n v="3500"/>
    <x v="2"/>
  </r>
  <r>
    <s v="CT2017"/>
    <s v="Ed Uihlein Family Foundation_Students for Liberty20133500"/>
    <x v="11"/>
    <s v="Students for Liberty"/>
    <n v="3500"/>
    <x v="3"/>
  </r>
  <r>
    <s v="CT2017"/>
    <s v="Ed Uihlein Family Foundation_Students for Liberty20123500"/>
    <x v="11"/>
    <s v="Students for Liberty"/>
    <n v="3500"/>
    <x v="4"/>
  </r>
  <r>
    <s v="CT2017"/>
    <s v="Ed Uihlein Family Foundation_Students for Liberty20113000"/>
    <x v="11"/>
    <s v="Students for Liberty"/>
    <n v="3000"/>
    <x v="5"/>
  </r>
  <r>
    <s v="CT2017"/>
    <s v="Ed Uihlein Family Foundation_Students for Liberty20101000"/>
    <x v="11"/>
    <s v="Students for Liberty"/>
    <n v="1000"/>
    <x v="6"/>
  </r>
  <r>
    <s v="CT2017"/>
    <s v="Ed Uihlein Family Foundation_Students for Liberty2009500"/>
    <x v="11"/>
    <s v="Students for Liberty"/>
    <n v="500"/>
    <x v="8"/>
  </r>
  <r>
    <s v="CT2017"/>
    <s v="Foundation for Economic Education_Students for Liberty2010700"/>
    <x v="12"/>
    <s v="Students for Liberty"/>
    <n v="700"/>
    <x v="6"/>
  </r>
  <r>
    <s v="CT2017"/>
    <s v="Foundation for Economic Education_Students for Liberty2009600"/>
    <x v="12"/>
    <s v="Students for Liberty"/>
    <n v="600"/>
    <x v="8"/>
  </r>
  <r>
    <n v="990"/>
    <s v="Foundation for Economic Education_Students for Liberty2008600"/>
    <x v="12"/>
    <s v="Students for Liberty"/>
    <n v="600"/>
    <x v="9"/>
  </r>
  <r>
    <n v="990"/>
    <s v="Institute for Humane Studies_Students for Liberty201626770"/>
    <x v="13"/>
    <s v="Students for Liberty"/>
    <n v="26770"/>
    <x v="0"/>
  </r>
  <r>
    <n v="990"/>
    <s v="Institute for Humane Studies_Students for Liberty201420000"/>
    <x v="13"/>
    <s v="Students for Liberty"/>
    <n v="20000"/>
    <x v="2"/>
  </r>
  <r>
    <n v="990"/>
    <s v="John Templeton Foundation_Students for Liberty2016189943"/>
    <x v="14"/>
    <s v="Students for Liberty"/>
    <n v="189943"/>
    <x v="0"/>
  </r>
  <r>
    <n v="990"/>
    <s v="John Templeton Foundation_Students for Liberty2015379886"/>
    <x v="14"/>
    <s v="Students for Liberty"/>
    <n v="379886"/>
    <x v="1"/>
  </r>
  <r>
    <n v="990"/>
    <s v="John Templeton Foundation_Students for Liberty2014379888"/>
    <x v="14"/>
    <s v="Students for Liberty"/>
    <n v="379888"/>
    <x v="2"/>
  </r>
  <r>
    <s v="CT2017"/>
    <s v="Lovett and Ruth Peters Foundation_Students for Liberty20095000"/>
    <x v="15"/>
    <s v="Students for Liberty"/>
    <n v="5000"/>
    <x v="8"/>
  </r>
  <r>
    <n v="990"/>
    <s v="Lowndes Foundation_Students for Liberty201550000"/>
    <x v="16"/>
    <s v="Students for Liberty"/>
    <n v="50000"/>
    <x v="1"/>
  </r>
  <r>
    <n v="990"/>
    <s v="Lowndes Foundation_Students for Liberty201435000"/>
    <x v="16"/>
    <s v="Students for Liberty"/>
    <n v="35000"/>
    <x v="2"/>
  </r>
  <r>
    <n v="990"/>
    <s v="Lowndes Foundation_Students for Liberty201325000"/>
    <x v="16"/>
    <s v="Students for Liberty"/>
    <n v="25000"/>
    <x v="3"/>
  </r>
  <r>
    <s v="CT2017"/>
    <s v="Lowndes Foundation_Students for Liberty201225000"/>
    <x v="16"/>
    <s v="Students for Liberty"/>
    <n v="25000"/>
    <x v="4"/>
  </r>
  <r>
    <s v="CT2017"/>
    <s v="Lowndes Foundation_Students for Liberty201110000"/>
    <x v="16"/>
    <s v="Students for Liberty"/>
    <n v="10000"/>
    <x v="5"/>
  </r>
  <r>
    <s v="CT2017"/>
    <s v="Lowndes Foundation_Students for Liberty200910000"/>
    <x v="16"/>
    <s v="Students for Liberty"/>
    <n v="10000"/>
    <x v="8"/>
  </r>
  <r>
    <n v="990"/>
    <s v="Lynde and Harry Bradley Foundation_Students for Liberty201510000"/>
    <x v="17"/>
    <s v="Students for Liberty"/>
    <n v="10000"/>
    <x v="1"/>
  </r>
  <r>
    <n v="990"/>
    <s v="Marcus Foundation_Students for Liberty2016125000"/>
    <x v="18"/>
    <s v="Students for Liberty"/>
    <n v="125000"/>
    <x v="0"/>
  </r>
  <r>
    <n v="990"/>
    <s v="Marcus Foundation_Students for Liberty2016250000"/>
    <x v="18"/>
    <s v="Students for Liberty"/>
    <n v="250000"/>
    <x v="0"/>
  </r>
  <r>
    <n v="990"/>
    <s v="Marcus Foundation_Students for Liberty2015125000"/>
    <x v="18"/>
    <s v="Students for Liberty"/>
    <n v="125000"/>
    <x v="1"/>
  </r>
  <r>
    <n v="990"/>
    <s v="Marcus Foundation_Students for Liberty201512500"/>
    <x v="18"/>
    <s v="Students for Liberty"/>
    <n v="12500"/>
    <x v="1"/>
  </r>
  <r>
    <n v="990"/>
    <s v="Marcus Foundation_Students for Liberty201412500"/>
    <x v="18"/>
    <s v="Students for Liberty"/>
    <n v="12500"/>
    <x v="2"/>
  </r>
  <r>
    <s v="CT2017"/>
    <s v="Pierre F. and Enid Goodrich Foundation_Students for Liberty201320000"/>
    <x v="19"/>
    <s v="Students for Liberty"/>
    <n v="20000"/>
    <x v="3"/>
  </r>
  <r>
    <s v="CT2017"/>
    <s v="Pierre F. and Enid Goodrich Foundation_Students for Liberty201224000"/>
    <x v="19"/>
    <s v="Students for Liberty"/>
    <n v="24000"/>
    <x v="4"/>
  </r>
  <r>
    <n v="990"/>
    <s v="Pierre F. and Enid Goodrich Foundation_Students for Liberty201124000"/>
    <x v="19"/>
    <s v="Students for Liberty"/>
    <n v="24000"/>
    <x v="5"/>
  </r>
  <r>
    <s v="CT2017"/>
    <s v="Searle Freedom Trust_Students for Liberty201130000"/>
    <x v="20"/>
    <s v="Students for Liberty"/>
    <n v="30000"/>
    <x v="5"/>
  </r>
  <r>
    <n v="990"/>
    <s v="The McWethy Foundation_Students for Liberty20151000"/>
    <x v="21"/>
    <s v="Students for Liberty"/>
    <n v="1000"/>
    <x v="1"/>
  </r>
  <r>
    <n v="990"/>
    <s v="The McWethy Foundation_Students for Liberty20141000"/>
    <x v="21"/>
    <s v="Students for Liberty"/>
    <n v="1000"/>
    <x v="2"/>
  </r>
  <r>
    <n v="990"/>
    <s v="The McWethy Foundation_Students for Liberty20141000"/>
    <x v="21"/>
    <s v="Students for Liberty"/>
    <n v="1000"/>
    <x v="2"/>
  </r>
  <r>
    <n v="990"/>
    <s v="The Rodney Fund_Students for Liberty201516500"/>
    <x v="22"/>
    <s v="Students for Liberty"/>
    <n v="16500"/>
    <x v="1"/>
  </r>
  <r>
    <s v="CT2017"/>
    <s v="The Rodney Fund_Students for Liberty201341500"/>
    <x v="22"/>
    <s v="Students for Liberty"/>
    <n v="41500"/>
    <x v="3"/>
  </r>
  <r>
    <s v="CT2017"/>
    <s v="The Rodney Fund_Students for Liberty201238000"/>
    <x v="22"/>
    <s v="Students for Liberty"/>
    <n v="38000"/>
    <x v="4"/>
  </r>
  <r>
    <s v="CT2017"/>
    <s v="The Rodney Fund_Students for Liberty201129032"/>
    <x v="22"/>
    <s v="Students for Liberty"/>
    <n v="29032"/>
    <x v="5"/>
  </r>
  <r>
    <s v="CT2017"/>
    <s v="The Rodney Fund_Students for Liberty20096000"/>
    <x v="22"/>
    <s v="Students for Liberty"/>
    <n v="6000"/>
    <x v="8"/>
  </r>
  <r>
    <n v="990"/>
    <s v="The TWS Foundation_Students for Liberty201425000"/>
    <x v="23"/>
    <s v="Students for Liberty"/>
    <n v="25000"/>
    <x v="2"/>
  </r>
  <r>
    <s v="CT2017"/>
    <s v="The Vernon K. Krieble Foundation_Students for Liberty20125000"/>
    <x v="24"/>
    <s v="Students for Liberty"/>
    <n v="5000"/>
    <x v="4"/>
  </r>
  <r>
    <n v="990"/>
    <s v="Dodge Jones Foundation_Students for Liberty20141000"/>
    <x v="25"/>
    <s v="Students for Liberty"/>
    <n v="1000"/>
    <x v="2"/>
  </r>
  <r>
    <n v="990"/>
    <s v="Einhorn Family Foundation_Students for Liberty20141000"/>
    <x v="26"/>
    <s v="Students for Liberty"/>
    <n v="1000"/>
    <x v="2"/>
  </r>
  <r>
    <n v="990"/>
    <s v="Einhorn Family Foundation_Students for Liberty20161000"/>
    <x v="26"/>
    <s v="Students for Liberty"/>
    <n v="1000"/>
    <x v="0"/>
  </r>
  <r>
    <n v="990"/>
    <s v="John P &amp; Kathryn G Evans Foundation_Students for Liberty2015600"/>
    <x v="27"/>
    <s v="Students for Liberty"/>
    <n v="600"/>
    <x v="1"/>
  </r>
  <r>
    <n v="990"/>
    <s v="John P &amp; Kathryn G Evans Foundation_Students for Liberty2016650"/>
    <x v="27"/>
    <s v="Students for Liberty"/>
    <n v="650"/>
    <x v="0"/>
  </r>
  <r>
    <n v="990"/>
    <s v="John P &amp; Kathryn G Evans Foundation_Students for Liberty2017650"/>
    <x v="27"/>
    <s v="Students for Liberty"/>
    <n v="650"/>
    <x v="7"/>
  </r>
  <r>
    <n v="990"/>
    <s v="The Rodney Fund_Students for Liberty201620000"/>
    <x v="22"/>
    <s v="Students for Liberty"/>
    <n v="20000"/>
    <x v="0"/>
  </r>
  <r>
    <m/>
    <m/>
    <x v="28"/>
    <m/>
    <m/>
    <x v="10"/>
  </r>
  <r>
    <m/>
    <m/>
    <x v="28"/>
    <m/>
    <m/>
    <x v="10"/>
  </r>
  <r>
    <m/>
    <m/>
    <x v="28"/>
    <m/>
    <m/>
    <x v="10"/>
  </r>
  <r>
    <m/>
    <m/>
    <x v="28"/>
    <m/>
    <m/>
    <x v="10"/>
  </r>
  <r>
    <m/>
    <m/>
    <x v="28"/>
    <m/>
    <m/>
    <x v="10"/>
  </r>
  <r>
    <m/>
    <m/>
    <x v="28"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5" cacheId="4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A6:B35" firstHeaderRow="1" firstDataRow="1" firstDataCol="1"/>
  <pivotFields count="6">
    <pivotField showAll="0"/>
    <pivotField showAll="0"/>
    <pivotField axis="axisRow" showAll="0" sortType="descending">
      <items count="31">
        <item sd="0" x="0"/>
        <item sd="0" x="1"/>
        <item sd="0" x="2"/>
        <item sd="0" x="6"/>
        <item sd="0" x="7"/>
        <item sd="0" x="8"/>
        <item sd="0" x="9"/>
        <item sd="0" x="11"/>
        <item sd="0" x="12"/>
        <item sd="0" x="15"/>
        <item sd="0" x="16"/>
        <item sd="0" x="19"/>
        <item sd="0" x="20"/>
        <item sd="0" x="22"/>
        <item sd="0" x="24"/>
        <item h="1" sd="0" x="28"/>
        <item sd="0" m="1" x="29"/>
        <item sd="0" x="14"/>
        <item sd="0" x="13"/>
        <item sd="0" x="3"/>
        <item sd="0" x="4"/>
        <item sd="0" x="5"/>
        <item sd="0" x="10"/>
        <item sd="0" x="17"/>
        <item sd="0" x="18"/>
        <item sd="0" x="21"/>
        <item sd="0" x="23"/>
        <item sd="0" x="25"/>
        <item sd="0" x="26"/>
        <item sd="0" x="2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12">
        <item x="8"/>
        <item x="6"/>
        <item x="5"/>
        <item x="4"/>
        <item x="3"/>
        <item x="2"/>
        <item x="10"/>
        <item x="1"/>
        <item x="0"/>
        <item x="9"/>
        <item x="7"/>
        <item t="default"/>
      </items>
    </pivotField>
  </pivotFields>
  <rowFields count="2">
    <field x="2"/>
    <field x="5"/>
  </rowFields>
  <rowItems count="29">
    <i>
      <x v="4"/>
    </i>
    <i>
      <x v="5"/>
    </i>
    <i>
      <x v="17"/>
    </i>
    <i>
      <x v="2"/>
    </i>
    <i>
      <x v="24"/>
    </i>
    <i>
      <x/>
    </i>
    <i>
      <x v="3"/>
    </i>
    <i>
      <x v="10"/>
    </i>
    <i>
      <x v="13"/>
    </i>
    <i>
      <x v="6"/>
    </i>
    <i>
      <x v="19"/>
    </i>
    <i>
      <x v="11"/>
    </i>
    <i>
      <x v="18"/>
    </i>
    <i>
      <x v="12"/>
    </i>
    <i>
      <x v="26"/>
    </i>
    <i>
      <x v="20"/>
    </i>
    <i>
      <x v="7"/>
    </i>
    <i>
      <x v="21"/>
    </i>
    <i>
      <x v="23"/>
    </i>
    <i>
      <x v="9"/>
    </i>
    <i>
      <x v="14"/>
    </i>
    <i>
      <x v="1"/>
    </i>
    <i>
      <x v="25"/>
    </i>
    <i>
      <x v="28"/>
    </i>
    <i>
      <x v="29"/>
    </i>
    <i>
      <x v="8"/>
    </i>
    <i>
      <x v="27"/>
    </i>
    <i>
      <x v="2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onsumer-choice-center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C21" sqref="C21"/>
    </sheetView>
  </sheetViews>
  <sheetFormatPr baseColWidth="10" defaultRowHeight="16" x14ac:dyDescent="0.2"/>
  <cols>
    <col min="1" max="1" width="51.6640625" bestFit="1" customWidth="1"/>
    <col min="2" max="2" width="17.5" bestFit="1" customWidth="1"/>
    <col min="3" max="3" width="73.83203125" bestFit="1" customWidth="1"/>
    <col min="4" max="6" width="8.6640625" bestFit="1" customWidth="1"/>
    <col min="7" max="7" width="10.1640625" bestFit="1" customWidth="1"/>
    <col min="8" max="8" width="8.6640625" bestFit="1" customWidth="1"/>
    <col min="9" max="9" width="10.6640625" bestFit="1" customWidth="1"/>
  </cols>
  <sheetData>
    <row r="1" spans="1:3" ht="24" x14ac:dyDescent="0.3">
      <c r="A1" s="6" t="s">
        <v>43</v>
      </c>
    </row>
    <row r="2" spans="1:3" ht="19" x14ac:dyDescent="0.25">
      <c r="A2" s="7" t="s">
        <v>44</v>
      </c>
      <c r="B2" s="12">
        <v>43570</v>
      </c>
    </row>
    <row r="3" spans="1:3" ht="19" x14ac:dyDescent="0.25">
      <c r="A3" s="9" t="s">
        <v>47</v>
      </c>
      <c r="B3" s="8"/>
    </row>
    <row r="5" spans="1:3" x14ac:dyDescent="0.2">
      <c r="A5" s="13" t="s">
        <v>57</v>
      </c>
    </row>
    <row r="6" spans="1:3" x14ac:dyDescent="0.2">
      <c r="A6" s="1" t="s">
        <v>56</v>
      </c>
      <c r="B6" t="s">
        <v>24</v>
      </c>
    </row>
    <row r="7" spans="1:3" x14ac:dyDescent="0.2">
      <c r="A7" s="2" t="s">
        <v>6</v>
      </c>
      <c r="B7" s="4">
        <v>1330099</v>
      </c>
      <c r="C7" t="str">
        <f>IFERROR(IF(VLOOKUP(A7,Resources!A:B,2,FALSE)=0,"",VLOOKUP(A7,Resources!A:B,2,FALSE)),"")</f>
        <v>https://www.desmogblog.com/donors-capital-fund</v>
      </c>
    </row>
    <row r="8" spans="1:3" x14ac:dyDescent="0.2">
      <c r="A8" s="2" t="s">
        <v>7</v>
      </c>
      <c r="B8" s="4">
        <v>959500</v>
      </c>
      <c r="C8" t="str">
        <f>IFERROR(IF(VLOOKUP(A8,Resources!A:B,2,FALSE)=0,"",VLOOKUP(A8,Resources!A:B,2,FALSE)),"")</f>
        <v>https://www.desmogblog.com/who-donors-trust</v>
      </c>
    </row>
    <row r="9" spans="1:3" x14ac:dyDescent="0.2">
      <c r="A9" s="2" t="s">
        <v>41</v>
      </c>
      <c r="B9" s="4">
        <v>949717</v>
      </c>
      <c r="C9" t="str">
        <f>IFERROR(IF(VLOOKUP(A9,Resources!A:B,2,FALSE)=0,"",VLOOKUP(A9,Resources!A:B,2,FALSE)),"")</f>
        <v>http://www.sourcewatch.org/index.php/John_Templeton_Foundation</v>
      </c>
    </row>
    <row r="10" spans="1:3" x14ac:dyDescent="0.2">
      <c r="A10" s="2" t="s">
        <v>15</v>
      </c>
      <c r="B10" s="4">
        <v>754089</v>
      </c>
      <c r="C10" t="str">
        <f>IFERROR(IF(VLOOKUP(A10,Resources!A:B,2,FALSE)=0,"",VLOOKUP(A10,Resources!A:B,2,FALSE)),"")</f>
        <v>https://www.desmogblog.com/koch-family-foundations</v>
      </c>
    </row>
    <row r="11" spans="1:3" x14ac:dyDescent="0.2">
      <c r="A11" s="2" t="s">
        <v>53</v>
      </c>
      <c r="B11" s="4">
        <v>525000</v>
      </c>
      <c r="C11" t="str">
        <f>IFERROR(IF(VLOOKUP(A11,Resources!A:B,2,FALSE)=0,"",VLOOKUP(A11,Resources!A:B,2,FALSE)),"")</f>
        <v>https://www.sourcewatch.org/index.php/Marcus_Foundation</v>
      </c>
    </row>
    <row r="12" spans="1:3" x14ac:dyDescent="0.2">
      <c r="A12" s="2" t="s">
        <v>8</v>
      </c>
      <c r="B12" s="4">
        <v>460405</v>
      </c>
      <c r="C12" t="str">
        <f>IFERROR(IF(VLOOKUP(A12,Resources!A:B,2,FALSE)=0,"",VLOOKUP(A12,Resources!A:B,2,FALSE)),"")</f>
        <v>https://www.desmogblog.com/atlas-economic-research-foundation</v>
      </c>
    </row>
    <row r="13" spans="1:3" x14ac:dyDescent="0.2">
      <c r="A13" s="2" t="s">
        <v>13</v>
      </c>
      <c r="B13" s="4">
        <v>460000</v>
      </c>
      <c r="C13" t="str">
        <f>IFERROR(IF(VLOOKUP(A13,Resources!A:B,2,FALSE)=0,"",VLOOKUP(A13,Resources!A:B,2,FALSE)),"")</f>
        <v/>
      </c>
    </row>
    <row r="14" spans="1:3" x14ac:dyDescent="0.2">
      <c r="A14" s="2" t="s">
        <v>14</v>
      </c>
      <c r="B14" s="4">
        <v>155000</v>
      </c>
      <c r="C14" t="str">
        <f>IFERROR(IF(VLOOKUP(A14,Resources!A:B,2,FALSE)=0,"",VLOOKUP(A14,Resources!A:B,2,FALSE)),"")</f>
        <v>http://www.sourcewatch.org/index.php/Lowndes_Foundation</v>
      </c>
    </row>
    <row r="15" spans="1:3" x14ac:dyDescent="0.2">
      <c r="A15" s="2" t="s">
        <v>12</v>
      </c>
      <c r="B15" s="4">
        <v>151032</v>
      </c>
      <c r="C15" t="str">
        <f>IFERROR(IF(VLOOKUP(A15,Resources!A:B,2,FALSE)=0,"",VLOOKUP(A15,Resources!A:B,2,FALSE)),"")</f>
        <v>http://www.sourcewatch.org/index.php/Rodney_Fund</v>
      </c>
    </row>
    <row r="16" spans="1:3" x14ac:dyDescent="0.2">
      <c r="A16" s="2" t="s">
        <v>10</v>
      </c>
      <c r="B16" s="4">
        <v>88000</v>
      </c>
      <c r="C16" t="str">
        <f>IFERROR(IF(VLOOKUP(A16,Resources!A:B,2,FALSE)=0,"",VLOOKUP(A16,Resources!A:B,2,FALSE)),"")</f>
        <v>https://www.desmogblog.com/dunn-s-foundation-advancement-right-thinking</v>
      </c>
    </row>
    <row r="17" spans="1:3" x14ac:dyDescent="0.2">
      <c r="A17" s="2" t="s">
        <v>50</v>
      </c>
      <c r="B17" s="4">
        <v>79145</v>
      </c>
      <c r="C17" t="str">
        <f>IFERROR(IF(VLOOKUP(A17,Resources!A:B,2,FALSE)=0,"",VLOOKUP(A17,Resources!A:B,2,FALSE)),"")</f>
        <v>https://www.desmogblog.com/koch-family-foundations</v>
      </c>
    </row>
    <row r="18" spans="1:3" x14ac:dyDescent="0.2">
      <c r="A18" s="2" t="s">
        <v>11</v>
      </c>
      <c r="B18" s="4">
        <v>68000</v>
      </c>
      <c r="C18" t="str">
        <f>IFERROR(IF(VLOOKUP(A18,Resources!A:B,2,FALSE)=0,"",VLOOKUP(A18,Resources!A:B,2,FALSE)),"")</f>
        <v>http://www.sourcewatch.org/index.php/Pierre_Goodrich</v>
      </c>
    </row>
    <row r="19" spans="1:3" x14ac:dyDescent="0.2">
      <c r="A19" s="2" t="s">
        <v>42</v>
      </c>
      <c r="B19" s="4">
        <v>46770</v>
      </c>
      <c r="C19" t="str">
        <f>IFERROR(IF(VLOOKUP(A19,Resources!A:B,2,FALSE)=0,"",VLOOKUP(A19,Resources!A:B,2,FALSE)),"")</f>
        <v>https://www.desmogblog.com/institute-humane-studies-george-mason-university</v>
      </c>
    </row>
    <row r="20" spans="1:3" x14ac:dyDescent="0.2">
      <c r="A20" s="2" t="s">
        <v>17</v>
      </c>
      <c r="B20" s="4">
        <v>30000</v>
      </c>
      <c r="C20" t="str">
        <f>IFERROR(IF(VLOOKUP(A20,Resources!A:B,2,FALSE)=0,"",VLOOKUP(A20,Resources!A:B,2,FALSE)),"")</f>
        <v>http://www.sourcewatch.org/index.php/Searle_Freedom_Trust</v>
      </c>
    </row>
    <row r="21" spans="1:3" x14ac:dyDescent="0.2">
      <c r="A21" s="2" t="s">
        <v>55</v>
      </c>
      <c r="B21" s="4">
        <v>25000</v>
      </c>
      <c r="C21" t="str">
        <f>IFERROR(IF(VLOOKUP(A21,Resources!A:B,2,FALSE)=0,"",VLOOKUP(A21,Resources!A:B,2,FALSE)),"")</f>
        <v/>
      </c>
    </row>
    <row r="22" spans="1:3" x14ac:dyDescent="0.2">
      <c r="A22" s="2" t="s">
        <v>49</v>
      </c>
      <c r="B22" s="4">
        <v>25000</v>
      </c>
      <c r="C22" t="str">
        <f>IFERROR(IF(VLOOKUP(A22,Resources!A:B,2,FALSE)=0,"",VLOOKUP(A22,Resources!A:B,2,FALSE)),"")</f>
        <v>https://www.sourcewatch.org/index.php/Chase_Foundation_of_Virginia</v>
      </c>
    </row>
    <row r="23" spans="1:3" x14ac:dyDescent="0.2">
      <c r="A23" s="2" t="s">
        <v>4</v>
      </c>
      <c r="B23" s="4">
        <v>18500</v>
      </c>
      <c r="C23" t="str">
        <f>IFERROR(IF(VLOOKUP(A23,Resources!A:B,2,FALSE)=0,"",VLOOKUP(A23,Resources!A:B,2,FALSE)),"")</f>
        <v>http://www.sourcewatch.org/index.php/Richard_Uihlein#Ed_Uihlein_Family_Foundation</v>
      </c>
    </row>
    <row r="24" spans="1:3" x14ac:dyDescent="0.2">
      <c r="A24" s="2" t="s">
        <v>51</v>
      </c>
      <c r="B24" s="4">
        <v>10000</v>
      </c>
      <c r="C24" t="str">
        <f>IFERROR(IF(VLOOKUP(A24,Resources!A:B,2,FALSE)=0,"",VLOOKUP(A24,Resources!A:B,2,FALSE)),"")</f>
        <v/>
      </c>
    </row>
    <row r="25" spans="1:3" x14ac:dyDescent="0.2">
      <c r="A25" s="2" t="s">
        <v>52</v>
      </c>
      <c r="B25" s="4">
        <v>10000</v>
      </c>
      <c r="C25" t="str">
        <f>IFERROR(IF(VLOOKUP(A25,Resources!A:B,2,FALSE)=0,"",VLOOKUP(A25,Resources!A:B,2,FALSE)),"")</f>
        <v>https://www.sourcewatch.org/index.php/Lynde_and_Harry_Bradley_Foundation</v>
      </c>
    </row>
    <row r="26" spans="1:3" x14ac:dyDescent="0.2">
      <c r="A26" s="2" t="s">
        <v>19</v>
      </c>
      <c r="B26" s="4">
        <v>5000</v>
      </c>
      <c r="C26" t="str">
        <f>IFERROR(IF(VLOOKUP(A26,Resources!A:B,2,FALSE)=0,"",VLOOKUP(A26,Resources!A:B,2,FALSE)),"")</f>
        <v>http://www.sourcewatch.org/index.php/Lovett_%26_Ruth_Peters_Foundation</v>
      </c>
    </row>
    <row r="27" spans="1:3" x14ac:dyDescent="0.2">
      <c r="A27" s="2" t="s">
        <v>16</v>
      </c>
      <c r="B27" s="4">
        <v>5000</v>
      </c>
      <c r="C27" t="str">
        <f>IFERROR(IF(VLOOKUP(A27,Resources!A:B,2,FALSE)=0,"",VLOOKUP(A27,Resources!A:B,2,FALSE)),"")</f>
        <v>http://www.sourcewatch.org/index.php/Vernon_K._Krieble_Foundation</v>
      </c>
    </row>
    <row r="28" spans="1:3" x14ac:dyDescent="0.2">
      <c r="A28" s="2" t="s">
        <v>9</v>
      </c>
      <c r="B28" s="4">
        <v>5000</v>
      </c>
      <c r="C28" t="str">
        <f>IFERROR(IF(VLOOKUP(A28,Resources!A:B,2,FALSE)=0,"",VLOOKUP(A28,Resources!A:B,2,FALSE)),"")</f>
        <v/>
      </c>
    </row>
    <row r="29" spans="1:3" x14ac:dyDescent="0.2">
      <c r="A29" s="2" t="s">
        <v>54</v>
      </c>
      <c r="B29" s="4">
        <v>3000</v>
      </c>
      <c r="C29" t="str">
        <f>IFERROR(IF(VLOOKUP(A29,Resources!A:B,2,FALSE)=0,"",VLOOKUP(A29,Resources!A:B,2,FALSE)),"")</f>
        <v/>
      </c>
    </row>
    <row r="30" spans="1:3" x14ac:dyDescent="0.2">
      <c r="A30" s="2" t="s">
        <v>63</v>
      </c>
      <c r="B30" s="4">
        <v>2000</v>
      </c>
      <c r="C30" t="str">
        <f>IFERROR(IF(VLOOKUP(A30,Resources!A:B,2,FALSE)=0,"",VLOOKUP(A30,Resources!A:B,2,FALSE)),"")</f>
        <v>https://www.sourcewatch.org/index.php/Einhorn_Family_Foundation</v>
      </c>
    </row>
    <row r="31" spans="1:3" x14ac:dyDescent="0.2">
      <c r="A31" s="2" t="s">
        <v>64</v>
      </c>
      <c r="B31" s="4">
        <v>1900</v>
      </c>
      <c r="C31" t="str">
        <f>IFERROR(IF(VLOOKUP(A31,Resources!A:B,2,FALSE)=0,"",VLOOKUP(A31,Resources!A:B,2,FALSE)),"")</f>
        <v/>
      </c>
    </row>
    <row r="32" spans="1:3" x14ac:dyDescent="0.2">
      <c r="A32" s="2" t="s">
        <v>18</v>
      </c>
      <c r="B32" s="4">
        <v>1900</v>
      </c>
      <c r="C32" t="str">
        <f>IFERROR(IF(VLOOKUP(A32,Resources!A:B,2,FALSE)=0,"",VLOOKUP(A32,Resources!A:B,2,FALSE)),"")</f>
        <v>https://www.desmogblog.com/foundation-economic-education</v>
      </c>
    </row>
    <row r="33" spans="1:3" x14ac:dyDescent="0.2">
      <c r="A33" s="2" t="s">
        <v>61</v>
      </c>
      <c r="B33" s="4">
        <v>1000</v>
      </c>
      <c r="C33" t="str">
        <f>IFERROR(IF(VLOOKUP(A33,Resources!A:B,2,FALSE)=0,"",VLOOKUP(A33,Resources!A:B,2,FALSE)),"")</f>
        <v/>
      </c>
    </row>
    <row r="34" spans="1:3" x14ac:dyDescent="0.2">
      <c r="A34" s="2" t="s">
        <v>48</v>
      </c>
      <c r="B34" s="4">
        <v>620</v>
      </c>
      <c r="C34" t="str">
        <f>IFERROR(IF(VLOOKUP(A34,Resources!A:B,2,FALSE)=0,"",VLOOKUP(A34,Resources!A:B,2,FALSE)),"")</f>
        <v>https://www.sourcewatch.org/index.php/Earhart_Foundation</v>
      </c>
    </row>
    <row r="35" spans="1:3" x14ac:dyDescent="0.2">
      <c r="A35" s="2" t="s">
        <v>23</v>
      </c>
      <c r="B35" s="4">
        <v>6170677</v>
      </c>
      <c r="C35" t="str">
        <f>IFERROR(IF(VLOOKUP(A35,Resources!A:B,2,FALSE)=0,"",VLOOKUP(A35,Resources!A:B,2,FALSE)),"")</f>
        <v/>
      </c>
    </row>
  </sheetData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2"/>
  <sheetViews>
    <sheetView workbookViewId="0">
      <selection activeCell="C2" sqref="C2:C152"/>
    </sheetView>
  </sheetViews>
  <sheetFormatPr baseColWidth="10" defaultRowHeight="16" x14ac:dyDescent="0.2"/>
  <cols>
    <col min="2" max="2" width="61.33203125" customWidth="1"/>
    <col min="3" max="3" width="52" customWidth="1"/>
    <col min="4" max="4" width="17.1640625" bestFit="1" customWidth="1"/>
    <col min="5" max="5" width="11.1640625" style="4" bestFit="1" customWidth="1"/>
    <col min="6" max="6" width="5.1640625" bestFit="1" customWidth="1"/>
  </cols>
  <sheetData>
    <row r="1" spans="1:8" s="5" customFormat="1" x14ac:dyDescent="0.2">
      <c r="A1" s="5" t="s">
        <v>21</v>
      </c>
      <c r="B1" s="5" t="s">
        <v>20</v>
      </c>
      <c r="C1" s="5" t="s">
        <v>0</v>
      </c>
      <c r="D1" s="5" t="s">
        <v>1</v>
      </c>
      <c r="E1" s="14" t="s">
        <v>2</v>
      </c>
      <c r="F1" s="5" t="s">
        <v>3</v>
      </c>
      <c r="G1" s="5" t="s">
        <v>39</v>
      </c>
      <c r="H1" s="5" t="s">
        <v>58</v>
      </c>
    </row>
    <row r="2" spans="1:8" s="11" customFormat="1" x14ac:dyDescent="0.2">
      <c r="A2" s="11">
        <v>990</v>
      </c>
      <c r="B2" t="str">
        <f t="shared" ref="B2:B35" si="0">C2&amp;"_"&amp;D2&amp;F2&amp;E2</f>
        <v>Atlas Economic Research Foundation_Students for Liberty201610500</v>
      </c>
      <c r="C2" s="11" t="s">
        <v>8</v>
      </c>
      <c r="D2" s="11" t="s">
        <v>5</v>
      </c>
      <c r="E2" s="15">
        <v>10500</v>
      </c>
      <c r="F2" s="11">
        <v>2016</v>
      </c>
      <c r="G2" s="11" t="s">
        <v>40</v>
      </c>
    </row>
    <row r="3" spans="1:8" x14ac:dyDescent="0.2">
      <c r="A3">
        <v>990</v>
      </c>
      <c r="B3" t="str">
        <f t="shared" si="0"/>
        <v>Atlas Economic Research Foundation_Students for Liberty201533000</v>
      </c>
      <c r="C3" t="s">
        <v>8</v>
      </c>
      <c r="D3" t="s">
        <v>5</v>
      </c>
      <c r="E3" s="4">
        <v>33000</v>
      </c>
      <c r="F3">
        <v>2015</v>
      </c>
      <c r="G3" t="s">
        <v>40</v>
      </c>
    </row>
    <row r="4" spans="1:8" x14ac:dyDescent="0.2">
      <c r="A4" t="s">
        <v>22</v>
      </c>
      <c r="B4" t="str">
        <f t="shared" si="0"/>
        <v>Atlas Economic Research Foundation_Students for Liberty2014146054</v>
      </c>
      <c r="C4" t="s">
        <v>8</v>
      </c>
      <c r="D4" t="s">
        <v>5</v>
      </c>
      <c r="E4" s="4">
        <v>146054</v>
      </c>
      <c r="F4">
        <v>2014</v>
      </c>
    </row>
    <row r="5" spans="1:8" x14ac:dyDescent="0.2">
      <c r="A5" t="s">
        <v>22</v>
      </c>
      <c r="B5" t="str">
        <f t="shared" si="0"/>
        <v>Atlas Economic Research Foundation_Students for Liberty2013105693</v>
      </c>
      <c r="C5" t="s">
        <v>8</v>
      </c>
      <c r="D5" t="s">
        <v>5</v>
      </c>
      <c r="E5" s="4">
        <v>105693</v>
      </c>
      <c r="F5">
        <v>2013</v>
      </c>
    </row>
    <row r="6" spans="1:8" x14ac:dyDescent="0.2">
      <c r="A6" t="s">
        <v>22</v>
      </c>
      <c r="B6" t="str">
        <f t="shared" si="0"/>
        <v>Atlas Economic Research Foundation_Students for Liberty201285278</v>
      </c>
      <c r="C6" t="s">
        <v>8</v>
      </c>
      <c r="D6" t="s">
        <v>5</v>
      </c>
      <c r="E6" s="4">
        <v>85278</v>
      </c>
      <c r="F6">
        <v>2012</v>
      </c>
    </row>
    <row r="7" spans="1:8" x14ac:dyDescent="0.2">
      <c r="A7" t="s">
        <v>22</v>
      </c>
      <c r="B7" t="str">
        <f t="shared" si="0"/>
        <v>Atlas Economic Research Foundation_Students for Liberty201149000</v>
      </c>
      <c r="C7" t="s">
        <v>8</v>
      </c>
      <c r="D7" t="s">
        <v>5</v>
      </c>
      <c r="E7" s="4">
        <v>49000</v>
      </c>
      <c r="F7">
        <v>2011</v>
      </c>
    </row>
    <row r="8" spans="1:8" x14ac:dyDescent="0.2">
      <c r="A8" t="s">
        <v>22</v>
      </c>
      <c r="B8" t="str">
        <f t="shared" si="0"/>
        <v>Atlas Economic Research Foundation_Students for Liberty201030880</v>
      </c>
      <c r="C8" t="s">
        <v>8</v>
      </c>
      <c r="D8" t="s">
        <v>5</v>
      </c>
      <c r="E8" s="4">
        <v>30880</v>
      </c>
      <c r="F8">
        <v>2010</v>
      </c>
    </row>
    <row r="9" spans="1:8" x14ac:dyDescent="0.2">
      <c r="A9" t="s">
        <v>22</v>
      </c>
      <c r="B9" t="str">
        <f t="shared" si="0"/>
        <v>Center for Independent Thought_Students for Liberty20135000</v>
      </c>
      <c r="C9" t="s">
        <v>9</v>
      </c>
      <c r="D9" t="s">
        <v>5</v>
      </c>
      <c r="E9" s="4">
        <v>5000</v>
      </c>
      <c r="F9">
        <v>2013</v>
      </c>
    </row>
    <row r="10" spans="1:8" x14ac:dyDescent="0.2">
      <c r="A10">
        <v>990</v>
      </c>
      <c r="B10" t="str">
        <f t="shared" si="0"/>
        <v>Charles G. Koch Charitable Foundation_Students for Liberty201720001</v>
      </c>
      <c r="C10" t="s">
        <v>15</v>
      </c>
      <c r="D10" t="s">
        <v>5</v>
      </c>
      <c r="E10" s="4">
        <v>20001</v>
      </c>
      <c r="F10">
        <v>2017</v>
      </c>
      <c r="G10" t="s">
        <v>40</v>
      </c>
    </row>
    <row r="11" spans="1:8" x14ac:dyDescent="0.2">
      <c r="A11">
        <v>990</v>
      </c>
      <c r="B11" t="str">
        <f t="shared" si="0"/>
        <v>Charles G. Koch Charitable Foundation_Students for Liberty2016425000</v>
      </c>
      <c r="C11" t="s">
        <v>15</v>
      </c>
      <c r="D11" t="s">
        <v>5</v>
      </c>
      <c r="E11" s="4">
        <v>425000</v>
      </c>
      <c r="F11">
        <v>2016</v>
      </c>
      <c r="G11" t="s">
        <v>40</v>
      </c>
    </row>
    <row r="12" spans="1:8" x14ac:dyDescent="0.2">
      <c r="A12">
        <v>990</v>
      </c>
      <c r="B12" t="str">
        <f t="shared" si="0"/>
        <v>Charles G. Koch Charitable Foundation_Students for Liberty201618653</v>
      </c>
      <c r="C12" t="s">
        <v>15</v>
      </c>
      <c r="D12" t="s">
        <v>5</v>
      </c>
      <c r="E12" s="4">
        <v>18653</v>
      </c>
      <c r="F12">
        <v>2016</v>
      </c>
      <c r="G12" t="s">
        <v>40</v>
      </c>
    </row>
    <row r="13" spans="1:8" x14ac:dyDescent="0.2">
      <c r="A13">
        <v>990</v>
      </c>
      <c r="B13" t="str">
        <f t="shared" si="0"/>
        <v>Charles G. Koch Charitable Foundation_Students for Liberty201555000</v>
      </c>
      <c r="C13" t="s">
        <v>15</v>
      </c>
      <c r="D13" t="s">
        <v>5</v>
      </c>
      <c r="E13" s="4">
        <v>55000</v>
      </c>
      <c r="F13">
        <v>2015</v>
      </c>
      <c r="G13" t="s">
        <v>40</v>
      </c>
    </row>
    <row r="14" spans="1:8" x14ac:dyDescent="0.2">
      <c r="A14">
        <v>990</v>
      </c>
      <c r="B14" t="str">
        <f t="shared" si="0"/>
        <v>Charles G. Koch Charitable Foundation_Students for Liberty201530107</v>
      </c>
      <c r="C14" t="s">
        <v>15</v>
      </c>
      <c r="D14" t="s">
        <v>5</v>
      </c>
      <c r="E14" s="4">
        <v>30107</v>
      </c>
      <c r="F14">
        <v>2015</v>
      </c>
      <c r="G14" t="s">
        <v>40</v>
      </c>
    </row>
    <row r="15" spans="1:8" x14ac:dyDescent="0.2">
      <c r="A15">
        <v>990</v>
      </c>
      <c r="B15" t="str">
        <f t="shared" si="0"/>
        <v>Charles G. Koch Charitable Foundation_Students for Liberty2015100000</v>
      </c>
      <c r="C15" t="s">
        <v>15</v>
      </c>
      <c r="D15" t="s">
        <v>5</v>
      </c>
      <c r="E15" s="4">
        <v>100000</v>
      </c>
      <c r="F15">
        <v>2015</v>
      </c>
      <c r="G15" t="s">
        <v>40</v>
      </c>
    </row>
    <row r="16" spans="1:8" x14ac:dyDescent="0.2">
      <c r="A16" t="s">
        <v>22</v>
      </c>
      <c r="B16" t="str">
        <f t="shared" si="0"/>
        <v>Charles G. Koch Charitable Foundation_Students for Liberty20126828</v>
      </c>
      <c r="C16" t="s">
        <v>15</v>
      </c>
      <c r="D16" t="s">
        <v>5</v>
      </c>
      <c r="E16" s="4">
        <v>6828</v>
      </c>
      <c r="F16">
        <v>2012</v>
      </c>
    </row>
    <row r="17" spans="1:7" x14ac:dyDescent="0.2">
      <c r="A17" t="s">
        <v>22</v>
      </c>
      <c r="B17" t="str">
        <f t="shared" si="0"/>
        <v>Charles G. Koch Charitable Foundation_Students for Liberty201250000</v>
      </c>
      <c r="C17" t="s">
        <v>15</v>
      </c>
      <c r="D17" t="s">
        <v>5</v>
      </c>
      <c r="E17" s="4">
        <v>50000</v>
      </c>
      <c r="F17">
        <v>2012</v>
      </c>
    </row>
    <row r="18" spans="1:7" x14ac:dyDescent="0.2">
      <c r="A18" t="s">
        <v>22</v>
      </c>
      <c r="B18" t="str">
        <f t="shared" si="0"/>
        <v>Charles G. Koch Charitable Foundation_Students for Liberty201125000</v>
      </c>
      <c r="C18" t="s">
        <v>15</v>
      </c>
      <c r="D18" t="s">
        <v>5</v>
      </c>
      <c r="E18" s="4">
        <v>25000</v>
      </c>
      <c r="F18">
        <v>2011</v>
      </c>
    </row>
    <row r="19" spans="1:7" x14ac:dyDescent="0.2">
      <c r="A19" t="s">
        <v>22</v>
      </c>
      <c r="B19" t="str">
        <f t="shared" si="0"/>
        <v>Charles G. Koch Charitable Foundation_Students for Liberty201020000</v>
      </c>
      <c r="C19" t="s">
        <v>15</v>
      </c>
      <c r="D19" t="s">
        <v>5</v>
      </c>
      <c r="E19" s="4">
        <v>20000</v>
      </c>
      <c r="F19">
        <v>2010</v>
      </c>
    </row>
    <row r="20" spans="1:7" x14ac:dyDescent="0.2">
      <c r="A20" t="s">
        <v>22</v>
      </c>
      <c r="B20" t="str">
        <f t="shared" si="0"/>
        <v>Charles G. Koch Charitable Foundation_Students for Liberty20093500</v>
      </c>
      <c r="C20" t="s">
        <v>15</v>
      </c>
      <c r="D20" t="s">
        <v>5</v>
      </c>
      <c r="E20" s="4">
        <v>3500</v>
      </c>
      <c r="F20">
        <v>2009</v>
      </c>
    </row>
    <row r="21" spans="1:7" x14ac:dyDescent="0.2">
      <c r="A21">
        <v>990</v>
      </c>
      <c r="B21" t="str">
        <f t="shared" si="0"/>
        <v>Charles Koch Institute_Students for Liberty201720000</v>
      </c>
      <c r="C21" t="s">
        <v>50</v>
      </c>
      <c r="D21" t="s">
        <v>5</v>
      </c>
      <c r="E21" s="4">
        <v>20000</v>
      </c>
      <c r="F21">
        <v>2017</v>
      </c>
      <c r="G21" t="s">
        <v>40</v>
      </c>
    </row>
    <row r="22" spans="1:7" x14ac:dyDescent="0.2">
      <c r="A22">
        <v>990</v>
      </c>
      <c r="B22" t="str">
        <f t="shared" si="0"/>
        <v>Charles Koch Institute_Students for Liberty201616136</v>
      </c>
      <c r="C22" t="s">
        <v>50</v>
      </c>
      <c r="D22" t="s">
        <v>5</v>
      </c>
      <c r="E22" s="4">
        <v>16136</v>
      </c>
      <c r="F22">
        <v>2016</v>
      </c>
      <c r="G22" t="s">
        <v>40</v>
      </c>
    </row>
    <row r="23" spans="1:7" ht="17" customHeight="1" x14ac:dyDescent="0.2">
      <c r="A23">
        <v>990</v>
      </c>
      <c r="B23" t="str">
        <f t="shared" si="0"/>
        <v>Charles Koch Institute_Students for Liberty201513800</v>
      </c>
      <c r="C23" t="s">
        <v>50</v>
      </c>
      <c r="D23" t="s">
        <v>5</v>
      </c>
      <c r="E23" s="4">
        <v>13800</v>
      </c>
      <c r="F23">
        <v>2015</v>
      </c>
      <c r="G23" t="s">
        <v>40</v>
      </c>
    </row>
    <row r="24" spans="1:7" ht="17" customHeight="1" x14ac:dyDescent="0.2">
      <c r="A24">
        <v>990</v>
      </c>
      <c r="B24" t="str">
        <f t="shared" si="0"/>
        <v>Charles Koch Institute_Students for Liberty201429209</v>
      </c>
      <c r="C24" t="s">
        <v>50</v>
      </c>
      <c r="D24" t="s">
        <v>5</v>
      </c>
      <c r="E24" s="4">
        <v>29209</v>
      </c>
      <c r="F24">
        <v>2014</v>
      </c>
      <c r="G24" t="s">
        <v>40</v>
      </c>
    </row>
    <row r="25" spans="1:7" ht="17" customHeight="1" x14ac:dyDescent="0.2">
      <c r="A25">
        <v>990</v>
      </c>
      <c r="B25" t="str">
        <f t="shared" si="0"/>
        <v>Chase Foundation_Students for Liberty201610000</v>
      </c>
      <c r="C25" t="s">
        <v>49</v>
      </c>
      <c r="D25" s="10" t="s">
        <v>5</v>
      </c>
      <c r="E25" s="4">
        <v>10000</v>
      </c>
      <c r="F25">
        <v>2016</v>
      </c>
      <c r="G25" t="s">
        <v>40</v>
      </c>
    </row>
    <row r="26" spans="1:7" x14ac:dyDescent="0.2">
      <c r="A26">
        <v>990</v>
      </c>
      <c r="B26" t="str">
        <f t="shared" si="0"/>
        <v>Chase Foundation_Students for Liberty201510000</v>
      </c>
      <c r="C26" t="s">
        <v>49</v>
      </c>
      <c r="D26" s="10" t="s">
        <v>5</v>
      </c>
      <c r="E26" s="4">
        <v>10000</v>
      </c>
      <c r="F26">
        <v>2015</v>
      </c>
      <c r="G26" t="s">
        <v>40</v>
      </c>
    </row>
    <row r="27" spans="1:7" x14ac:dyDescent="0.2">
      <c r="A27">
        <v>990</v>
      </c>
      <c r="B27" t="str">
        <f t="shared" si="0"/>
        <v>Chase Foundation_Students for Liberty20145000</v>
      </c>
      <c r="C27" t="s">
        <v>49</v>
      </c>
      <c r="D27" s="10" t="s">
        <v>5</v>
      </c>
      <c r="E27" s="4">
        <v>5000</v>
      </c>
      <c r="F27">
        <v>2014</v>
      </c>
      <c r="G27" t="s">
        <v>40</v>
      </c>
    </row>
    <row r="28" spans="1:7" x14ac:dyDescent="0.2">
      <c r="A28">
        <v>990</v>
      </c>
      <c r="B28" t="str">
        <f t="shared" si="0"/>
        <v>Chiavacci Family Foundation_Students for Liberty20165000</v>
      </c>
      <c r="C28" t="s">
        <v>51</v>
      </c>
      <c r="D28" t="s">
        <v>5</v>
      </c>
      <c r="E28" s="4">
        <v>5000</v>
      </c>
      <c r="F28">
        <v>2016</v>
      </c>
      <c r="G28" t="s">
        <v>40</v>
      </c>
    </row>
    <row r="29" spans="1:7" x14ac:dyDescent="0.2">
      <c r="A29">
        <v>990</v>
      </c>
      <c r="B29" t="str">
        <f t="shared" si="0"/>
        <v>Chiavacci Family Foundation_Students for Liberty20155000</v>
      </c>
      <c r="C29" t="s">
        <v>51</v>
      </c>
      <c r="D29" t="s">
        <v>5</v>
      </c>
      <c r="E29" s="4">
        <v>5000</v>
      </c>
      <c r="F29">
        <v>2015</v>
      </c>
      <c r="G29" t="s">
        <v>40</v>
      </c>
    </row>
    <row r="30" spans="1:7" x14ac:dyDescent="0.2">
      <c r="A30">
        <v>990</v>
      </c>
      <c r="B30" t="str">
        <f t="shared" si="0"/>
        <v>Claws Foundation_Students for Liberty2016125000</v>
      </c>
      <c r="C30" t="s">
        <v>13</v>
      </c>
      <c r="D30" s="10" t="s">
        <v>5</v>
      </c>
      <c r="E30" s="4">
        <v>125000</v>
      </c>
      <c r="F30">
        <v>2016</v>
      </c>
      <c r="G30" t="s">
        <v>40</v>
      </c>
    </row>
    <row r="31" spans="1:7" x14ac:dyDescent="0.2">
      <c r="A31">
        <v>990</v>
      </c>
      <c r="B31" t="str">
        <f t="shared" si="0"/>
        <v>Claws Foundation_Students for Liberty2015100000</v>
      </c>
      <c r="C31" t="s">
        <v>13</v>
      </c>
      <c r="D31" s="10" t="s">
        <v>5</v>
      </c>
      <c r="E31" s="4">
        <v>100000</v>
      </c>
      <c r="F31">
        <v>2015</v>
      </c>
      <c r="G31" t="s">
        <v>40</v>
      </c>
    </row>
    <row r="32" spans="1:7" x14ac:dyDescent="0.2">
      <c r="A32">
        <v>990</v>
      </c>
      <c r="B32" t="str">
        <f t="shared" si="0"/>
        <v>Claws Foundation_Students for Liberty201465000</v>
      </c>
      <c r="C32" t="s">
        <v>13</v>
      </c>
      <c r="D32" s="10" t="s">
        <v>5</v>
      </c>
      <c r="E32" s="4">
        <v>65000</v>
      </c>
      <c r="F32">
        <v>2014</v>
      </c>
      <c r="G32" t="s">
        <v>40</v>
      </c>
    </row>
    <row r="33" spans="1:7" x14ac:dyDescent="0.2">
      <c r="A33" t="s">
        <v>22</v>
      </c>
      <c r="B33" t="str">
        <f t="shared" si="0"/>
        <v>Claws Foundation_Students for Liberty201365000</v>
      </c>
      <c r="C33" t="s">
        <v>13</v>
      </c>
      <c r="D33" t="s">
        <v>5</v>
      </c>
      <c r="E33" s="4">
        <v>65000</v>
      </c>
      <c r="F33">
        <v>2013</v>
      </c>
    </row>
    <row r="34" spans="1:7" x14ac:dyDescent="0.2">
      <c r="A34" t="s">
        <v>22</v>
      </c>
      <c r="B34" t="str">
        <f t="shared" si="0"/>
        <v>Claws Foundation_Students for Liberty201265000</v>
      </c>
      <c r="C34" t="s">
        <v>13</v>
      </c>
      <c r="D34" t="s">
        <v>5</v>
      </c>
      <c r="E34" s="4">
        <v>65000</v>
      </c>
      <c r="F34">
        <v>2012</v>
      </c>
    </row>
    <row r="35" spans="1:7" x14ac:dyDescent="0.2">
      <c r="A35" t="s">
        <v>22</v>
      </c>
      <c r="B35" t="str">
        <f t="shared" si="0"/>
        <v>Claws Foundation_Students for Liberty201140000</v>
      </c>
      <c r="C35" t="s">
        <v>13</v>
      </c>
      <c r="D35" t="s">
        <v>5</v>
      </c>
      <c r="E35" s="4">
        <v>40000</v>
      </c>
      <c r="F35">
        <v>2011</v>
      </c>
    </row>
    <row r="36" spans="1:7" x14ac:dyDescent="0.2">
      <c r="A36">
        <v>990</v>
      </c>
      <c r="B36" t="s">
        <v>59</v>
      </c>
      <c r="C36" t="s">
        <v>6</v>
      </c>
      <c r="D36" t="s">
        <v>5</v>
      </c>
      <c r="E36" s="4">
        <v>5000</v>
      </c>
      <c r="F36">
        <v>2017</v>
      </c>
      <c r="G36" t="s">
        <v>40</v>
      </c>
    </row>
    <row r="37" spans="1:7" x14ac:dyDescent="0.2">
      <c r="A37">
        <v>990</v>
      </c>
      <c r="B37" t="s">
        <v>60</v>
      </c>
      <c r="C37" t="s">
        <v>6</v>
      </c>
      <c r="D37" t="s">
        <v>5</v>
      </c>
      <c r="E37" s="4">
        <v>30000</v>
      </c>
      <c r="F37">
        <v>2017</v>
      </c>
      <c r="G37" t="s">
        <v>40</v>
      </c>
    </row>
    <row r="38" spans="1:7" x14ac:dyDescent="0.2">
      <c r="A38">
        <v>990</v>
      </c>
      <c r="B38" t="str">
        <f t="shared" ref="B38:B55" si="1">C38&amp;"_"&amp;D38&amp;F38&amp;E38</f>
        <v>Donors Capital Fund_Students for Liberty2015100000</v>
      </c>
      <c r="C38" t="s">
        <v>6</v>
      </c>
      <c r="D38" t="s">
        <v>5</v>
      </c>
      <c r="E38" s="4">
        <v>100000</v>
      </c>
      <c r="F38">
        <v>2015</v>
      </c>
      <c r="G38" t="s">
        <v>40</v>
      </c>
    </row>
    <row r="39" spans="1:7" x14ac:dyDescent="0.2">
      <c r="A39">
        <v>990</v>
      </c>
      <c r="B39" t="str">
        <f t="shared" si="1"/>
        <v>Donors Capital Fund_Students for Liberty2015300000</v>
      </c>
      <c r="C39" s="10" t="s">
        <v>6</v>
      </c>
      <c r="D39" s="10" t="s">
        <v>5</v>
      </c>
      <c r="E39" s="4">
        <v>300000</v>
      </c>
      <c r="F39">
        <v>2015</v>
      </c>
      <c r="G39" t="s">
        <v>40</v>
      </c>
    </row>
    <row r="40" spans="1:7" x14ac:dyDescent="0.2">
      <c r="A40" t="s">
        <v>22</v>
      </c>
      <c r="B40" t="str">
        <f t="shared" si="1"/>
        <v>Donors Capital Fund_Students for Liberty2014100000</v>
      </c>
      <c r="C40" t="s">
        <v>6</v>
      </c>
      <c r="D40" t="s">
        <v>5</v>
      </c>
      <c r="E40" s="4">
        <v>100000</v>
      </c>
      <c r="F40">
        <v>2014</v>
      </c>
    </row>
    <row r="41" spans="1:7" x14ac:dyDescent="0.2">
      <c r="A41" t="s">
        <v>22</v>
      </c>
      <c r="B41" t="str">
        <f t="shared" si="1"/>
        <v>Donors Capital Fund_Students for Liberty2014300000</v>
      </c>
      <c r="C41" t="s">
        <v>6</v>
      </c>
      <c r="D41" t="s">
        <v>5</v>
      </c>
      <c r="E41" s="4">
        <v>300000</v>
      </c>
      <c r="F41">
        <v>2014</v>
      </c>
    </row>
    <row r="42" spans="1:7" x14ac:dyDescent="0.2">
      <c r="A42" t="s">
        <v>22</v>
      </c>
      <c r="B42" t="str">
        <f t="shared" si="1"/>
        <v>Donors Capital Fund_Students for Liberty201375000</v>
      </c>
      <c r="C42" t="s">
        <v>6</v>
      </c>
      <c r="D42" t="s">
        <v>5</v>
      </c>
      <c r="E42" s="4">
        <v>75000</v>
      </c>
      <c r="F42">
        <v>2013</v>
      </c>
    </row>
    <row r="43" spans="1:7" x14ac:dyDescent="0.2">
      <c r="A43" t="s">
        <v>22</v>
      </c>
      <c r="B43" t="str">
        <f t="shared" si="1"/>
        <v>Donors Capital Fund_Students for Liberty2013194687</v>
      </c>
      <c r="C43" t="s">
        <v>6</v>
      </c>
      <c r="D43" t="s">
        <v>5</v>
      </c>
      <c r="E43" s="4">
        <v>194687</v>
      </c>
      <c r="F43">
        <v>2013</v>
      </c>
    </row>
    <row r="44" spans="1:7" x14ac:dyDescent="0.2">
      <c r="A44" t="s">
        <v>22</v>
      </c>
      <c r="B44" t="str">
        <f t="shared" si="1"/>
        <v>Donors Capital Fund_Students for Liberty201250000</v>
      </c>
      <c r="C44" t="s">
        <v>6</v>
      </c>
      <c r="D44" t="s">
        <v>5</v>
      </c>
      <c r="E44" s="4">
        <v>50000</v>
      </c>
      <c r="F44">
        <v>2012</v>
      </c>
    </row>
    <row r="45" spans="1:7" x14ac:dyDescent="0.2">
      <c r="A45" t="s">
        <v>22</v>
      </c>
      <c r="B45" t="str">
        <f t="shared" si="1"/>
        <v>Donors Capital Fund_Students for Liberty201250000</v>
      </c>
      <c r="C45" t="s">
        <v>6</v>
      </c>
      <c r="D45" t="s">
        <v>5</v>
      </c>
      <c r="E45" s="4">
        <v>50000</v>
      </c>
      <c r="F45">
        <v>2012</v>
      </c>
    </row>
    <row r="46" spans="1:7" x14ac:dyDescent="0.2">
      <c r="A46" t="s">
        <v>22</v>
      </c>
      <c r="B46" t="str">
        <f t="shared" si="1"/>
        <v>Donors Capital Fund_Students for Liberty201152912</v>
      </c>
      <c r="C46" t="s">
        <v>6</v>
      </c>
      <c r="D46" t="s">
        <v>5</v>
      </c>
      <c r="E46" s="4">
        <v>52912</v>
      </c>
      <c r="F46">
        <v>2011</v>
      </c>
    </row>
    <row r="47" spans="1:7" x14ac:dyDescent="0.2">
      <c r="A47" t="s">
        <v>22</v>
      </c>
      <c r="B47" t="str">
        <f t="shared" si="1"/>
        <v>Donors Capital Fund_Students for Liberty201135000</v>
      </c>
      <c r="C47" t="s">
        <v>6</v>
      </c>
      <c r="D47" t="s">
        <v>5</v>
      </c>
      <c r="E47" s="4">
        <v>35000</v>
      </c>
      <c r="F47">
        <v>2011</v>
      </c>
    </row>
    <row r="48" spans="1:7" x14ac:dyDescent="0.2">
      <c r="A48" t="s">
        <v>22</v>
      </c>
      <c r="B48" t="str">
        <f t="shared" si="1"/>
        <v>Donors Capital Fund_Students for Liberty20115000</v>
      </c>
      <c r="C48" t="s">
        <v>6</v>
      </c>
      <c r="D48" t="s">
        <v>5</v>
      </c>
      <c r="E48" s="4">
        <v>5000</v>
      </c>
      <c r="F48">
        <v>2011</v>
      </c>
    </row>
    <row r="49" spans="1:7" x14ac:dyDescent="0.2">
      <c r="A49" t="s">
        <v>22</v>
      </c>
      <c r="B49" t="str">
        <f t="shared" si="1"/>
        <v>Donors Capital Fund_Students for Liberty20105000</v>
      </c>
      <c r="C49" t="s">
        <v>6</v>
      </c>
      <c r="D49" t="s">
        <v>5</v>
      </c>
      <c r="E49" s="4">
        <v>5000</v>
      </c>
      <c r="F49">
        <v>2010</v>
      </c>
    </row>
    <row r="50" spans="1:7" x14ac:dyDescent="0.2">
      <c r="A50" t="s">
        <v>22</v>
      </c>
      <c r="B50" t="str">
        <f t="shared" si="1"/>
        <v>Donors Capital Fund_Students for Liberty200927500</v>
      </c>
      <c r="C50" t="s">
        <v>6</v>
      </c>
      <c r="D50" t="s">
        <v>5</v>
      </c>
      <c r="E50" s="4">
        <v>27500</v>
      </c>
      <c r="F50">
        <v>2009</v>
      </c>
    </row>
    <row r="51" spans="1:7" x14ac:dyDescent="0.2">
      <c r="A51" s="16">
        <v>990</v>
      </c>
      <c r="B51" s="16" t="str">
        <f t="shared" si="1"/>
        <v>DonorsTrust_Students for Liberty201710000</v>
      </c>
      <c r="C51" s="16" t="s">
        <v>7</v>
      </c>
      <c r="D51" s="16" t="s">
        <v>5</v>
      </c>
      <c r="E51" s="15">
        <v>10000</v>
      </c>
      <c r="F51" s="16">
        <v>2017</v>
      </c>
      <c r="G51" s="16" t="s">
        <v>40</v>
      </c>
    </row>
    <row r="52" spans="1:7" x14ac:dyDescent="0.2">
      <c r="A52" s="16">
        <v>990</v>
      </c>
      <c r="B52" s="16" t="str">
        <f t="shared" si="1"/>
        <v>DonorsTrust_Students for Liberty20172000</v>
      </c>
      <c r="C52" s="16" t="s">
        <v>7</v>
      </c>
      <c r="D52" s="16" t="s">
        <v>5</v>
      </c>
      <c r="E52" s="15">
        <v>2000</v>
      </c>
      <c r="F52" s="16">
        <v>2017</v>
      </c>
      <c r="G52" s="16" t="s">
        <v>40</v>
      </c>
    </row>
    <row r="53" spans="1:7" x14ac:dyDescent="0.2">
      <c r="A53" s="16">
        <v>990</v>
      </c>
      <c r="B53" s="16" t="str">
        <f t="shared" si="1"/>
        <v>DonorsTrust_Students for Liberty20171000</v>
      </c>
      <c r="C53" s="16" t="s">
        <v>7</v>
      </c>
      <c r="D53" s="16" t="s">
        <v>5</v>
      </c>
      <c r="E53" s="15">
        <v>1000</v>
      </c>
      <c r="F53" s="16">
        <v>2017</v>
      </c>
      <c r="G53" s="16" t="s">
        <v>40</v>
      </c>
    </row>
    <row r="54" spans="1:7" x14ac:dyDescent="0.2">
      <c r="A54" s="16">
        <v>990</v>
      </c>
      <c r="B54" s="16" t="str">
        <f t="shared" si="1"/>
        <v>DonorsTrust_Students for Liberty20171000</v>
      </c>
      <c r="C54" s="16" t="s">
        <v>7</v>
      </c>
      <c r="D54" s="16" t="s">
        <v>5</v>
      </c>
      <c r="E54" s="15">
        <v>1000</v>
      </c>
      <c r="F54" s="16">
        <v>2017</v>
      </c>
      <c r="G54" s="16" t="s">
        <v>40</v>
      </c>
    </row>
    <row r="55" spans="1:7" x14ac:dyDescent="0.2">
      <c r="A55" s="16">
        <v>990</v>
      </c>
      <c r="B55" s="16" t="str">
        <f t="shared" si="1"/>
        <v>DonorsTrust_Students for Liberty201785000</v>
      </c>
      <c r="C55" s="16" t="s">
        <v>7</v>
      </c>
      <c r="D55" s="16" t="s">
        <v>5</v>
      </c>
      <c r="E55" s="15">
        <v>85000</v>
      </c>
      <c r="F55" s="16">
        <v>2017</v>
      </c>
      <c r="G55" s="16" t="s">
        <v>40</v>
      </c>
    </row>
    <row r="56" spans="1:7" x14ac:dyDescent="0.2">
      <c r="A56" s="16">
        <v>990</v>
      </c>
      <c r="B56" s="16" t="str">
        <f t="shared" ref="B56:B62" si="2">C56&amp;"_"&amp;D56&amp;F56&amp;E56</f>
        <v>DonorsTrust_Students for Liberty2016212500</v>
      </c>
      <c r="C56" s="16" t="s">
        <v>7</v>
      </c>
      <c r="D56" s="16" t="s">
        <v>5</v>
      </c>
      <c r="E56" s="15">
        <v>212500</v>
      </c>
      <c r="F56" s="16">
        <v>2016</v>
      </c>
      <c r="G56" s="16" t="s">
        <v>40</v>
      </c>
    </row>
    <row r="57" spans="1:7" x14ac:dyDescent="0.2">
      <c r="A57" s="16">
        <v>990</v>
      </c>
      <c r="B57" s="16" t="str">
        <f t="shared" si="2"/>
        <v>DonorsTrust_Students for Liberty20161000</v>
      </c>
      <c r="C57" s="16" t="s">
        <v>7</v>
      </c>
      <c r="D57" s="16" t="s">
        <v>5</v>
      </c>
      <c r="E57" s="15">
        <v>1000</v>
      </c>
      <c r="F57" s="16">
        <v>2016</v>
      </c>
      <c r="G57" s="16" t="s">
        <v>40</v>
      </c>
    </row>
    <row r="58" spans="1:7" x14ac:dyDescent="0.2">
      <c r="A58" s="16">
        <v>990</v>
      </c>
      <c r="B58" s="16" t="str">
        <f t="shared" si="2"/>
        <v>DonorsTrust_Students for Liberty2016125000</v>
      </c>
      <c r="C58" s="16" t="s">
        <v>7</v>
      </c>
      <c r="D58" s="16" t="s">
        <v>5</v>
      </c>
      <c r="E58" s="15">
        <v>125000</v>
      </c>
      <c r="F58" s="16">
        <v>2016</v>
      </c>
      <c r="G58" s="16" t="s">
        <v>40</v>
      </c>
    </row>
    <row r="59" spans="1:7" x14ac:dyDescent="0.2">
      <c r="A59" s="16">
        <v>990</v>
      </c>
      <c r="B59" s="16" t="str">
        <f t="shared" si="2"/>
        <v>DonorsTrust_Students for Liberty2016400</v>
      </c>
      <c r="C59" s="16" t="s">
        <v>7</v>
      </c>
      <c r="D59" s="16" t="s">
        <v>5</v>
      </c>
      <c r="E59" s="15">
        <v>400</v>
      </c>
      <c r="F59" s="16">
        <v>2016</v>
      </c>
      <c r="G59" s="16" t="s">
        <v>40</v>
      </c>
    </row>
    <row r="60" spans="1:7" x14ac:dyDescent="0.2">
      <c r="A60" s="16">
        <v>990</v>
      </c>
      <c r="B60" s="16" t="str">
        <f t="shared" si="2"/>
        <v>DonorsTrust_Students for Liberty201612000</v>
      </c>
      <c r="C60" s="16" t="s">
        <v>7</v>
      </c>
      <c r="D60" s="16" t="s">
        <v>5</v>
      </c>
      <c r="E60" s="15">
        <v>12000</v>
      </c>
      <c r="F60" s="16">
        <v>2016</v>
      </c>
      <c r="G60" s="16" t="s">
        <v>40</v>
      </c>
    </row>
    <row r="61" spans="1:7" x14ac:dyDescent="0.2">
      <c r="A61" s="16">
        <v>990</v>
      </c>
      <c r="B61" s="16" t="str">
        <f t="shared" si="2"/>
        <v>DonorsTrust_Students for Liberty20162500</v>
      </c>
      <c r="C61" s="16" t="s">
        <v>7</v>
      </c>
      <c r="D61" s="17" t="s">
        <v>5</v>
      </c>
      <c r="E61" s="15">
        <v>2500</v>
      </c>
      <c r="F61" s="16">
        <v>2016</v>
      </c>
      <c r="G61" s="16" t="s">
        <v>40</v>
      </c>
    </row>
    <row r="62" spans="1:7" x14ac:dyDescent="0.2">
      <c r="A62" s="16">
        <v>990</v>
      </c>
      <c r="B62" s="16" t="str">
        <f t="shared" si="2"/>
        <v>DonorsTrust_Students for Liberty20165000</v>
      </c>
      <c r="C62" s="16" t="s">
        <v>7</v>
      </c>
      <c r="D62" s="16" t="s">
        <v>5</v>
      </c>
      <c r="E62" s="15">
        <v>5000</v>
      </c>
      <c r="F62" s="16">
        <v>2016</v>
      </c>
      <c r="G62" s="16" t="s">
        <v>40</v>
      </c>
    </row>
    <row r="63" spans="1:7" x14ac:dyDescent="0.2">
      <c r="A63">
        <v>990</v>
      </c>
      <c r="B63" t="str">
        <f t="shared" ref="B63:B94" si="3">C63&amp;"_"&amp;D63&amp;F63&amp;E63</f>
        <v>DonorsTrust_Students for Liberty20151000</v>
      </c>
      <c r="C63" t="s">
        <v>7</v>
      </c>
      <c r="D63" t="s">
        <v>5</v>
      </c>
      <c r="E63" s="4">
        <v>1000</v>
      </c>
      <c r="F63">
        <v>2015</v>
      </c>
      <c r="G63" t="s">
        <v>40</v>
      </c>
    </row>
    <row r="64" spans="1:7" x14ac:dyDescent="0.2">
      <c r="A64">
        <v>990</v>
      </c>
      <c r="B64" t="str">
        <f t="shared" si="3"/>
        <v>DonorsTrust_Students for Liberty201525000</v>
      </c>
      <c r="C64" t="s">
        <v>7</v>
      </c>
      <c r="D64" t="s">
        <v>5</v>
      </c>
      <c r="E64" s="4">
        <v>25000</v>
      </c>
      <c r="F64">
        <v>2015</v>
      </c>
      <c r="G64" t="s">
        <v>40</v>
      </c>
    </row>
    <row r="65" spans="1:7" x14ac:dyDescent="0.2">
      <c r="A65">
        <v>990</v>
      </c>
      <c r="B65" t="str">
        <f t="shared" si="3"/>
        <v>DonorsTrust_Students for Liberty201585000</v>
      </c>
      <c r="C65" t="s">
        <v>7</v>
      </c>
      <c r="D65" t="s">
        <v>5</v>
      </c>
      <c r="E65" s="4">
        <v>85000</v>
      </c>
      <c r="F65">
        <v>2015</v>
      </c>
      <c r="G65" t="s">
        <v>40</v>
      </c>
    </row>
    <row r="66" spans="1:7" x14ac:dyDescent="0.2">
      <c r="A66">
        <v>990</v>
      </c>
      <c r="B66" t="str">
        <f t="shared" si="3"/>
        <v>DonorsTrust_Students for Liberty20151000</v>
      </c>
      <c r="C66" t="s">
        <v>7</v>
      </c>
      <c r="D66" t="s">
        <v>5</v>
      </c>
      <c r="E66" s="4">
        <v>1000</v>
      </c>
      <c r="F66">
        <v>2015</v>
      </c>
      <c r="G66" t="s">
        <v>40</v>
      </c>
    </row>
    <row r="67" spans="1:7" x14ac:dyDescent="0.2">
      <c r="A67">
        <v>990</v>
      </c>
      <c r="B67" t="str">
        <f t="shared" si="3"/>
        <v>DonorsTrust_Students for Liberty20152000</v>
      </c>
      <c r="C67" t="s">
        <v>7</v>
      </c>
      <c r="D67" t="s">
        <v>5</v>
      </c>
      <c r="E67" s="4">
        <v>2000</v>
      </c>
      <c r="F67">
        <v>2015</v>
      </c>
      <c r="G67" t="s">
        <v>40</v>
      </c>
    </row>
    <row r="68" spans="1:7" x14ac:dyDescent="0.2">
      <c r="A68">
        <v>990</v>
      </c>
      <c r="B68" t="str">
        <f t="shared" si="3"/>
        <v>DonorsTrust_Students for Liberty2015500</v>
      </c>
      <c r="C68" t="s">
        <v>7</v>
      </c>
      <c r="D68" t="s">
        <v>5</v>
      </c>
      <c r="E68" s="4">
        <v>500</v>
      </c>
      <c r="F68">
        <v>2015</v>
      </c>
      <c r="G68" t="s">
        <v>40</v>
      </c>
    </row>
    <row r="69" spans="1:7" x14ac:dyDescent="0.2">
      <c r="A69">
        <v>990</v>
      </c>
      <c r="B69" t="str">
        <f t="shared" si="3"/>
        <v>DonorsTrust_Students for Liberty20155000</v>
      </c>
      <c r="C69" t="s">
        <v>7</v>
      </c>
      <c r="D69" t="s">
        <v>5</v>
      </c>
      <c r="E69" s="4">
        <v>5000</v>
      </c>
      <c r="F69">
        <v>2015</v>
      </c>
      <c r="G69" t="s">
        <v>40</v>
      </c>
    </row>
    <row r="70" spans="1:7" x14ac:dyDescent="0.2">
      <c r="A70" t="s">
        <v>22</v>
      </c>
      <c r="B70" t="str">
        <f t="shared" si="3"/>
        <v>DonorsTrust_Students for Liberty20145000</v>
      </c>
      <c r="C70" t="s">
        <v>7</v>
      </c>
      <c r="D70" t="s">
        <v>5</v>
      </c>
      <c r="E70" s="4">
        <v>5000</v>
      </c>
      <c r="F70">
        <v>2014</v>
      </c>
    </row>
    <row r="71" spans="1:7" x14ac:dyDescent="0.2">
      <c r="A71" t="s">
        <v>22</v>
      </c>
      <c r="B71" t="str">
        <f t="shared" si="3"/>
        <v>DonorsTrust_Students for Liberty20141000</v>
      </c>
      <c r="C71" t="s">
        <v>7</v>
      </c>
      <c r="D71" t="s">
        <v>5</v>
      </c>
      <c r="E71" s="4">
        <v>1000</v>
      </c>
      <c r="F71">
        <v>2014</v>
      </c>
    </row>
    <row r="72" spans="1:7" x14ac:dyDescent="0.2">
      <c r="A72" t="s">
        <v>22</v>
      </c>
      <c r="B72" t="str">
        <f t="shared" si="3"/>
        <v>DonorsTrust_Students for Liberty20145000</v>
      </c>
      <c r="C72" t="s">
        <v>7</v>
      </c>
      <c r="D72" t="s">
        <v>5</v>
      </c>
      <c r="E72" s="4">
        <v>5000</v>
      </c>
      <c r="F72">
        <v>2014</v>
      </c>
    </row>
    <row r="73" spans="1:7" x14ac:dyDescent="0.2">
      <c r="A73" t="s">
        <v>22</v>
      </c>
      <c r="B73" t="str">
        <f t="shared" si="3"/>
        <v>DonorsTrust_Students for Liberty2014100</v>
      </c>
      <c r="C73" t="s">
        <v>7</v>
      </c>
      <c r="D73" t="s">
        <v>5</v>
      </c>
      <c r="E73" s="4">
        <v>100</v>
      </c>
      <c r="F73">
        <v>2014</v>
      </c>
    </row>
    <row r="74" spans="1:7" x14ac:dyDescent="0.2">
      <c r="A74" t="s">
        <v>22</v>
      </c>
      <c r="B74" t="str">
        <f t="shared" si="3"/>
        <v>DonorsTrust_Students for Liberty201480000</v>
      </c>
      <c r="C74" t="s">
        <v>7</v>
      </c>
      <c r="D74" t="s">
        <v>5</v>
      </c>
      <c r="E74" s="4">
        <v>80000</v>
      </c>
      <c r="F74">
        <v>2014</v>
      </c>
    </row>
    <row r="75" spans="1:7" x14ac:dyDescent="0.2">
      <c r="A75" t="s">
        <v>22</v>
      </c>
      <c r="B75" t="str">
        <f t="shared" si="3"/>
        <v>DonorsTrust_Students for Liberty20145000</v>
      </c>
      <c r="C75" t="s">
        <v>7</v>
      </c>
      <c r="D75" t="s">
        <v>5</v>
      </c>
      <c r="E75" s="4">
        <v>5000</v>
      </c>
      <c r="F75">
        <v>2014</v>
      </c>
    </row>
    <row r="76" spans="1:7" x14ac:dyDescent="0.2">
      <c r="A76" t="s">
        <v>22</v>
      </c>
      <c r="B76" t="str">
        <f t="shared" si="3"/>
        <v>DonorsTrust_Students for Liberty2014500</v>
      </c>
      <c r="C76" t="s">
        <v>7</v>
      </c>
      <c r="D76" t="s">
        <v>5</v>
      </c>
      <c r="E76" s="4">
        <v>500</v>
      </c>
      <c r="F76">
        <v>2014</v>
      </c>
    </row>
    <row r="77" spans="1:7" x14ac:dyDescent="0.2">
      <c r="A77" t="s">
        <v>22</v>
      </c>
      <c r="B77" t="str">
        <f t="shared" si="3"/>
        <v>DonorsTrust_Students for Liberty20145000</v>
      </c>
      <c r="C77" t="s">
        <v>7</v>
      </c>
      <c r="D77" t="s">
        <v>5</v>
      </c>
      <c r="E77" s="4">
        <v>5000</v>
      </c>
      <c r="F77">
        <v>2014</v>
      </c>
    </row>
    <row r="78" spans="1:7" x14ac:dyDescent="0.2">
      <c r="A78" t="s">
        <v>22</v>
      </c>
      <c r="B78" t="str">
        <f t="shared" si="3"/>
        <v>DonorsTrust_Students for Liberty201425000</v>
      </c>
      <c r="C78" t="s">
        <v>7</v>
      </c>
      <c r="D78" t="s">
        <v>5</v>
      </c>
      <c r="E78" s="4">
        <v>25000</v>
      </c>
      <c r="F78">
        <v>2014</v>
      </c>
    </row>
    <row r="79" spans="1:7" x14ac:dyDescent="0.2">
      <c r="A79" t="s">
        <v>22</v>
      </c>
      <c r="B79" t="str">
        <f t="shared" si="3"/>
        <v>DonorsTrust_Students for Liberty20141000</v>
      </c>
      <c r="C79" t="s">
        <v>7</v>
      </c>
      <c r="D79" t="s">
        <v>5</v>
      </c>
      <c r="E79" s="4">
        <v>1000</v>
      </c>
      <c r="F79">
        <v>2014</v>
      </c>
    </row>
    <row r="80" spans="1:7" x14ac:dyDescent="0.2">
      <c r="A80" t="s">
        <v>22</v>
      </c>
      <c r="B80" t="str">
        <f t="shared" si="3"/>
        <v>DonorsTrust_Students for Liberty20145000</v>
      </c>
      <c r="C80" t="s">
        <v>7</v>
      </c>
      <c r="D80" t="s">
        <v>5</v>
      </c>
      <c r="E80" s="4">
        <v>5000</v>
      </c>
      <c r="F80">
        <v>2014</v>
      </c>
    </row>
    <row r="81" spans="1:6" x14ac:dyDescent="0.2">
      <c r="A81" t="s">
        <v>22</v>
      </c>
      <c r="B81" t="str">
        <f t="shared" si="3"/>
        <v>DonorsTrust_Students for Liberty20143000</v>
      </c>
      <c r="C81" t="s">
        <v>7</v>
      </c>
      <c r="D81" t="s">
        <v>5</v>
      </c>
      <c r="E81" s="4">
        <v>3000</v>
      </c>
      <c r="F81">
        <v>2014</v>
      </c>
    </row>
    <row r="82" spans="1:6" x14ac:dyDescent="0.2">
      <c r="A82" t="s">
        <v>22</v>
      </c>
      <c r="B82" t="str">
        <f t="shared" si="3"/>
        <v>DonorsTrust_Students for Liberty2014500</v>
      </c>
      <c r="C82" t="s">
        <v>7</v>
      </c>
      <c r="D82" t="s">
        <v>5</v>
      </c>
      <c r="E82" s="4">
        <v>500</v>
      </c>
      <c r="F82">
        <v>2014</v>
      </c>
    </row>
    <row r="83" spans="1:6" x14ac:dyDescent="0.2">
      <c r="A83" t="s">
        <v>22</v>
      </c>
      <c r="B83" t="str">
        <f t="shared" si="3"/>
        <v>DonorsTrust_Students for Liberty20142000</v>
      </c>
      <c r="C83" t="s">
        <v>7</v>
      </c>
      <c r="D83" t="s">
        <v>5</v>
      </c>
      <c r="E83" s="4">
        <v>2000</v>
      </c>
      <c r="F83">
        <v>2014</v>
      </c>
    </row>
    <row r="84" spans="1:6" x14ac:dyDescent="0.2">
      <c r="A84" t="s">
        <v>22</v>
      </c>
      <c r="B84" t="str">
        <f t="shared" si="3"/>
        <v>DonorsTrust_Students for Liberty201325000</v>
      </c>
      <c r="C84" t="s">
        <v>7</v>
      </c>
      <c r="D84" t="s">
        <v>5</v>
      </c>
      <c r="E84" s="4">
        <v>25000</v>
      </c>
      <c r="F84">
        <v>2013</v>
      </c>
    </row>
    <row r="85" spans="1:6" x14ac:dyDescent="0.2">
      <c r="A85" t="s">
        <v>22</v>
      </c>
      <c r="B85" t="str">
        <f t="shared" si="3"/>
        <v>DonorsTrust_Students for Liberty201325000</v>
      </c>
      <c r="C85" t="s">
        <v>7</v>
      </c>
      <c r="D85" t="s">
        <v>5</v>
      </c>
      <c r="E85" s="4">
        <v>25000</v>
      </c>
      <c r="F85">
        <v>2013</v>
      </c>
    </row>
    <row r="86" spans="1:6" x14ac:dyDescent="0.2">
      <c r="A86" t="s">
        <v>22</v>
      </c>
      <c r="B86" t="str">
        <f t="shared" si="3"/>
        <v>DonorsTrust_Students for Liberty201355000</v>
      </c>
      <c r="C86" t="s">
        <v>7</v>
      </c>
      <c r="D86" t="s">
        <v>5</v>
      </c>
      <c r="E86" s="4">
        <v>55000</v>
      </c>
      <c r="F86">
        <v>2013</v>
      </c>
    </row>
    <row r="87" spans="1:6" x14ac:dyDescent="0.2">
      <c r="A87" t="s">
        <v>22</v>
      </c>
      <c r="B87" t="str">
        <f t="shared" si="3"/>
        <v>DonorsTrust_Students for Liberty20131000</v>
      </c>
      <c r="C87" t="s">
        <v>7</v>
      </c>
      <c r="D87" t="s">
        <v>5</v>
      </c>
      <c r="E87" s="4">
        <v>1000</v>
      </c>
      <c r="F87">
        <v>2013</v>
      </c>
    </row>
    <row r="88" spans="1:6" x14ac:dyDescent="0.2">
      <c r="A88" t="s">
        <v>22</v>
      </c>
      <c r="B88" t="str">
        <f t="shared" si="3"/>
        <v>DonorsTrust_Students for Liberty201265000</v>
      </c>
      <c r="C88" t="s">
        <v>7</v>
      </c>
      <c r="D88" t="s">
        <v>5</v>
      </c>
      <c r="E88" s="4">
        <v>65000</v>
      </c>
      <c r="F88">
        <v>2012</v>
      </c>
    </row>
    <row r="89" spans="1:6" x14ac:dyDescent="0.2">
      <c r="A89" t="s">
        <v>22</v>
      </c>
      <c r="B89" t="str">
        <f t="shared" si="3"/>
        <v>DonorsTrust_Students for Liberty20121000</v>
      </c>
      <c r="C89" t="s">
        <v>7</v>
      </c>
      <c r="D89" t="s">
        <v>5</v>
      </c>
      <c r="E89" s="4">
        <v>1000</v>
      </c>
      <c r="F89">
        <v>2012</v>
      </c>
    </row>
    <row r="90" spans="1:6" x14ac:dyDescent="0.2">
      <c r="A90" t="s">
        <v>22</v>
      </c>
      <c r="B90" t="str">
        <f t="shared" si="3"/>
        <v>DonorsTrust_Students for Liberty201210000</v>
      </c>
      <c r="C90" t="s">
        <v>7</v>
      </c>
      <c r="D90" t="s">
        <v>5</v>
      </c>
      <c r="E90" s="4">
        <v>10000</v>
      </c>
      <c r="F90">
        <v>2012</v>
      </c>
    </row>
    <row r="91" spans="1:6" x14ac:dyDescent="0.2">
      <c r="A91" t="s">
        <v>22</v>
      </c>
      <c r="B91" t="str">
        <f t="shared" si="3"/>
        <v>DonorsTrust_Students for Liberty20122500</v>
      </c>
      <c r="C91" t="s">
        <v>7</v>
      </c>
      <c r="D91" t="s">
        <v>5</v>
      </c>
      <c r="E91" s="4">
        <v>2500</v>
      </c>
      <c r="F91">
        <v>2012</v>
      </c>
    </row>
    <row r="92" spans="1:6" x14ac:dyDescent="0.2">
      <c r="A92" t="s">
        <v>22</v>
      </c>
      <c r="B92" t="str">
        <f t="shared" si="3"/>
        <v>DonorsTrust_Students for Liberty201210000</v>
      </c>
      <c r="C92" t="s">
        <v>7</v>
      </c>
      <c r="D92" t="s">
        <v>5</v>
      </c>
      <c r="E92" s="4">
        <v>10000</v>
      </c>
      <c r="F92">
        <v>2012</v>
      </c>
    </row>
    <row r="93" spans="1:6" x14ac:dyDescent="0.2">
      <c r="A93" t="s">
        <v>22</v>
      </c>
      <c r="B93" t="str">
        <f t="shared" si="3"/>
        <v>DonorsTrust_Students for Liberty201235000</v>
      </c>
      <c r="C93" t="s">
        <v>7</v>
      </c>
      <c r="D93" t="s">
        <v>5</v>
      </c>
      <c r="E93" s="4">
        <v>35000</v>
      </c>
      <c r="F93">
        <v>2012</v>
      </c>
    </row>
    <row r="94" spans="1:6" x14ac:dyDescent="0.2">
      <c r="A94" t="s">
        <v>22</v>
      </c>
      <c r="B94" t="str">
        <f t="shared" si="3"/>
        <v>DonorsTrust_Students for Liberty20115000</v>
      </c>
      <c r="C94" t="s">
        <v>7</v>
      </c>
      <c r="D94" t="s">
        <v>5</v>
      </c>
      <c r="E94" s="4">
        <v>5000</v>
      </c>
      <c r="F94">
        <v>2011</v>
      </c>
    </row>
    <row r="95" spans="1:6" x14ac:dyDescent="0.2">
      <c r="A95" t="s">
        <v>22</v>
      </c>
      <c r="B95" t="str">
        <f t="shared" ref="B95:B126" si="4">C95&amp;"_"&amp;D95&amp;F95&amp;E95</f>
        <v>DonorsTrust_Students for Liberty20115000</v>
      </c>
      <c r="C95" t="s">
        <v>7</v>
      </c>
      <c r="D95" t="s">
        <v>5</v>
      </c>
      <c r="E95" s="4">
        <v>5000</v>
      </c>
      <c r="F95">
        <v>2011</v>
      </c>
    </row>
    <row r="96" spans="1:6" x14ac:dyDescent="0.2">
      <c r="A96" t="s">
        <v>22</v>
      </c>
      <c r="B96" t="str">
        <f t="shared" si="4"/>
        <v>DonorsTrust_Students for Liberty20105000</v>
      </c>
      <c r="C96" t="s">
        <v>7</v>
      </c>
      <c r="D96" t="s">
        <v>5</v>
      </c>
      <c r="E96" s="4">
        <v>5000</v>
      </c>
      <c r="F96">
        <v>2010</v>
      </c>
    </row>
    <row r="97" spans="1:7" x14ac:dyDescent="0.2">
      <c r="A97">
        <v>990</v>
      </c>
      <c r="B97" t="str">
        <f t="shared" si="4"/>
        <v>Dunn's Foundation for the Advancement of Right Thinking_Students for Liberty201625000</v>
      </c>
      <c r="C97" t="s">
        <v>10</v>
      </c>
      <c r="D97" t="s">
        <v>5</v>
      </c>
      <c r="E97" s="4">
        <v>25000</v>
      </c>
      <c r="F97">
        <v>2016</v>
      </c>
      <c r="G97" t="s">
        <v>40</v>
      </c>
    </row>
    <row r="98" spans="1:7" x14ac:dyDescent="0.2">
      <c r="A98" t="s">
        <v>22</v>
      </c>
      <c r="B98" t="str">
        <f t="shared" si="4"/>
        <v>Dunn's Foundation for the Advancement of Right Thinking_Students for Liberty20131000</v>
      </c>
      <c r="C98" t="s">
        <v>10</v>
      </c>
      <c r="D98" t="s">
        <v>5</v>
      </c>
      <c r="E98" s="4">
        <v>1000</v>
      </c>
      <c r="F98">
        <v>2013</v>
      </c>
    </row>
    <row r="99" spans="1:7" x14ac:dyDescent="0.2">
      <c r="A99" t="s">
        <v>22</v>
      </c>
      <c r="B99" t="str">
        <f t="shared" si="4"/>
        <v>Dunn's Foundation for the Advancement of Right Thinking_Students for Liberty201250000</v>
      </c>
      <c r="C99" t="s">
        <v>10</v>
      </c>
      <c r="D99" t="s">
        <v>5</v>
      </c>
      <c r="E99" s="4">
        <v>50000</v>
      </c>
      <c r="F99">
        <v>2012</v>
      </c>
    </row>
    <row r="100" spans="1:7" x14ac:dyDescent="0.2">
      <c r="A100" t="s">
        <v>22</v>
      </c>
      <c r="B100" t="str">
        <f t="shared" si="4"/>
        <v>Dunn's Foundation for the Advancement of Right Thinking_Students for Liberty201110000</v>
      </c>
      <c r="C100" t="s">
        <v>10</v>
      </c>
      <c r="D100" t="s">
        <v>5</v>
      </c>
      <c r="E100" s="4">
        <v>10000</v>
      </c>
      <c r="F100">
        <v>2011</v>
      </c>
    </row>
    <row r="101" spans="1:7" x14ac:dyDescent="0.2">
      <c r="A101" t="s">
        <v>22</v>
      </c>
      <c r="B101" t="str">
        <f t="shared" si="4"/>
        <v>Dunn's Foundation for the Advancement of Right Thinking_Students for Liberty20102000</v>
      </c>
      <c r="C101" t="s">
        <v>10</v>
      </c>
      <c r="D101" t="s">
        <v>5</v>
      </c>
      <c r="E101" s="4">
        <v>2000</v>
      </c>
      <c r="F101">
        <v>2010</v>
      </c>
    </row>
    <row r="102" spans="1:7" x14ac:dyDescent="0.2">
      <c r="A102">
        <v>990</v>
      </c>
      <c r="B102" t="str">
        <f t="shared" si="4"/>
        <v>Earhart Foundation_Students for Liberty2013310</v>
      </c>
      <c r="C102" t="s">
        <v>48</v>
      </c>
      <c r="D102" t="s">
        <v>5</v>
      </c>
      <c r="E102" s="4">
        <v>310</v>
      </c>
      <c r="F102">
        <v>2013</v>
      </c>
      <c r="G102" t="s">
        <v>40</v>
      </c>
    </row>
    <row r="103" spans="1:7" x14ac:dyDescent="0.2">
      <c r="A103">
        <v>990</v>
      </c>
      <c r="B103" t="str">
        <f t="shared" si="4"/>
        <v>Earhart Foundation_Students for Liberty2012310</v>
      </c>
      <c r="C103" t="s">
        <v>48</v>
      </c>
      <c r="D103" t="s">
        <v>5</v>
      </c>
      <c r="E103" s="4">
        <v>310</v>
      </c>
      <c r="F103">
        <v>2012</v>
      </c>
      <c r="G103" t="s">
        <v>40</v>
      </c>
    </row>
    <row r="104" spans="1:7" x14ac:dyDescent="0.2">
      <c r="A104">
        <v>990</v>
      </c>
      <c r="B104" t="str">
        <f t="shared" si="4"/>
        <v>Ed Uihlein Family Foundation_Students for Liberty20163500</v>
      </c>
      <c r="C104" t="s">
        <v>4</v>
      </c>
      <c r="D104" t="s">
        <v>5</v>
      </c>
      <c r="E104" s="4">
        <v>3500</v>
      </c>
      <c r="F104">
        <v>2016</v>
      </c>
      <c r="G104" t="s">
        <v>40</v>
      </c>
    </row>
    <row r="105" spans="1:7" x14ac:dyDescent="0.2">
      <c r="A105" t="s">
        <v>22</v>
      </c>
      <c r="B105" t="str">
        <f t="shared" si="4"/>
        <v>Ed Uihlein Family Foundation_Students for Liberty20143500</v>
      </c>
      <c r="C105" t="s">
        <v>4</v>
      </c>
      <c r="D105" t="s">
        <v>5</v>
      </c>
      <c r="E105" s="4">
        <v>3500</v>
      </c>
      <c r="F105">
        <v>2014</v>
      </c>
    </row>
    <row r="106" spans="1:7" x14ac:dyDescent="0.2">
      <c r="A106" t="s">
        <v>22</v>
      </c>
      <c r="B106" t="str">
        <f t="shared" si="4"/>
        <v>Ed Uihlein Family Foundation_Students for Liberty20133500</v>
      </c>
      <c r="C106" t="s">
        <v>4</v>
      </c>
      <c r="D106" t="s">
        <v>5</v>
      </c>
      <c r="E106" s="4">
        <v>3500</v>
      </c>
      <c r="F106">
        <v>2013</v>
      </c>
    </row>
    <row r="107" spans="1:7" x14ac:dyDescent="0.2">
      <c r="A107" t="s">
        <v>22</v>
      </c>
      <c r="B107" t="str">
        <f t="shared" si="4"/>
        <v>Ed Uihlein Family Foundation_Students for Liberty20123500</v>
      </c>
      <c r="C107" t="s">
        <v>4</v>
      </c>
      <c r="D107" t="s">
        <v>5</v>
      </c>
      <c r="E107" s="4">
        <v>3500</v>
      </c>
      <c r="F107">
        <v>2012</v>
      </c>
    </row>
    <row r="108" spans="1:7" x14ac:dyDescent="0.2">
      <c r="A108" t="s">
        <v>22</v>
      </c>
      <c r="B108" t="str">
        <f t="shared" si="4"/>
        <v>Ed Uihlein Family Foundation_Students for Liberty20113000</v>
      </c>
      <c r="C108" t="s">
        <v>4</v>
      </c>
      <c r="D108" t="s">
        <v>5</v>
      </c>
      <c r="E108" s="4">
        <v>3000</v>
      </c>
      <c r="F108">
        <v>2011</v>
      </c>
    </row>
    <row r="109" spans="1:7" x14ac:dyDescent="0.2">
      <c r="A109" t="s">
        <v>22</v>
      </c>
      <c r="B109" t="str">
        <f t="shared" si="4"/>
        <v>Ed Uihlein Family Foundation_Students for Liberty20101000</v>
      </c>
      <c r="C109" t="s">
        <v>4</v>
      </c>
      <c r="D109" t="s">
        <v>5</v>
      </c>
      <c r="E109" s="4">
        <v>1000</v>
      </c>
      <c r="F109">
        <v>2010</v>
      </c>
    </row>
    <row r="110" spans="1:7" x14ac:dyDescent="0.2">
      <c r="A110" t="s">
        <v>22</v>
      </c>
      <c r="B110" t="str">
        <f t="shared" si="4"/>
        <v>Ed Uihlein Family Foundation_Students for Liberty2009500</v>
      </c>
      <c r="C110" t="s">
        <v>4</v>
      </c>
      <c r="D110" t="s">
        <v>5</v>
      </c>
      <c r="E110" s="4">
        <v>500</v>
      </c>
      <c r="F110">
        <v>2009</v>
      </c>
    </row>
    <row r="111" spans="1:7" x14ac:dyDescent="0.2">
      <c r="A111" t="s">
        <v>22</v>
      </c>
      <c r="B111" t="str">
        <f t="shared" si="4"/>
        <v>Foundation for Economic Education_Students for Liberty2010700</v>
      </c>
      <c r="C111" t="s">
        <v>18</v>
      </c>
      <c r="D111" t="s">
        <v>5</v>
      </c>
      <c r="E111" s="4">
        <v>700</v>
      </c>
      <c r="F111">
        <v>2010</v>
      </c>
    </row>
    <row r="112" spans="1:7" x14ac:dyDescent="0.2">
      <c r="A112" t="s">
        <v>22</v>
      </c>
      <c r="B112" t="str">
        <f t="shared" si="4"/>
        <v>Foundation for Economic Education_Students for Liberty2009600</v>
      </c>
      <c r="C112" t="s">
        <v>18</v>
      </c>
      <c r="D112" t="s">
        <v>5</v>
      </c>
      <c r="E112" s="4">
        <v>600</v>
      </c>
      <c r="F112">
        <v>2009</v>
      </c>
    </row>
    <row r="113" spans="1:7" x14ac:dyDescent="0.2">
      <c r="A113">
        <v>990</v>
      </c>
      <c r="B113" t="str">
        <f t="shared" si="4"/>
        <v>Foundation for Economic Education_Students for Liberty2008600</v>
      </c>
      <c r="C113" t="s">
        <v>18</v>
      </c>
      <c r="D113" t="s">
        <v>5</v>
      </c>
      <c r="E113" s="4">
        <v>600</v>
      </c>
      <c r="F113">
        <v>2008</v>
      </c>
      <c r="G113" t="s">
        <v>40</v>
      </c>
    </row>
    <row r="114" spans="1:7" x14ac:dyDescent="0.2">
      <c r="A114">
        <v>990</v>
      </c>
      <c r="B114" t="str">
        <f t="shared" si="4"/>
        <v>Institute for Humane Studies_Students for Liberty201626770</v>
      </c>
      <c r="C114" t="s">
        <v>42</v>
      </c>
      <c r="D114" t="s">
        <v>5</v>
      </c>
      <c r="E114" s="4">
        <v>26770</v>
      </c>
      <c r="F114">
        <v>2016</v>
      </c>
      <c r="G114" t="s">
        <v>40</v>
      </c>
    </row>
    <row r="115" spans="1:7" x14ac:dyDescent="0.2">
      <c r="A115">
        <v>990</v>
      </c>
      <c r="B115" t="str">
        <f t="shared" si="4"/>
        <v>Institute for Humane Studies_Students for Liberty201420000</v>
      </c>
      <c r="C115" t="s">
        <v>42</v>
      </c>
      <c r="D115" t="s">
        <v>5</v>
      </c>
      <c r="E115" s="4">
        <v>20000</v>
      </c>
      <c r="F115">
        <v>2014</v>
      </c>
      <c r="G115" t="s">
        <v>40</v>
      </c>
    </row>
    <row r="116" spans="1:7" x14ac:dyDescent="0.2">
      <c r="A116">
        <v>990</v>
      </c>
      <c r="B116" t="str">
        <f t="shared" si="4"/>
        <v>John Templeton Foundation_Students for Liberty2016189943</v>
      </c>
      <c r="C116" t="s">
        <v>41</v>
      </c>
      <c r="D116" t="s">
        <v>5</v>
      </c>
      <c r="E116" s="4">
        <v>189943</v>
      </c>
      <c r="F116">
        <v>2016</v>
      </c>
      <c r="G116" t="s">
        <v>40</v>
      </c>
    </row>
    <row r="117" spans="1:7" x14ac:dyDescent="0.2">
      <c r="A117">
        <v>990</v>
      </c>
      <c r="B117" t="str">
        <f t="shared" si="4"/>
        <v>John Templeton Foundation_Students for Liberty2015379886</v>
      </c>
      <c r="C117" t="s">
        <v>41</v>
      </c>
      <c r="D117" t="s">
        <v>5</v>
      </c>
      <c r="E117" s="4">
        <v>379886</v>
      </c>
      <c r="F117">
        <v>2015</v>
      </c>
      <c r="G117" t="s">
        <v>40</v>
      </c>
    </row>
    <row r="118" spans="1:7" x14ac:dyDescent="0.2">
      <c r="A118">
        <v>990</v>
      </c>
      <c r="B118" t="str">
        <f t="shared" si="4"/>
        <v>John Templeton Foundation_Students for Liberty2014379888</v>
      </c>
      <c r="C118" t="s">
        <v>41</v>
      </c>
      <c r="D118" t="s">
        <v>5</v>
      </c>
      <c r="E118" s="4">
        <v>379888</v>
      </c>
      <c r="F118">
        <v>2014</v>
      </c>
      <c r="G118" t="s">
        <v>40</v>
      </c>
    </row>
    <row r="119" spans="1:7" x14ac:dyDescent="0.2">
      <c r="A119" t="s">
        <v>22</v>
      </c>
      <c r="B119" t="str">
        <f t="shared" si="4"/>
        <v>Lovett and Ruth Peters Foundation_Students for Liberty20095000</v>
      </c>
      <c r="C119" t="s">
        <v>19</v>
      </c>
      <c r="D119" t="s">
        <v>5</v>
      </c>
      <c r="E119" s="4">
        <v>5000</v>
      </c>
      <c r="F119">
        <v>2009</v>
      </c>
    </row>
    <row r="120" spans="1:7" x14ac:dyDescent="0.2">
      <c r="A120">
        <v>990</v>
      </c>
      <c r="B120" t="str">
        <f t="shared" si="4"/>
        <v>Lowndes Foundation_Students for Liberty201550000</v>
      </c>
      <c r="C120" t="s">
        <v>14</v>
      </c>
      <c r="D120" t="s">
        <v>5</v>
      </c>
      <c r="E120" s="4">
        <v>50000</v>
      </c>
      <c r="F120">
        <v>2015</v>
      </c>
      <c r="G120" t="s">
        <v>40</v>
      </c>
    </row>
    <row r="121" spans="1:7" x14ac:dyDescent="0.2">
      <c r="A121">
        <v>990</v>
      </c>
      <c r="B121" t="str">
        <f t="shared" si="4"/>
        <v>Lowndes Foundation_Students for Liberty201435000</v>
      </c>
      <c r="C121" t="s">
        <v>14</v>
      </c>
      <c r="D121" t="s">
        <v>5</v>
      </c>
      <c r="E121" s="4">
        <v>35000</v>
      </c>
      <c r="F121">
        <v>2014</v>
      </c>
      <c r="G121" t="s">
        <v>40</v>
      </c>
    </row>
    <row r="122" spans="1:7" x14ac:dyDescent="0.2">
      <c r="A122">
        <v>990</v>
      </c>
      <c r="B122" t="str">
        <f t="shared" si="4"/>
        <v>Lowndes Foundation_Students for Liberty201325000</v>
      </c>
      <c r="C122" t="s">
        <v>14</v>
      </c>
      <c r="D122" t="s">
        <v>5</v>
      </c>
      <c r="E122" s="4">
        <v>25000</v>
      </c>
      <c r="F122">
        <v>2013</v>
      </c>
      <c r="G122" t="s">
        <v>40</v>
      </c>
    </row>
    <row r="123" spans="1:7" x14ac:dyDescent="0.2">
      <c r="A123" t="s">
        <v>22</v>
      </c>
      <c r="B123" t="str">
        <f t="shared" si="4"/>
        <v>Lowndes Foundation_Students for Liberty201225000</v>
      </c>
      <c r="C123" t="s">
        <v>14</v>
      </c>
      <c r="D123" t="s">
        <v>5</v>
      </c>
      <c r="E123" s="4">
        <v>25000</v>
      </c>
      <c r="F123">
        <v>2012</v>
      </c>
    </row>
    <row r="124" spans="1:7" x14ac:dyDescent="0.2">
      <c r="A124" t="s">
        <v>22</v>
      </c>
      <c r="B124" t="str">
        <f t="shared" si="4"/>
        <v>Lowndes Foundation_Students for Liberty201110000</v>
      </c>
      <c r="C124" t="s">
        <v>14</v>
      </c>
      <c r="D124" t="s">
        <v>5</v>
      </c>
      <c r="E124" s="4">
        <v>10000</v>
      </c>
      <c r="F124">
        <v>2011</v>
      </c>
    </row>
    <row r="125" spans="1:7" x14ac:dyDescent="0.2">
      <c r="A125" t="s">
        <v>22</v>
      </c>
      <c r="B125" t="str">
        <f t="shared" si="4"/>
        <v>Lowndes Foundation_Students for Liberty200910000</v>
      </c>
      <c r="C125" t="s">
        <v>14</v>
      </c>
      <c r="D125" t="s">
        <v>5</v>
      </c>
      <c r="E125" s="4">
        <v>10000</v>
      </c>
      <c r="F125">
        <v>2009</v>
      </c>
    </row>
    <row r="126" spans="1:7" x14ac:dyDescent="0.2">
      <c r="A126">
        <v>990</v>
      </c>
      <c r="B126" t="str">
        <f t="shared" si="4"/>
        <v>Lynde and Harry Bradley Foundation_Students for Liberty201510000</v>
      </c>
      <c r="C126" t="s">
        <v>52</v>
      </c>
      <c r="D126" t="s">
        <v>5</v>
      </c>
      <c r="E126" s="4">
        <v>10000</v>
      </c>
      <c r="F126">
        <v>2015</v>
      </c>
      <c r="G126" t="s">
        <v>40</v>
      </c>
    </row>
    <row r="127" spans="1:7" x14ac:dyDescent="0.2">
      <c r="A127">
        <v>990</v>
      </c>
      <c r="B127" t="str">
        <f t="shared" ref="B127:B158" si="5">C127&amp;"_"&amp;D127&amp;F127&amp;E127</f>
        <v>Marcus Foundation_Students for Liberty2016125000</v>
      </c>
      <c r="C127" t="s">
        <v>53</v>
      </c>
      <c r="D127" t="s">
        <v>5</v>
      </c>
      <c r="E127" s="4">
        <v>125000</v>
      </c>
      <c r="F127">
        <v>2016</v>
      </c>
      <c r="G127" t="s">
        <v>40</v>
      </c>
    </row>
    <row r="128" spans="1:7" x14ac:dyDescent="0.2">
      <c r="A128">
        <v>990</v>
      </c>
      <c r="B128" t="str">
        <f t="shared" si="5"/>
        <v>Marcus Foundation_Students for Liberty2016250000</v>
      </c>
      <c r="C128" t="s">
        <v>53</v>
      </c>
      <c r="D128" t="s">
        <v>5</v>
      </c>
      <c r="E128" s="4">
        <v>250000</v>
      </c>
      <c r="F128">
        <v>2016</v>
      </c>
      <c r="G128" t="s">
        <v>40</v>
      </c>
    </row>
    <row r="129" spans="1:7" x14ac:dyDescent="0.2">
      <c r="A129">
        <v>990</v>
      </c>
      <c r="B129" t="str">
        <f t="shared" si="5"/>
        <v>Marcus Foundation_Students for Liberty2015125000</v>
      </c>
      <c r="C129" t="s">
        <v>53</v>
      </c>
      <c r="D129" t="s">
        <v>5</v>
      </c>
      <c r="E129" s="4">
        <v>125000</v>
      </c>
      <c r="F129">
        <v>2015</v>
      </c>
      <c r="G129" t="s">
        <v>40</v>
      </c>
    </row>
    <row r="130" spans="1:7" x14ac:dyDescent="0.2">
      <c r="A130">
        <v>990</v>
      </c>
      <c r="B130" t="str">
        <f t="shared" si="5"/>
        <v>Marcus Foundation_Students for Liberty201512500</v>
      </c>
      <c r="C130" t="s">
        <v>53</v>
      </c>
      <c r="D130" t="s">
        <v>5</v>
      </c>
      <c r="E130" s="4">
        <v>12500</v>
      </c>
      <c r="F130">
        <v>2015</v>
      </c>
      <c r="G130" t="s">
        <v>40</v>
      </c>
    </row>
    <row r="131" spans="1:7" x14ac:dyDescent="0.2">
      <c r="A131">
        <v>990</v>
      </c>
      <c r="B131" t="str">
        <f t="shared" si="5"/>
        <v>Marcus Foundation_Students for Liberty201412500</v>
      </c>
      <c r="C131" t="s">
        <v>53</v>
      </c>
      <c r="D131" t="s">
        <v>5</v>
      </c>
      <c r="E131" s="4">
        <v>12500</v>
      </c>
      <c r="F131">
        <v>2014</v>
      </c>
      <c r="G131" t="s">
        <v>40</v>
      </c>
    </row>
    <row r="132" spans="1:7" x14ac:dyDescent="0.2">
      <c r="A132" t="s">
        <v>22</v>
      </c>
      <c r="B132" t="str">
        <f t="shared" si="5"/>
        <v>Pierre F. and Enid Goodrich Foundation_Students for Liberty201320000</v>
      </c>
      <c r="C132" t="s">
        <v>11</v>
      </c>
      <c r="D132" t="s">
        <v>5</v>
      </c>
      <c r="E132" s="4">
        <v>20000</v>
      </c>
      <c r="F132">
        <v>2013</v>
      </c>
    </row>
    <row r="133" spans="1:7" x14ac:dyDescent="0.2">
      <c r="A133" t="s">
        <v>22</v>
      </c>
      <c r="B133" t="str">
        <f t="shared" si="5"/>
        <v>Pierre F. and Enid Goodrich Foundation_Students for Liberty201224000</v>
      </c>
      <c r="C133" t="s">
        <v>11</v>
      </c>
      <c r="D133" t="s">
        <v>5</v>
      </c>
      <c r="E133" s="4">
        <v>24000</v>
      </c>
      <c r="F133">
        <v>2012</v>
      </c>
    </row>
    <row r="134" spans="1:7" x14ac:dyDescent="0.2">
      <c r="A134">
        <v>990</v>
      </c>
      <c r="B134" t="str">
        <f t="shared" si="5"/>
        <v>Pierre F. and Enid Goodrich Foundation_Students for Liberty201124000</v>
      </c>
      <c r="C134" t="s">
        <v>11</v>
      </c>
      <c r="D134" t="s">
        <v>5</v>
      </c>
      <c r="E134" s="4">
        <v>24000</v>
      </c>
      <c r="F134">
        <v>2011</v>
      </c>
      <c r="G134" t="s">
        <v>40</v>
      </c>
    </row>
    <row r="135" spans="1:7" x14ac:dyDescent="0.2">
      <c r="A135" t="s">
        <v>22</v>
      </c>
      <c r="B135" t="str">
        <f t="shared" si="5"/>
        <v>Searle Freedom Trust_Students for Liberty201130000</v>
      </c>
      <c r="C135" t="s">
        <v>17</v>
      </c>
      <c r="D135" t="s">
        <v>5</v>
      </c>
      <c r="E135" s="4">
        <v>30000</v>
      </c>
      <c r="F135">
        <v>2011</v>
      </c>
    </row>
    <row r="136" spans="1:7" x14ac:dyDescent="0.2">
      <c r="A136">
        <v>990</v>
      </c>
      <c r="B136" t="str">
        <f t="shared" si="5"/>
        <v>The McWethy Foundation_Students for Liberty20151000</v>
      </c>
      <c r="C136" t="s">
        <v>54</v>
      </c>
      <c r="D136" t="s">
        <v>5</v>
      </c>
      <c r="E136" s="4">
        <v>1000</v>
      </c>
      <c r="F136">
        <v>2015</v>
      </c>
      <c r="G136" t="s">
        <v>40</v>
      </c>
    </row>
    <row r="137" spans="1:7" x14ac:dyDescent="0.2">
      <c r="A137">
        <v>990</v>
      </c>
      <c r="B137" t="str">
        <f t="shared" si="5"/>
        <v>The McWethy Foundation_Students for Liberty20141000</v>
      </c>
      <c r="C137" t="s">
        <v>54</v>
      </c>
      <c r="D137" t="s">
        <v>5</v>
      </c>
      <c r="E137" s="4">
        <v>1000</v>
      </c>
      <c r="F137">
        <v>2014</v>
      </c>
      <c r="G137" t="s">
        <v>40</v>
      </c>
    </row>
    <row r="138" spans="1:7" x14ac:dyDescent="0.2">
      <c r="A138">
        <v>990</v>
      </c>
      <c r="B138" t="str">
        <f t="shared" si="5"/>
        <v>The McWethy Foundation_Students for Liberty20141000</v>
      </c>
      <c r="C138" t="s">
        <v>54</v>
      </c>
      <c r="D138" t="s">
        <v>5</v>
      </c>
      <c r="E138" s="4">
        <v>1000</v>
      </c>
      <c r="F138">
        <v>2014</v>
      </c>
      <c r="G138" t="s">
        <v>40</v>
      </c>
    </row>
    <row r="139" spans="1:7" x14ac:dyDescent="0.2">
      <c r="A139">
        <v>990</v>
      </c>
      <c r="B139" t="str">
        <f t="shared" si="5"/>
        <v>The Rodney Fund_Students for Liberty201516500</v>
      </c>
      <c r="C139" t="s">
        <v>12</v>
      </c>
      <c r="D139" t="s">
        <v>5</v>
      </c>
      <c r="E139" s="4">
        <v>16500</v>
      </c>
      <c r="F139">
        <v>2015</v>
      </c>
      <c r="G139" t="s">
        <v>40</v>
      </c>
    </row>
    <row r="140" spans="1:7" x14ac:dyDescent="0.2">
      <c r="A140" t="s">
        <v>22</v>
      </c>
      <c r="B140" t="str">
        <f t="shared" si="5"/>
        <v>The Rodney Fund_Students for Liberty201341500</v>
      </c>
      <c r="C140" t="s">
        <v>12</v>
      </c>
      <c r="D140" t="s">
        <v>5</v>
      </c>
      <c r="E140" s="4">
        <v>41500</v>
      </c>
      <c r="F140">
        <v>2013</v>
      </c>
    </row>
    <row r="141" spans="1:7" x14ac:dyDescent="0.2">
      <c r="A141" t="s">
        <v>22</v>
      </c>
      <c r="B141" t="str">
        <f t="shared" si="5"/>
        <v>The Rodney Fund_Students for Liberty201238000</v>
      </c>
      <c r="C141" t="s">
        <v>12</v>
      </c>
      <c r="D141" t="s">
        <v>5</v>
      </c>
      <c r="E141" s="4">
        <v>38000</v>
      </c>
      <c r="F141">
        <v>2012</v>
      </c>
    </row>
    <row r="142" spans="1:7" x14ac:dyDescent="0.2">
      <c r="A142" t="s">
        <v>22</v>
      </c>
      <c r="B142" t="str">
        <f t="shared" si="5"/>
        <v>The Rodney Fund_Students for Liberty201129032</v>
      </c>
      <c r="C142" t="s">
        <v>12</v>
      </c>
      <c r="D142" t="s">
        <v>5</v>
      </c>
      <c r="E142" s="4">
        <v>29032</v>
      </c>
      <c r="F142">
        <v>2011</v>
      </c>
    </row>
    <row r="143" spans="1:7" x14ac:dyDescent="0.2">
      <c r="A143" t="s">
        <v>22</v>
      </c>
      <c r="B143" t="str">
        <f t="shared" si="5"/>
        <v>The Rodney Fund_Students for Liberty20096000</v>
      </c>
      <c r="C143" t="s">
        <v>12</v>
      </c>
      <c r="D143" t="s">
        <v>5</v>
      </c>
      <c r="E143" s="4">
        <v>6000</v>
      </c>
      <c r="F143">
        <v>2009</v>
      </c>
    </row>
    <row r="144" spans="1:7" x14ac:dyDescent="0.2">
      <c r="A144">
        <v>990</v>
      </c>
      <c r="B144" t="str">
        <f t="shared" si="5"/>
        <v>The TWS Foundation_Students for Liberty201425000</v>
      </c>
      <c r="C144" t="s">
        <v>55</v>
      </c>
      <c r="D144" t="s">
        <v>5</v>
      </c>
      <c r="E144" s="4">
        <v>25000</v>
      </c>
      <c r="F144">
        <v>2014</v>
      </c>
      <c r="G144" t="s">
        <v>40</v>
      </c>
    </row>
    <row r="145" spans="1:8" x14ac:dyDescent="0.2">
      <c r="A145" t="s">
        <v>22</v>
      </c>
      <c r="B145" t="str">
        <f t="shared" si="5"/>
        <v>The Vernon K. Krieble Foundation_Students for Liberty20125000</v>
      </c>
      <c r="C145" t="s">
        <v>16</v>
      </c>
      <c r="D145" t="s">
        <v>5</v>
      </c>
      <c r="E145" s="4">
        <v>5000</v>
      </c>
      <c r="F145">
        <v>2012</v>
      </c>
    </row>
    <row r="146" spans="1:8" x14ac:dyDescent="0.2">
      <c r="A146">
        <v>990</v>
      </c>
      <c r="B146" t="str">
        <f t="shared" si="5"/>
        <v>Dodge Jones Foundation_Students for Liberty20141000</v>
      </c>
      <c r="C146" t="s">
        <v>61</v>
      </c>
      <c r="D146" t="s">
        <v>5</v>
      </c>
      <c r="E146" s="4">
        <v>1000</v>
      </c>
      <c r="F146">
        <v>2014</v>
      </c>
      <c r="G146" t="s">
        <v>40</v>
      </c>
      <c r="H146" t="s">
        <v>62</v>
      </c>
    </row>
    <row r="147" spans="1:8" x14ac:dyDescent="0.2">
      <c r="A147">
        <v>990</v>
      </c>
      <c r="B147" t="str">
        <f t="shared" si="5"/>
        <v>Einhorn Family Foundation_Students for Liberty20141000</v>
      </c>
      <c r="C147" t="s">
        <v>63</v>
      </c>
      <c r="D147" t="s">
        <v>5</v>
      </c>
      <c r="E147" s="4">
        <v>1000</v>
      </c>
      <c r="F147">
        <v>2014</v>
      </c>
      <c r="G147" t="s">
        <v>40</v>
      </c>
    </row>
    <row r="148" spans="1:8" x14ac:dyDescent="0.2">
      <c r="A148">
        <v>990</v>
      </c>
      <c r="B148" t="str">
        <f t="shared" si="5"/>
        <v>Einhorn Family Foundation_Students for Liberty20161000</v>
      </c>
      <c r="C148" t="s">
        <v>63</v>
      </c>
      <c r="D148" t="s">
        <v>5</v>
      </c>
      <c r="E148" s="4">
        <v>1000</v>
      </c>
      <c r="F148">
        <v>2016</v>
      </c>
      <c r="G148" t="s">
        <v>40</v>
      </c>
    </row>
    <row r="149" spans="1:8" x14ac:dyDescent="0.2">
      <c r="A149">
        <v>990</v>
      </c>
      <c r="B149" t="str">
        <f t="shared" si="5"/>
        <v>John P &amp; Kathryn G Evans Foundation_Students for Liberty2015600</v>
      </c>
      <c r="C149" t="s">
        <v>64</v>
      </c>
      <c r="D149" t="s">
        <v>5</v>
      </c>
      <c r="E149" s="4">
        <v>600</v>
      </c>
      <c r="F149">
        <v>2015</v>
      </c>
      <c r="G149" t="s">
        <v>40</v>
      </c>
    </row>
    <row r="150" spans="1:8" x14ac:dyDescent="0.2">
      <c r="A150">
        <v>990</v>
      </c>
      <c r="B150" t="str">
        <f t="shared" si="5"/>
        <v>John P &amp; Kathryn G Evans Foundation_Students for Liberty2016650</v>
      </c>
      <c r="C150" t="s">
        <v>64</v>
      </c>
      <c r="D150" t="s">
        <v>5</v>
      </c>
      <c r="E150" s="4">
        <v>650</v>
      </c>
      <c r="F150">
        <v>2016</v>
      </c>
      <c r="G150" t="s">
        <v>40</v>
      </c>
    </row>
    <row r="151" spans="1:8" x14ac:dyDescent="0.2">
      <c r="A151">
        <v>990</v>
      </c>
      <c r="B151" t="str">
        <f t="shared" si="5"/>
        <v>John P &amp; Kathryn G Evans Foundation_Students for Liberty2017650</v>
      </c>
      <c r="C151" t="s">
        <v>64</v>
      </c>
      <c r="D151" t="s">
        <v>5</v>
      </c>
      <c r="E151" s="4">
        <v>650</v>
      </c>
      <c r="F151">
        <v>2017</v>
      </c>
      <c r="G151" t="s">
        <v>40</v>
      </c>
    </row>
    <row r="152" spans="1:8" x14ac:dyDescent="0.2">
      <c r="A152">
        <v>990</v>
      </c>
      <c r="B152" t="str">
        <f t="shared" si="5"/>
        <v>The Rodney Fund_Students for Liberty201620000</v>
      </c>
      <c r="C152" t="s">
        <v>12</v>
      </c>
      <c r="D152" t="s">
        <v>5</v>
      </c>
      <c r="E152" s="4">
        <v>20000</v>
      </c>
      <c r="F152">
        <v>2016</v>
      </c>
      <c r="G152" t="s">
        <v>40</v>
      </c>
    </row>
  </sheetData>
  <autoFilter ref="A1:H138" xr:uid="{63716AAF-5594-294D-8025-8A1D958218C6}"/>
  <sortState xmlns:xlrd2="http://schemas.microsoft.com/office/spreadsheetml/2017/richdata2" ref="A2:G145">
    <sortCondition ref="C2:C145"/>
    <sortCondition descending="1" ref="F2:F1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workbookViewId="0">
      <selection activeCell="C1" sqref="C1:C1048576"/>
    </sheetView>
  </sheetViews>
  <sheetFormatPr baseColWidth="10" defaultRowHeight="16" x14ac:dyDescent="0.2"/>
  <cols>
    <col min="1" max="1" width="48.33203125" bestFit="1" customWidth="1"/>
    <col min="2" max="2" width="79" customWidth="1"/>
  </cols>
  <sheetData>
    <row r="1" spans="1:2" x14ac:dyDescent="0.2">
      <c r="A1" s="5" t="s">
        <v>25</v>
      </c>
      <c r="B1" s="5" t="s">
        <v>66</v>
      </c>
    </row>
    <row r="2" spans="1:2" x14ac:dyDescent="0.2">
      <c r="A2" s="3" t="s">
        <v>6</v>
      </c>
      <c r="B2" t="s">
        <v>26</v>
      </c>
    </row>
    <row r="3" spans="1:2" x14ac:dyDescent="0.2">
      <c r="A3" s="3" t="s">
        <v>8</v>
      </c>
      <c r="B3" t="s">
        <v>27</v>
      </c>
    </row>
    <row r="4" spans="1:2" x14ac:dyDescent="0.2">
      <c r="A4" s="3" t="s">
        <v>7</v>
      </c>
      <c r="B4" t="s">
        <v>28</v>
      </c>
    </row>
    <row r="5" spans="1:2" x14ac:dyDescent="0.2">
      <c r="A5" s="3" t="s">
        <v>13</v>
      </c>
    </row>
    <row r="6" spans="1:2" x14ac:dyDescent="0.2">
      <c r="A6" s="3" t="s">
        <v>12</v>
      </c>
      <c r="B6" t="s">
        <v>29</v>
      </c>
    </row>
    <row r="7" spans="1:2" x14ac:dyDescent="0.2">
      <c r="A7" s="3" t="s">
        <v>15</v>
      </c>
      <c r="B7" t="s">
        <v>30</v>
      </c>
    </row>
    <row r="8" spans="1:2" x14ac:dyDescent="0.2">
      <c r="A8" s="3" t="s">
        <v>10</v>
      </c>
      <c r="B8" t="s">
        <v>65</v>
      </c>
    </row>
    <row r="9" spans="1:2" x14ac:dyDescent="0.2">
      <c r="A9" s="3" t="s">
        <v>14</v>
      </c>
      <c r="B9" t="s">
        <v>31</v>
      </c>
    </row>
    <row r="10" spans="1:2" x14ac:dyDescent="0.2">
      <c r="A10" s="3" t="s">
        <v>11</v>
      </c>
      <c r="B10" t="s">
        <v>32</v>
      </c>
    </row>
    <row r="11" spans="1:2" x14ac:dyDescent="0.2">
      <c r="A11" s="3" t="s">
        <v>17</v>
      </c>
      <c r="B11" t="s">
        <v>33</v>
      </c>
    </row>
    <row r="12" spans="1:2" x14ac:dyDescent="0.2">
      <c r="A12" s="3" t="s">
        <v>4</v>
      </c>
      <c r="B12" t="s">
        <v>34</v>
      </c>
    </row>
    <row r="13" spans="1:2" x14ac:dyDescent="0.2">
      <c r="A13" s="3" t="s">
        <v>9</v>
      </c>
    </row>
    <row r="14" spans="1:2" x14ac:dyDescent="0.2">
      <c r="A14" s="3" t="s">
        <v>16</v>
      </c>
      <c r="B14" t="s">
        <v>35</v>
      </c>
    </row>
    <row r="15" spans="1:2" x14ac:dyDescent="0.2">
      <c r="A15" s="3" t="s">
        <v>19</v>
      </c>
      <c r="B15" t="s">
        <v>36</v>
      </c>
    </row>
    <row r="16" spans="1:2" x14ac:dyDescent="0.2">
      <c r="A16" s="3" t="s">
        <v>18</v>
      </c>
      <c r="B16" t="s">
        <v>37</v>
      </c>
    </row>
    <row r="17" spans="1:2" x14ac:dyDescent="0.2">
      <c r="A17" t="s">
        <v>41</v>
      </c>
      <c r="B17" t="s">
        <v>45</v>
      </c>
    </row>
    <row r="18" spans="1:2" x14ac:dyDescent="0.2">
      <c r="A18" t="s">
        <v>42</v>
      </c>
      <c r="B18" t="s">
        <v>46</v>
      </c>
    </row>
    <row r="19" spans="1:2" x14ac:dyDescent="0.2">
      <c r="A19" t="s">
        <v>38</v>
      </c>
      <c r="B19" t="s">
        <v>35</v>
      </c>
    </row>
    <row r="20" spans="1:2" x14ac:dyDescent="0.2">
      <c r="A20" t="s">
        <v>50</v>
      </c>
      <c r="B20" t="s">
        <v>30</v>
      </c>
    </row>
    <row r="21" spans="1:2" x14ac:dyDescent="0.2">
      <c r="A21" t="s">
        <v>49</v>
      </c>
      <c r="B21" t="s">
        <v>67</v>
      </c>
    </row>
    <row r="22" spans="1:2" x14ac:dyDescent="0.2">
      <c r="A22" t="s">
        <v>51</v>
      </c>
    </row>
    <row r="23" spans="1:2" x14ac:dyDescent="0.2">
      <c r="A23" t="s">
        <v>48</v>
      </c>
      <c r="B23" t="s">
        <v>68</v>
      </c>
    </row>
    <row r="24" spans="1:2" x14ac:dyDescent="0.2">
      <c r="A24" t="s">
        <v>52</v>
      </c>
      <c r="B24" t="s">
        <v>69</v>
      </c>
    </row>
    <row r="25" spans="1:2" x14ac:dyDescent="0.2">
      <c r="A25" t="s">
        <v>53</v>
      </c>
      <c r="B25" t="s">
        <v>70</v>
      </c>
    </row>
    <row r="26" spans="1:2" x14ac:dyDescent="0.2">
      <c r="A26" t="s">
        <v>54</v>
      </c>
    </row>
    <row r="27" spans="1:2" x14ac:dyDescent="0.2">
      <c r="A27" t="s">
        <v>55</v>
      </c>
    </row>
    <row r="28" spans="1:2" x14ac:dyDescent="0.2">
      <c r="A28" t="s">
        <v>61</v>
      </c>
    </row>
    <row r="29" spans="1:2" x14ac:dyDescent="0.2">
      <c r="A29" t="s">
        <v>63</v>
      </c>
      <c r="B29" t="s">
        <v>71</v>
      </c>
    </row>
    <row r="30" spans="1:2" x14ac:dyDescent="0.2">
      <c r="A30" t="s">
        <v>64</v>
      </c>
    </row>
  </sheetData>
  <autoFilter ref="A1:B170" xr:uid="{10A8597D-A61B-C74B-A434-81EA80890D04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2017-08-16T22:43:42Z</dcterms:created>
  <dcterms:modified xsi:type="dcterms:W3CDTF">2019-07-09T03:44:17Z</dcterms:modified>
  <cp:category/>
</cp:coreProperties>
</file>