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60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Talent Market/"/>
    </mc:Choice>
  </mc:AlternateContent>
  <xr:revisionPtr revIDLastSave="0" documentId="13_ncr:9_{16696FEE-A009-CE41-AB9E-F9299B54B480}" xr6:coauthVersionLast="43" xr6:coauthVersionMax="43" xr10:uidLastSave="{00000000-0000-0000-0000-000000000000}"/>
  <bookViews>
    <workbookView xWindow="25600" yWindow="460" windowWidth="25600" windowHeight="28340" xr2:uid="{00000000-000D-0000-FFFF-FFFF00000000}"/>
  </bookViews>
  <sheets>
    <sheet name="Summary" sheetId="2" r:id="rId1"/>
    <sheet name="Data" sheetId="1" r:id="rId2"/>
    <sheet name="Resource URLs" sheetId="3" r:id="rId3"/>
  </sheets>
  <definedNames>
    <definedName name="_xlnm._FilterDatabase" localSheetId="1" hidden="1">Data!$A$1:$H$46</definedName>
  </definedNames>
  <calcPr calcId="191029"/>
  <pivotCaches>
    <pivotCache cacheId="58" r:id="rId4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9" i="2"/>
  <c r="B46" i="1"/>
  <c r="B45" i="1"/>
  <c r="B44" i="1"/>
  <c r="B43" i="1"/>
  <c r="B42" i="1"/>
  <c r="B41" i="1"/>
  <c r="B40" i="1"/>
  <c r="B39" i="1"/>
  <c r="B38" i="1"/>
  <c r="B37" i="1"/>
  <c r="B36" i="1"/>
  <c r="B35" i="1"/>
  <c r="B34" i="1" l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3" i="1"/>
  <c r="B12" i="1"/>
  <c r="B8" i="1"/>
  <c r="B11" i="1"/>
  <c r="B10" i="1"/>
  <c r="B9" i="1"/>
  <c r="B7" i="1"/>
  <c r="B6" i="1"/>
  <c r="B4" i="1"/>
  <c r="B2" i="1"/>
  <c r="B3" i="1"/>
  <c r="B16" i="1"/>
  <c r="B19" i="1"/>
  <c r="B5" i="1"/>
  <c r="B17" i="1"/>
  <c r="B14" i="1"/>
  <c r="B18" i="1"/>
  <c r="B15" i="1"/>
</calcChain>
</file>

<file path=xl/sharedStrings.xml><?xml version="1.0" encoding="utf-8"?>
<sst xmlns="http://purl.oclc.org/ooxml/spreadsheetml/main" count="249" uniqueCount="72">
  <si>
    <t>donor_name</t>
  </si>
  <si>
    <t>recipient_name</t>
  </si>
  <si>
    <t>contribution</t>
  </si>
  <si>
    <t>year</t>
  </si>
  <si>
    <t>Talent Market</t>
  </si>
  <si>
    <t>State Policy Network</t>
  </si>
  <si>
    <t>The Vernon K. Krieble Foundation</t>
  </si>
  <si>
    <t>Armstrong Foundation</t>
  </si>
  <si>
    <t>The Roe Foundation</t>
  </si>
  <si>
    <t>Diana Davis Spencer Foundation</t>
  </si>
  <si>
    <t>verified</t>
  </si>
  <si>
    <t>notes</t>
  </si>
  <si>
    <t>transaction_id</t>
  </si>
  <si>
    <t>source</t>
  </si>
  <si>
    <t>Franklin Center for Government &amp; Public Integrity</t>
  </si>
  <si>
    <t>CT2019</t>
  </si>
  <si>
    <t>American Legislative Exchange Council</t>
  </si>
  <si>
    <t>added</t>
  </si>
  <si>
    <t>Donor's Trust-payment to Talent Market, disregarded entity of Donor's Trust</t>
  </si>
  <si>
    <t>Americans for Prosperity Foundation</t>
  </si>
  <si>
    <t>Charles G Koch Charitable Foundation</t>
  </si>
  <si>
    <t>Chase Foundation of Virginia</t>
  </si>
  <si>
    <t>Talent Market LLC (CO Donors Trust)</t>
  </si>
  <si>
    <t>Talent Market (Via Donors Trust)</t>
  </si>
  <si>
    <t>To Support the Talent Market [Listed recipient is DonorsTrust]</t>
  </si>
  <si>
    <t>Dodge Jones Foundation</t>
  </si>
  <si>
    <t>Donors Capital Fund</t>
  </si>
  <si>
    <t>for Talent Market program [grant purpose. Grantee= DonorsTrust]</t>
  </si>
  <si>
    <t>FM Kirby Foundation</t>
  </si>
  <si>
    <t>Illinois Policy Institute</t>
  </si>
  <si>
    <t>Talent Market CO Donors Trust</t>
  </si>
  <si>
    <t>JM Foundation</t>
  </si>
  <si>
    <t>Donee is DonorsTrust. Description "Toward Talent Market"</t>
  </si>
  <si>
    <t>Donee is DonorsTrust. Description "To support Talent Market"</t>
  </si>
  <si>
    <t>John William Pope Foundation</t>
  </si>
  <si>
    <t>The Lynde and Harry Bradley Foundation</t>
  </si>
  <si>
    <t>Talent Market LLC (a dba of Donors Trust Inc)</t>
  </si>
  <si>
    <t>Mercatus Center</t>
  </si>
  <si>
    <t>Annual Report</t>
  </si>
  <si>
    <t>Donee is DonorsTrust. Description "Project support Talent Market LLC)</t>
  </si>
  <si>
    <t>Sarah Scaife Foundation</t>
  </si>
  <si>
    <t>Talent Market co Donors Trust</t>
  </si>
  <si>
    <t>Talent Market c/o Donors Trust</t>
  </si>
  <si>
    <t>The Randolph Foundation</t>
  </si>
  <si>
    <t>Grand Total</t>
  </si>
  <si>
    <t>Sum of contribution</t>
  </si>
  <si>
    <t>(All)</t>
  </si>
  <si>
    <t>Year</t>
  </si>
  <si>
    <t>Donor</t>
  </si>
  <si>
    <t>Talent Market Funding</t>
  </si>
  <si>
    <t>https://www.desmogblog.com/talent-market</t>
  </si>
  <si>
    <t>Data retrieved</t>
  </si>
  <si>
    <t>Resource URL</t>
  </si>
  <si>
    <t>https://www.desmogblog.com/american-legislative-exchange-council</t>
  </si>
  <si>
    <t>https://www.desmogblog.com/americans-for-prosperity</t>
  </si>
  <si>
    <t>https://www.sourcewatch.org/index.php?title=Armstrong_Foundation&amp;action=edit&amp;redlink=1</t>
  </si>
  <si>
    <t>https://www.desmogblog.com/koch-family-foundations</t>
  </si>
  <si>
    <t>https://www.sourcewatch.org/index.php/Chase_Foundation_of_Virginia</t>
  </si>
  <si>
    <t>https://www.desmogblog.com/donors-capital-fund</t>
  </si>
  <si>
    <t>https://www.sourcewatch.org/index.php/F.M._Kirby_Foundation</t>
  </si>
  <si>
    <t>https://www.sourcewatch.org/index.php/Franklin_Center_for_Government_and_Public_Integrity</t>
  </si>
  <si>
    <t>https://www.desmogblog.com/illinois-policy-institute</t>
  </si>
  <si>
    <t>https://www.sourcewatch.org/index.php/JM_Foundation</t>
  </si>
  <si>
    <t>https://www.sourcewatch.org/index.php/John_William_Pope_Foundation</t>
  </si>
  <si>
    <t>https://www.desmogblog.com/mercatus-center</t>
  </si>
  <si>
    <t>https://www.desmogblog.com/scaife-family-foundations</t>
  </si>
  <si>
    <t>https://www.desmogblog.com/state-policy-network</t>
  </si>
  <si>
    <t>https://www.sourcewatch.org/index.php/Lynde_and_Harry_Bradley_Foundation</t>
  </si>
  <si>
    <t>https://www.sourcewatch.org/index.php/Randolph_Foundation</t>
  </si>
  <si>
    <t>https://www.sourcewatch.org/index.php/Roe_Foundation</t>
  </si>
  <si>
    <t>https://www.sourcewatch.org/index.php/Vernon_K._Krieble_Foundation</t>
  </si>
  <si>
    <t>Resouce URL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</si>
</sst>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0" fontId="16" fillId="0" borderId="0" xfId="0" applyFont="1"/>
    <xf numFmtId="164" fontId="1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16" fillId="33" borderId="10" xfId="0" applyFont="1" applyFill="1" applyBorder="1"/>
    <xf numFmtId="0" fontId="19" fillId="0" borderId="0" xfId="0" applyFont="1"/>
    <xf numFmtId="0" fontId="20" fillId="0" borderId="0" xfId="42" applyFont="1"/>
    <xf numFmtId="0" fontId="21" fillId="0" borderId="0" xfId="0" applyFont="1"/>
    <xf numFmtId="15" fontId="21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numFmt numFmtId="164" formatCode="&quot;$&quot;#,##0"/>
    </dxf>
    <dxf>
      <numFmt numFmtId="164" formatCode="&quot;$&quot;#,##0"/>
    </dxf>
    <dxf>
      <numFmt numFmtId="167" formatCode="&quot;$&quot;#,##0.0"/>
    </dxf>
    <dxf>
      <numFmt numFmtId="164" formatCode="&quot;$&quot;#,##0"/>
    </dxf>
    <dxf>
      <numFmt numFmtId="167" formatCode="&quot;$&quot;#,##0.0"/>
    </dxf>
    <dxf>
      <numFmt numFmtId="166" formatCode="&quot;$&quot;#,##0.00"/>
    </dxf>
    <dxf>
      <numFmt numFmtId="166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tyles" Target="styles.xml"/><Relationship Id="rId5" Type="http://purl.oclc.org/ooxml/officeDocument/relationships/theme" Target="theme/theme1.xml"/><Relationship Id="rId4" Type="http://purl.oclc.org/ooxml/officeDocument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r:id="rId1" refreshedBy="Michael Fisher" refreshedDateIso="2019-07-05T22:37:23.78000025171786675" createdVersion="6" refreshedVersion="6" minRefreshableVersion="3" recordCount="46" xr:uid="{7F2958DB-FF74-6541-85A4-5CC4DCCD5AA6}">
  <cacheSource type="worksheet">
    <worksheetSource ref="A1:H1048576" sheet="Data"/>
  </cacheSource>
  <cacheFields count="8">
    <cacheField name="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22">
        <s v="American Legislative Exchange Council"/>
        <s v="Americans for Prosperity Foundation"/>
        <s v="Armstrong Foundation"/>
        <s v="Charles G Koch Charitable Foundation"/>
        <s v="Chase Foundation of Virginia"/>
        <s v="Diana Davis Spencer Foundation"/>
        <s v="Franklin Center for Government &amp; Public Integrity"/>
        <s v="State Policy Network"/>
        <s v="The Roe Foundation"/>
        <s v="The Vernon K. Krieble Foundation"/>
        <s v="Dodge Jones Foundation"/>
        <s v="Donors Capital Fund"/>
        <s v="FM Kirby Foundation"/>
        <s v="Illinois Policy Institute"/>
        <s v="JM Foundation"/>
        <s v="John William Pope Foundation"/>
        <s v="The Lynde and Harry Bradley Foundation"/>
        <s v="Mercatus Center"/>
        <s v="Sarah Scaife Foundation"/>
        <s v="The Randolph Foundation"/>
        <m/>
        <s v="Vernon K Krieble Foundation" u="1"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1000" maxValue="200000"/>
    </cacheField>
    <cacheField name="year" numFmtId="0">
      <sharedItems containsString="0" containsBlank="1" containsNumber="1" containsInteger="1" minValue="2011" maxValue="2017" count="8">
        <n v="2014"/>
        <n v="2013"/>
        <n v="2012"/>
        <n v="2017"/>
        <n v="2016"/>
        <n v="2015"/>
        <n v="2011"/>
        <m/>
      </sharedItems>
    </cacheField>
    <cacheField name="verified" numFmtId="0">
      <sharedItems containsBlank="1" count="3">
        <s v="added"/>
        <s v="verified"/>
        <m/>
      </sharedItems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count="46">
  <r>
    <n v="990"/>
    <s v="American Legislative Exchange Council_Talent Market20147500"/>
    <x v="0"/>
    <s v="Talent Market"/>
    <n v="7500"/>
    <x v="0"/>
    <x v="0"/>
    <s v="Donor's Trust-payment to Talent Market, disregarded entity of Donor's Trust"/>
  </r>
  <r>
    <n v="990"/>
    <s v="American Legislative Exchange Council_Talent Market201312500"/>
    <x v="0"/>
    <s v="Talent Market"/>
    <n v="12500"/>
    <x v="1"/>
    <x v="0"/>
    <s v="Donor's Trust-payment to Talent Market, disregarded entity of Donor's Trust"/>
  </r>
  <r>
    <n v="990"/>
    <s v="Americans for Prosperity Foundation_Talent Market201210000"/>
    <x v="1"/>
    <s v="Talent Market"/>
    <n v="10000"/>
    <x v="2"/>
    <x v="0"/>
    <m/>
  </r>
  <r>
    <s v="CT2019"/>
    <s v="Armstrong Foundation_Talent Market20125000"/>
    <x v="2"/>
    <s v="Talent Market"/>
    <n v="5000"/>
    <x v="2"/>
    <x v="1"/>
    <m/>
  </r>
  <r>
    <n v="990"/>
    <s v="Charles G Koch Charitable Foundation_Talent Market201750000"/>
    <x v="3"/>
    <s v="Talent Market"/>
    <n v="50000"/>
    <x v="3"/>
    <x v="0"/>
    <m/>
  </r>
  <r>
    <n v="990"/>
    <s v="Charles G Koch Charitable Foundation_Talent Market201650000"/>
    <x v="3"/>
    <s v="Talent Market"/>
    <n v="50000"/>
    <x v="4"/>
    <x v="0"/>
    <m/>
  </r>
  <r>
    <n v="990"/>
    <s v="Chase Foundation of Virginia_Talent Market20163000"/>
    <x v="4"/>
    <s v="Talent Market"/>
    <n v="3000"/>
    <x v="4"/>
    <x v="0"/>
    <s v="Talent Market LLC (CO Donors Trust)"/>
  </r>
  <r>
    <n v="990"/>
    <s v="Chase Foundation of Virginia_Talent Market20153000"/>
    <x v="4"/>
    <s v="Talent Market"/>
    <n v="3000"/>
    <x v="5"/>
    <x v="0"/>
    <s v="Talent Market LLC (CO Donors Trust)"/>
  </r>
  <r>
    <n v="990"/>
    <s v="Chase Foundation of Virginia_Talent Market20143000"/>
    <x v="4"/>
    <s v="Talent Market"/>
    <n v="3000"/>
    <x v="0"/>
    <x v="0"/>
    <s v="Talent Market LLC (CO Donors Trust)"/>
  </r>
  <r>
    <n v="990"/>
    <s v="Chase Foundation of Virginia_Talent Market20133000"/>
    <x v="4"/>
    <s v="Talent Market"/>
    <n v="3000"/>
    <x v="1"/>
    <x v="0"/>
    <s v="Talent Market LLC (CO Donors Trust)"/>
  </r>
  <r>
    <n v="990"/>
    <s v="Diana Davis Spencer Foundation_Talent Market20145000"/>
    <x v="5"/>
    <s v="Talent Market"/>
    <n v="5000"/>
    <x v="0"/>
    <x v="0"/>
    <s v="Talent Market (Via Donors Trust)"/>
  </r>
  <r>
    <n v="990"/>
    <s v="Diana Davis Spencer Foundation_Talent Market20135000"/>
    <x v="5"/>
    <s v="Talent Market"/>
    <n v="5000"/>
    <x v="1"/>
    <x v="0"/>
    <s v="Talent Market (Via Donors Trust)"/>
  </r>
  <r>
    <s v="CT2019"/>
    <s v="Diana Davis Spencer Foundation_Talent Market20122000"/>
    <x v="5"/>
    <s v="Talent Market"/>
    <n v="2000"/>
    <x v="2"/>
    <x v="1"/>
    <s v="Talent Market (Via Donors Trust)"/>
  </r>
  <r>
    <s v="CT2019"/>
    <s v="Franklin Center for Government &amp; Public Integrity_Talent Market20146000"/>
    <x v="6"/>
    <s v="Talent Market"/>
    <n v="6000"/>
    <x v="0"/>
    <x v="1"/>
    <m/>
  </r>
  <r>
    <s v="CT2019"/>
    <s v="State Policy Network_Talent Market20135000"/>
    <x v="7"/>
    <s v="Talent Market"/>
    <n v="5000"/>
    <x v="1"/>
    <x v="1"/>
    <m/>
  </r>
  <r>
    <s v="CT2019"/>
    <s v="The Roe Foundation_Talent Market201210000"/>
    <x v="8"/>
    <s v="Talent Market"/>
    <n v="10000"/>
    <x v="2"/>
    <x v="1"/>
    <m/>
  </r>
  <r>
    <s v="CT2019"/>
    <s v="The Roe Foundation_Talent Market201110000"/>
    <x v="8"/>
    <s v="Talent Market"/>
    <n v="10000"/>
    <x v="6"/>
    <x v="1"/>
    <m/>
  </r>
  <r>
    <s v="CT2019"/>
    <s v="The Vernon K. Krieble Foundation_Talent Market20121000"/>
    <x v="9"/>
    <s v="Talent Market"/>
    <n v="1000"/>
    <x v="2"/>
    <x v="1"/>
    <m/>
  </r>
  <r>
    <n v="990"/>
    <s v="Dodge Jones Foundation_Talent Market20135000"/>
    <x v="10"/>
    <s v="Talent Market"/>
    <n v="5000"/>
    <x v="1"/>
    <x v="0"/>
    <s v="To Support the Talent Market [Listed recipient is DonorsTrust]"/>
  </r>
  <r>
    <n v="990"/>
    <s v="Dodge Jones Foundation_Talent Market201510000"/>
    <x v="10"/>
    <s v="Talent Market"/>
    <n v="10000"/>
    <x v="5"/>
    <x v="0"/>
    <s v="To Support the Talent Market [Listed recipient is DonorsTrust]"/>
  </r>
  <r>
    <n v="990"/>
    <s v="Dodge Jones Foundation_Talent Market20125000"/>
    <x v="10"/>
    <s v="Talent Market"/>
    <n v="5000"/>
    <x v="2"/>
    <x v="0"/>
    <s v="To Support the Talent Market [Listed recipient is DonorsTrust]"/>
  </r>
  <r>
    <n v="990"/>
    <s v="Donors Capital Fund_Talent Market2012100000"/>
    <x v="11"/>
    <s v="Talent Market"/>
    <n v="100000"/>
    <x v="2"/>
    <x v="0"/>
    <s v="for Talent Market program [grant purpose. Grantee= DonorsTrust]"/>
  </r>
  <r>
    <n v="990"/>
    <s v="Donors Capital Fund_Talent Market20155000"/>
    <x v="11"/>
    <s v="Talent Market"/>
    <n v="5000"/>
    <x v="5"/>
    <x v="0"/>
    <s v="for Talent Market program [grant purpose. Grantee= DonorsTrust]"/>
  </r>
  <r>
    <n v="990"/>
    <s v="FM Kirby Foundation_Talent Market201610000"/>
    <x v="12"/>
    <s v="Talent Market"/>
    <n v="10000"/>
    <x v="4"/>
    <x v="0"/>
    <m/>
  </r>
  <r>
    <n v="990"/>
    <s v="FM Kirby Foundation_Talent Market201510000"/>
    <x v="12"/>
    <s v="Talent Market"/>
    <n v="10000"/>
    <x v="5"/>
    <x v="0"/>
    <m/>
  </r>
  <r>
    <n v="990"/>
    <s v="FM Kirby Foundation_Talent Market201410000"/>
    <x v="12"/>
    <s v="Talent Market"/>
    <n v="10000"/>
    <x v="0"/>
    <x v="0"/>
    <m/>
  </r>
  <r>
    <n v="990"/>
    <s v="FM Kirby Foundation_Talent Market201310000"/>
    <x v="12"/>
    <s v="Talent Market"/>
    <n v="10000"/>
    <x v="1"/>
    <x v="0"/>
    <m/>
  </r>
  <r>
    <n v="990"/>
    <s v="Illinois Policy Institute_Talent Market20155000"/>
    <x v="13"/>
    <s v="Talent Market"/>
    <n v="5000"/>
    <x v="5"/>
    <x v="0"/>
    <s v="Talent Market CO Donors Trust"/>
  </r>
  <r>
    <n v="990"/>
    <s v="JM Foundation_Talent Market201525000"/>
    <x v="14"/>
    <s v="Talent Market"/>
    <n v="25000"/>
    <x v="5"/>
    <x v="0"/>
    <s v="Donee is DonorsTrust. Description &quot;Toward Talent Market&quot;"/>
  </r>
  <r>
    <n v="990"/>
    <s v="JM Foundation_Talent Market201325000"/>
    <x v="14"/>
    <s v="Talent Market"/>
    <n v="25000"/>
    <x v="1"/>
    <x v="0"/>
    <s v="Donee is DonorsTrust. Description &quot;To support Talent Market&quot;"/>
  </r>
  <r>
    <n v="990"/>
    <s v="John William Pope Foundation_Talent Market201610000"/>
    <x v="15"/>
    <s v="Talent Market"/>
    <n v="10000"/>
    <x v="4"/>
    <x v="0"/>
    <m/>
  </r>
  <r>
    <n v="990"/>
    <s v="The Lynde and Harry Bradley Foundation_Talent Market201650000"/>
    <x v="16"/>
    <s v="Talent Market"/>
    <n v="50000"/>
    <x v="4"/>
    <x v="0"/>
    <s v="Donee is DonorsTrust. Description &quot;To support Talent Market&quot;"/>
  </r>
  <r>
    <n v="990"/>
    <s v="The Lynde and Harry Bradley Foundation_Talent Market201530000"/>
    <x v="16"/>
    <s v="Talent Market"/>
    <n v="30000"/>
    <x v="5"/>
    <x v="0"/>
    <s v="Donee is DonorsTrust. Description &quot;To support Talent Market&quot;"/>
  </r>
  <r>
    <n v="990"/>
    <s v="The Lynde and Harry Bradley Foundation_Talent Market201650000"/>
    <x v="16"/>
    <s v="Talent Market"/>
    <n v="50000"/>
    <x v="4"/>
    <x v="0"/>
    <s v="Donee is DonorsTrust. Description &quot;To support Talent Market&quot;"/>
  </r>
  <r>
    <n v="990"/>
    <s v="Mercatus Center_Talent Market20165000"/>
    <x v="17"/>
    <s v="Talent Market"/>
    <n v="5000"/>
    <x v="4"/>
    <x v="0"/>
    <s v="Talent Market LLC (a dba of Donors Trust Inc)"/>
  </r>
  <r>
    <n v="990"/>
    <s v="Mercatus Center_Talent Market20155000"/>
    <x v="17"/>
    <s v="Talent Market"/>
    <n v="5000"/>
    <x v="5"/>
    <x v="0"/>
    <s v="Talent Market LLC (a dba of Donors Trust Inc)"/>
  </r>
  <r>
    <n v="990"/>
    <s v="Mercatus Center_Talent Market201410000"/>
    <x v="17"/>
    <s v="Talent Market"/>
    <n v="10000"/>
    <x v="0"/>
    <x v="0"/>
    <s v="Talent Market LLC (a dba of Donors Trust Inc)"/>
  </r>
  <r>
    <s v="Annual Report"/>
    <s v="Sarah Scaife Foundation_Talent Market2015200000"/>
    <x v="18"/>
    <s v="Talent Market"/>
    <n v="200000"/>
    <x v="5"/>
    <x v="0"/>
    <s v="Donee is DonorsTrust. Description &quot;Project support Talent Market LLC)"/>
  </r>
  <r>
    <s v="Annual Report"/>
    <s v="Sarah Scaife Foundation_Talent Market201510000"/>
    <x v="18"/>
    <s v="Talent Market"/>
    <n v="10000"/>
    <x v="5"/>
    <x v="0"/>
    <m/>
  </r>
  <r>
    <n v="990"/>
    <s v="State Policy Network_Talent Market20155000"/>
    <x v="7"/>
    <s v="Talent Market"/>
    <n v="5000"/>
    <x v="5"/>
    <x v="0"/>
    <s v="Talent Market CO Donors Trust"/>
  </r>
  <r>
    <n v="990"/>
    <s v="The Randolph Foundation_Talent Market20145000"/>
    <x v="19"/>
    <s v="Talent Market"/>
    <n v="5000"/>
    <x v="0"/>
    <x v="0"/>
    <s v="Talent Market c/o Donors Trust"/>
  </r>
  <r>
    <n v="990"/>
    <s v="The Roe Foundation_Talent Market201510000"/>
    <x v="8"/>
    <s v="Talent Market"/>
    <n v="10000"/>
    <x v="5"/>
    <x v="0"/>
    <m/>
  </r>
  <r>
    <n v="990"/>
    <s v="The Roe Foundation_Talent Market201310000"/>
    <x v="8"/>
    <s v="Talent Market"/>
    <n v="10000"/>
    <x v="1"/>
    <x v="0"/>
    <m/>
  </r>
  <r>
    <n v="990"/>
    <s v="The Roe Foundation_Talent Market201410000"/>
    <x v="8"/>
    <s v="Talent Market"/>
    <n v="10000"/>
    <x v="0"/>
    <x v="0"/>
    <m/>
  </r>
  <r>
    <n v="990"/>
    <s v="The Vernon K. Krieble Foundation_Talent Market20161000"/>
    <x v="9"/>
    <s v="Talent Market"/>
    <n v="1000"/>
    <x v="4"/>
    <x v="0"/>
    <m/>
  </r>
  <r>
    <m/>
    <m/>
    <x v="20"/>
    <m/>
    <m/>
    <x v="7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2FA7102C-EE86-D847-A322-EC9182340C20}" name="PivotTable4" cacheId="5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 colHeaderCaption="Year">
  <location ref="A7:I29" firstHeaderRow="1" firstDataRow="2" firstDataCol="1" rowPageCount="1" colPageCount="1"/>
  <pivotFields count="8">
    <pivotField showAll="0"/>
    <pivotField showAll="0"/>
    <pivotField axis="axisRow" showAll="0" sortType="descending">
      <items count="23">
        <item x="0"/>
        <item x="1"/>
        <item x="2"/>
        <item x="3"/>
        <item x="4"/>
        <item x="5"/>
        <item x="10"/>
        <item x="11"/>
        <item x="12"/>
        <item x="6"/>
        <item x="13"/>
        <item x="14"/>
        <item x="15"/>
        <item x="17"/>
        <item x="18"/>
        <item x="7"/>
        <item x="16"/>
        <item x="19"/>
        <item x="8"/>
        <item x="9"/>
        <item m="1" x="21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Col" showAll="0">
      <items count="9">
        <item x="6"/>
        <item x="2"/>
        <item x="1"/>
        <item x="0"/>
        <item x="5"/>
        <item x="4"/>
        <item x="3"/>
        <item h="1" x="7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</pivotFields>
  <rowFields count="1">
    <field x="2"/>
  </rowFields>
  <rowItems count="21">
    <i>
      <x v="14"/>
    </i>
    <i>
      <x v="16"/>
    </i>
    <i>
      <x v="7"/>
    </i>
    <i>
      <x v="3"/>
    </i>
    <i>
      <x v="18"/>
    </i>
    <i>
      <x v="11"/>
    </i>
    <i>
      <x v="8"/>
    </i>
    <i>
      <x v="6"/>
    </i>
    <i>
      <x v="13"/>
    </i>
    <i>
      <x/>
    </i>
    <i>
      <x v="5"/>
    </i>
    <i>
      <x v="4"/>
    </i>
    <i>
      <x v="15"/>
    </i>
    <i>
      <x v="1"/>
    </i>
    <i>
      <x v="12"/>
    </i>
    <i>
      <x v="9"/>
    </i>
    <i>
      <x v="10"/>
    </i>
    <i>
      <x v="2"/>
    </i>
    <i>
      <x v="17"/>
    </i>
    <i>
      <x v="19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6" hier="-1"/>
  </pageFields>
  <dataFields count="1">
    <dataField name="Sum of contribution" fld="4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hyperlink" Target="https://www.desmogblog.com/talent-market" TargetMode="External"/><Relationship Id="rId1" Type="http://purl.oclc.org/ooxml/officeDocument/relationships/pivotTable" Target="../pivotTables/pivot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CA52-D4BC-AE4A-9F8B-7C8D40082031}">
  <dimension ref="A1:J29"/>
  <sheetViews>
    <sheetView tabSelected="1" workbookViewId="0">
      <selection activeCell="A35" sqref="A35"/>
    </sheetView>
  </sheetViews>
  <sheetFormatPr baseColWidth="10" defaultRowHeight="16" x14ac:dyDescent="0.2"/>
  <cols>
    <col min="1" max="1" width="42.5" bestFit="1" customWidth="1"/>
    <col min="2" max="2" width="10" customWidth="1"/>
    <col min="3" max="3" width="8.6640625" bestFit="1" customWidth="1"/>
    <col min="4" max="5" width="7.6640625" bestFit="1" customWidth="1"/>
    <col min="6" max="7" width="8.6640625" bestFit="1" customWidth="1"/>
    <col min="8" max="8" width="7.6640625" bestFit="1" customWidth="1"/>
    <col min="9" max="9" width="10.83203125" bestFit="1" customWidth="1"/>
  </cols>
  <sheetData>
    <row r="1" spans="1:10" ht="31" x14ac:dyDescent="0.35">
      <c r="A1" s="7" t="s">
        <v>49</v>
      </c>
      <c r="B1" s="7"/>
    </row>
    <row r="2" spans="1:10" ht="19" x14ac:dyDescent="0.25">
      <c r="A2" s="8" t="s">
        <v>50</v>
      </c>
      <c r="B2" s="9"/>
    </row>
    <row r="3" spans="1:10" ht="19" x14ac:dyDescent="0.25">
      <c r="A3" s="9" t="s">
        <v>51</v>
      </c>
      <c r="B3" s="10" t="d">
        <v>2019-07-05</v>
      </c>
    </row>
    <row r="5" spans="1:10" x14ac:dyDescent="0.2">
      <c r="A5" s="4" t="s">
        <v>10</v>
      </c>
      <c r="B5" t="s">
        <v>46</v>
      </c>
    </row>
    <row r="7" spans="1:10" x14ac:dyDescent="0.2">
      <c r="A7" s="4" t="s">
        <v>45</v>
      </c>
      <c r="B7" s="4" t="s">
        <v>47</v>
      </c>
    </row>
    <row r="8" spans="1:10" x14ac:dyDescent="0.2">
      <c r="A8" s="4" t="s">
        <v>48</v>
      </c>
      <c r="B8">
        <v>2011</v>
      </c>
      <c r="C8">
        <v>2012</v>
      </c>
      <c r="D8">
        <v>2013</v>
      </c>
      <c r="E8">
        <v>2014</v>
      </c>
      <c r="F8">
        <v>2015</v>
      </c>
      <c r="G8">
        <v>2016</v>
      </c>
      <c r="H8">
        <v>2017</v>
      </c>
      <c r="I8" t="s">
        <v>44</v>
      </c>
      <c r="J8" s="6" t="s">
        <v>71</v>
      </c>
    </row>
    <row r="9" spans="1:10" x14ac:dyDescent="0.2">
      <c r="A9" s="5" t="s">
        <v>40</v>
      </c>
      <c r="B9" s="1"/>
      <c r="C9" s="1"/>
      <c r="D9" s="1"/>
      <c r="E9" s="1"/>
      <c r="F9" s="1">
        <v>210000</v>
      </c>
      <c r="G9" s="1"/>
      <c r="H9" s="1"/>
      <c r="I9" s="1">
        <v>210000</v>
      </c>
      <c r="J9" t="str">
        <f>IF(VLOOKUP(A9,'Resource URLs'!A:B,2,FALSE)=0,"",VLOOKUP(A9,'Resource URLs'!A:B,2,FALSE))</f>
        <v>https://www.desmogblog.com/scaife-family-foundations</v>
      </c>
    </row>
    <row r="10" spans="1:10" x14ac:dyDescent="0.2">
      <c r="A10" s="5" t="s">
        <v>35</v>
      </c>
      <c r="B10" s="1"/>
      <c r="C10" s="1"/>
      <c r="D10" s="1"/>
      <c r="E10" s="1"/>
      <c r="F10" s="1">
        <v>30000</v>
      </c>
      <c r="G10" s="1">
        <v>100000</v>
      </c>
      <c r="H10" s="1"/>
      <c r="I10" s="1">
        <v>130000</v>
      </c>
      <c r="J10" t="str">
        <f>IF(VLOOKUP(A10,'Resource URLs'!A:B,2,FALSE)=0,"",VLOOKUP(A10,'Resource URLs'!A:B,2,FALSE))</f>
        <v>https://www.sourcewatch.org/index.php/Lynde_and_Harry_Bradley_Foundation</v>
      </c>
    </row>
    <row r="11" spans="1:10" x14ac:dyDescent="0.2">
      <c r="A11" s="5" t="s">
        <v>26</v>
      </c>
      <c r="B11" s="1"/>
      <c r="C11" s="1">
        <v>100000</v>
      </c>
      <c r="D11" s="1"/>
      <c r="E11" s="1"/>
      <c r="F11" s="1">
        <v>5000</v>
      </c>
      <c r="G11" s="1"/>
      <c r="H11" s="1"/>
      <c r="I11" s="1">
        <v>105000</v>
      </c>
      <c r="J11" t="str">
        <f>IF(VLOOKUP(A11,'Resource URLs'!A:B,2,FALSE)=0,"",VLOOKUP(A11,'Resource URLs'!A:B,2,FALSE))</f>
        <v>https://www.desmogblog.com/donors-capital-fund</v>
      </c>
    </row>
    <row r="12" spans="1:10" x14ac:dyDescent="0.2">
      <c r="A12" s="5" t="s">
        <v>20</v>
      </c>
      <c r="B12" s="1"/>
      <c r="C12" s="1"/>
      <c r="D12" s="1"/>
      <c r="E12" s="1"/>
      <c r="F12" s="1"/>
      <c r="G12" s="1">
        <v>50000</v>
      </c>
      <c r="H12" s="1">
        <v>50000</v>
      </c>
      <c r="I12" s="1">
        <v>100000</v>
      </c>
      <c r="J12" t="str">
        <f>IF(VLOOKUP(A12,'Resource URLs'!A:B,2,FALSE)=0,"",VLOOKUP(A12,'Resource URLs'!A:B,2,FALSE))</f>
        <v>https://www.desmogblog.com/koch-family-foundations</v>
      </c>
    </row>
    <row r="13" spans="1:10" x14ac:dyDescent="0.2">
      <c r="A13" s="5" t="s">
        <v>8</v>
      </c>
      <c r="B13" s="1">
        <v>10000</v>
      </c>
      <c r="C13" s="1">
        <v>10000</v>
      </c>
      <c r="D13" s="1">
        <v>10000</v>
      </c>
      <c r="E13" s="1">
        <v>10000</v>
      </c>
      <c r="F13" s="1">
        <v>10000</v>
      </c>
      <c r="G13" s="1"/>
      <c r="H13" s="1"/>
      <c r="I13" s="1">
        <v>50000</v>
      </c>
      <c r="J13" t="str">
        <f>IF(VLOOKUP(A13,'Resource URLs'!A:B,2,FALSE)=0,"",VLOOKUP(A13,'Resource URLs'!A:B,2,FALSE))</f>
        <v>https://www.sourcewatch.org/index.php/Roe_Foundation</v>
      </c>
    </row>
    <row r="14" spans="1:10" x14ac:dyDescent="0.2">
      <c r="A14" s="5" t="s">
        <v>31</v>
      </c>
      <c r="B14" s="1"/>
      <c r="C14" s="1"/>
      <c r="D14" s="1">
        <v>25000</v>
      </c>
      <c r="E14" s="1"/>
      <c r="F14" s="1">
        <v>25000</v>
      </c>
      <c r="G14" s="1"/>
      <c r="H14" s="1"/>
      <c r="I14" s="1">
        <v>50000</v>
      </c>
      <c r="J14" t="str">
        <f>IF(VLOOKUP(A14,'Resource URLs'!A:B,2,FALSE)=0,"",VLOOKUP(A14,'Resource URLs'!A:B,2,FALSE))</f>
        <v>https://www.sourcewatch.org/index.php/JM_Foundation</v>
      </c>
    </row>
    <row r="15" spans="1:10" x14ac:dyDescent="0.2">
      <c r="A15" s="5" t="s">
        <v>28</v>
      </c>
      <c r="B15" s="1"/>
      <c r="C15" s="1"/>
      <c r="D15" s="1">
        <v>10000</v>
      </c>
      <c r="E15" s="1">
        <v>10000</v>
      </c>
      <c r="F15" s="1">
        <v>10000</v>
      </c>
      <c r="G15" s="1">
        <v>10000</v>
      </c>
      <c r="H15" s="1"/>
      <c r="I15" s="1">
        <v>40000</v>
      </c>
      <c r="J15" t="str">
        <f>IF(VLOOKUP(A15,'Resource URLs'!A:B,2,FALSE)=0,"",VLOOKUP(A15,'Resource URLs'!A:B,2,FALSE))</f>
        <v>https://www.sourcewatch.org/index.php/F.M._Kirby_Foundation</v>
      </c>
    </row>
    <row r="16" spans="1:10" x14ac:dyDescent="0.2">
      <c r="A16" s="5" t="s">
        <v>25</v>
      </c>
      <c r="B16" s="1"/>
      <c r="C16" s="1">
        <v>5000</v>
      </c>
      <c r="D16" s="1">
        <v>5000</v>
      </c>
      <c r="E16" s="1"/>
      <c r="F16" s="1">
        <v>10000</v>
      </c>
      <c r="G16" s="1"/>
      <c r="H16" s="1"/>
      <c r="I16" s="1">
        <v>20000</v>
      </c>
      <c r="J16" t="str">
        <f>IF(VLOOKUP(A16,'Resource URLs'!A:B,2,FALSE)=0,"",VLOOKUP(A16,'Resource URLs'!A:B,2,FALSE))</f>
        <v/>
      </c>
    </row>
    <row r="17" spans="1:10" x14ac:dyDescent="0.2">
      <c r="A17" s="5" t="s">
        <v>37</v>
      </c>
      <c r="B17" s="1"/>
      <c r="C17" s="1"/>
      <c r="D17" s="1"/>
      <c r="E17" s="1">
        <v>10000</v>
      </c>
      <c r="F17" s="1">
        <v>5000</v>
      </c>
      <c r="G17" s="1">
        <v>5000</v>
      </c>
      <c r="H17" s="1"/>
      <c r="I17" s="1">
        <v>20000</v>
      </c>
      <c r="J17" t="str">
        <f>IF(VLOOKUP(A17,'Resource URLs'!A:B,2,FALSE)=0,"",VLOOKUP(A17,'Resource URLs'!A:B,2,FALSE))</f>
        <v>https://www.desmogblog.com/mercatus-center</v>
      </c>
    </row>
    <row r="18" spans="1:10" x14ac:dyDescent="0.2">
      <c r="A18" s="5" t="s">
        <v>16</v>
      </c>
      <c r="B18" s="1"/>
      <c r="C18" s="1"/>
      <c r="D18" s="1">
        <v>12500</v>
      </c>
      <c r="E18" s="1">
        <v>7500</v>
      </c>
      <c r="F18" s="1"/>
      <c r="G18" s="1"/>
      <c r="H18" s="1"/>
      <c r="I18" s="1">
        <v>20000</v>
      </c>
      <c r="J18" t="str">
        <f>IF(VLOOKUP(A18,'Resource URLs'!A:B,2,FALSE)=0,"",VLOOKUP(A18,'Resource URLs'!A:B,2,FALSE))</f>
        <v>https://www.desmogblog.com/american-legislative-exchange-council</v>
      </c>
    </row>
    <row r="19" spans="1:10" x14ac:dyDescent="0.2">
      <c r="A19" s="5" t="s">
        <v>9</v>
      </c>
      <c r="B19" s="1"/>
      <c r="C19" s="1">
        <v>2000</v>
      </c>
      <c r="D19" s="1">
        <v>5000</v>
      </c>
      <c r="E19" s="1">
        <v>5000</v>
      </c>
      <c r="F19" s="1"/>
      <c r="G19" s="1"/>
      <c r="H19" s="1"/>
      <c r="I19" s="1">
        <v>12000</v>
      </c>
      <c r="J19" t="str">
        <f>IF(VLOOKUP(A19,'Resource URLs'!A:B,2,FALSE)=0,"",VLOOKUP(A19,'Resource URLs'!A:B,2,FALSE))</f>
        <v/>
      </c>
    </row>
    <row r="20" spans="1:10" x14ac:dyDescent="0.2">
      <c r="A20" s="5" t="s">
        <v>21</v>
      </c>
      <c r="B20" s="1"/>
      <c r="C20" s="1"/>
      <c r="D20" s="1">
        <v>3000</v>
      </c>
      <c r="E20" s="1">
        <v>3000</v>
      </c>
      <c r="F20" s="1">
        <v>3000</v>
      </c>
      <c r="G20" s="1">
        <v>3000</v>
      </c>
      <c r="H20" s="1"/>
      <c r="I20" s="1">
        <v>12000</v>
      </c>
      <c r="J20" t="str">
        <f>IF(VLOOKUP(A20,'Resource URLs'!A:B,2,FALSE)=0,"",VLOOKUP(A20,'Resource URLs'!A:B,2,FALSE))</f>
        <v>https://www.sourcewatch.org/index.php/Chase_Foundation_of_Virginia</v>
      </c>
    </row>
    <row r="21" spans="1:10" x14ac:dyDescent="0.2">
      <c r="A21" s="5" t="s">
        <v>5</v>
      </c>
      <c r="B21" s="1"/>
      <c r="C21" s="1"/>
      <c r="D21" s="1">
        <v>5000</v>
      </c>
      <c r="E21" s="1"/>
      <c r="F21" s="1">
        <v>5000</v>
      </c>
      <c r="G21" s="1"/>
      <c r="H21" s="1"/>
      <c r="I21" s="1">
        <v>10000</v>
      </c>
      <c r="J21" t="str">
        <f>IF(VLOOKUP(A21,'Resource URLs'!A:B,2,FALSE)=0,"",VLOOKUP(A21,'Resource URLs'!A:B,2,FALSE))</f>
        <v>https://www.desmogblog.com/state-policy-network</v>
      </c>
    </row>
    <row r="22" spans="1:10" x14ac:dyDescent="0.2">
      <c r="A22" s="5" t="s">
        <v>19</v>
      </c>
      <c r="B22" s="1"/>
      <c r="C22" s="1">
        <v>10000</v>
      </c>
      <c r="D22" s="1"/>
      <c r="E22" s="1"/>
      <c r="F22" s="1"/>
      <c r="G22" s="1"/>
      <c r="H22" s="1"/>
      <c r="I22" s="1">
        <v>10000</v>
      </c>
      <c r="J22" t="str">
        <f>IF(VLOOKUP(A22,'Resource URLs'!A:B,2,FALSE)=0,"",VLOOKUP(A22,'Resource URLs'!A:B,2,FALSE))</f>
        <v>https://www.desmogblog.com/americans-for-prosperity</v>
      </c>
    </row>
    <row r="23" spans="1:10" x14ac:dyDescent="0.2">
      <c r="A23" s="5" t="s">
        <v>34</v>
      </c>
      <c r="B23" s="1"/>
      <c r="C23" s="1"/>
      <c r="D23" s="1"/>
      <c r="E23" s="1"/>
      <c r="F23" s="1"/>
      <c r="G23" s="1">
        <v>10000</v>
      </c>
      <c r="H23" s="1"/>
      <c r="I23" s="1">
        <v>10000</v>
      </c>
      <c r="J23" t="str">
        <f>IF(VLOOKUP(A23,'Resource URLs'!A:B,2,FALSE)=0,"",VLOOKUP(A23,'Resource URLs'!A:B,2,FALSE))</f>
        <v>https://www.sourcewatch.org/index.php/John_William_Pope_Foundation</v>
      </c>
    </row>
    <row r="24" spans="1:10" x14ac:dyDescent="0.2">
      <c r="A24" s="5" t="s">
        <v>14</v>
      </c>
      <c r="B24" s="1"/>
      <c r="C24" s="1"/>
      <c r="D24" s="1"/>
      <c r="E24" s="1">
        <v>6000</v>
      </c>
      <c r="F24" s="1"/>
      <c r="G24" s="1"/>
      <c r="H24" s="1"/>
      <c r="I24" s="1">
        <v>6000</v>
      </c>
      <c r="J24" t="str">
        <f>IF(VLOOKUP(A24,'Resource URLs'!A:B,2,FALSE)=0,"",VLOOKUP(A24,'Resource URLs'!A:B,2,FALSE))</f>
        <v>https://www.sourcewatch.org/index.php/Franklin_Center_for_Government_and_Public_Integrity</v>
      </c>
    </row>
    <row r="25" spans="1:10" x14ac:dyDescent="0.2">
      <c r="A25" s="5" t="s">
        <v>29</v>
      </c>
      <c r="B25" s="1"/>
      <c r="C25" s="1"/>
      <c r="D25" s="1"/>
      <c r="E25" s="1"/>
      <c r="F25" s="1">
        <v>5000</v>
      </c>
      <c r="G25" s="1"/>
      <c r="H25" s="1"/>
      <c r="I25" s="1">
        <v>5000</v>
      </c>
      <c r="J25" t="str">
        <f>IF(VLOOKUP(A25,'Resource URLs'!A:B,2,FALSE)=0,"",VLOOKUP(A25,'Resource URLs'!A:B,2,FALSE))</f>
        <v>https://www.desmogblog.com/illinois-policy-institute</v>
      </c>
    </row>
    <row r="26" spans="1:10" x14ac:dyDescent="0.2">
      <c r="A26" s="5" t="s">
        <v>7</v>
      </c>
      <c r="B26" s="1"/>
      <c r="C26" s="1">
        <v>5000</v>
      </c>
      <c r="D26" s="1"/>
      <c r="E26" s="1"/>
      <c r="F26" s="1"/>
      <c r="G26" s="1"/>
      <c r="H26" s="1"/>
      <c r="I26" s="1">
        <v>5000</v>
      </c>
      <c r="J26" t="str">
        <f>IF(VLOOKUP(A26,'Resource URLs'!A:B,2,FALSE)=0,"",VLOOKUP(A26,'Resource URLs'!A:B,2,FALSE))</f>
        <v>https://www.sourcewatch.org/index.php?title=Armstrong_Foundation&amp;action=edit&amp;redlink=1</v>
      </c>
    </row>
    <row r="27" spans="1:10" x14ac:dyDescent="0.2">
      <c r="A27" s="5" t="s">
        <v>43</v>
      </c>
      <c r="B27" s="1"/>
      <c r="C27" s="1"/>
      <c r="D27" s="1"/>
      <c r="E27" s="1">
        <v>5000</v>
      </c>
      <c r="F27" s="1"/>
      <c r="G27" s="1"/>
      <c r="H27" s="1"/>
      <c r="I27" s="1">
        <v>5000</v>
      </c>
      <c r="J27" t="str">
        <f>IF(VLOOKUP(A27,'Resource URLs'!A:B,2,FALSE)=0,"",VLOOKUP(A27,'Resource URLs'!A:B,2,FALSE))</f>
        <v>https://www.sourcewatch.org/index.php/Randolph_Foundation</v>
      </c>
    </row>
    <row r="28" spans="1:10" x14ac:dyDescent="0.2">
      <c r="A28" s="5" t="s">
        <v>6</v>
      </c>
      <c r="B28" s="1"/>
      <c r="C28" s="1">
        <v>1000</v>
      </c>
      <c r="D28" s="1"/>
      <c r="E28" s="1"/>
      <c r="F28" s="1"/>
      <c r="G28" s="1">
        <v>1000</v>
      </c>
      <c r="H28" s="1"/>
      <c r="I28" s="1">
        <v>2000</v>
      </c>
      <c r="J28" t="str">
        <f>IF(VLOOKUP(A28,'Resource URLs'!A:B,2,FALSE)=0,"",VLOOKUP(A28,'Resource URLs'!A:B,2,FALSE))</f>
        <v>https://www.sourcewatch.org/index.php/Vernon_K._Krieble_Foundation</v>
      </c>
    </row>
    <row r="29" spans="1:10" x14ac:dyDescent="0.2">
      <c r="A29" s="5" t="s">
        <v>44</v>
      </c>
      <c r="B29" s="1">
        <v>10000</v>
      </c>
      <c r="C29" s="1">
        <v>133000</v>
      </c>
      <c r="D29" s="1">
        <v>75500</v>
      </c>
      <c r="E29" s="1">
        <v>56500</v>
      </c>
      <c r="F29" s="1">
        <v>318000</v>
      </c>
      <c r="G29" s="1">
        <v>179000</v>
      </c>
      <c r="H29" s="1">
        <v>50000</v>
      </c>
      <c r="I29" s="1">
        <v>822000</v>
      </c>
    </row>
  </sheetData>
  <hyperlinks>
    <hyperlink ref="A2" r:id="rId2" xr:uid="{9DE0B545-1636-4E4E-9E11-3433552162BE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workbookViewId="0">
      <selection activeCell="C19" sqref="C19:C46"/>
    </sheetView>
  </sheetViews>
  <sheetFormatPr baseColWidth="10" defaultRowHeight="16" x14ac:dyDescent="0.2"/>
  <cols>
    <col min="2" max="2" width="63.6640625" bestFit="1" customWidth="1"/>
    <col min="3" max="3" width="42.5" bestFit="1" customWidth="1"/>
    <col min="4" max="4" width="14" bestFit="1" customWidth="1"/>
    <col min="5" max="5" width="11" style="1" bestFit="1" customWidth="1"/>
    <col min="6" max="6" width="6.83203125" bestFit="1" customWidth="1"/>
    <col min="7" max="7" width="7.5" bestFit="1" customWidth="1"/>
    <col min="8" max="8" width="14.83203125" bestFit="1" customWidth="1"/>
  </cols>
  <sheetData>
    <row r="1" spans="1:8" x14ac:dyDescent="0.2">
      <c r="A1" s="2" t="s">
        <v>13</v>
      </c>
      <c r="B1" s="2" t="s">
        <v>12</v>
      </c>
      <c r="C1" s="2" t="s">
        <v>0</v>
      </c>
      <c r="D1" s="2" t="s">
        <v>1</v>
      </c>
      <c r="E1" s="3" t="s">
        <v>2</v>
      </c>
      <c r="F1" s="2" t="s">
        <v>3</v>
      </c>
      <c r="G1" s="2" t="s">
        <v>10</v>
      </c>
      <c r="H1" s="2" t="s">
        <v>11</v>
      </c>
    </row>
    <row r="2" spans="1:8" x14ac:dyDescent="0.2">
      <c r="A2">
        <v>990</v>
      </c>
      <c r="B2" t="str">
        <f t="shared" ref="B2:B36" si="0">C2&amp;"_"&amp;D2&amp;F2&amp;E2</f>
        <v>American Legislative Exchange Council_Talent Market20147500</v>
      </c>
      <c r="C2" t="s">
        <v>16</v>
      </c>
      <c r="D2" t="s">
        <v>4</v>
      </c>
      <c r="E2" s="1">
        <v>7500</v>
      </c>
      <c r="F2">
        <v>2014</v>
      </c>
      <c r="G2" t="s">
        <v>17</v>
      </c>
      <c r="H2" t="s">
        <v>18</v>
      </c>
    </row>
    <row r="3" spans="1:8" x14ac:dyDescent="0.2">
      <c r="A3">
        <v>990</v>
      </c>
      <c r="B3" t="str">
        <f t="shared" si="0"/>
        <v>American Legislative Exchange Council_Talent Market201312500</v>
      </c>
      <c r="C3" t="s">
        <v>16</v>
      </c>
      <c r="D3" t="s">
        <v>4</v>
      </c>
      <c r="E3" s="1">
        <v>12500</v>
      </c>
      <c r="F3">
        <v>2013</v>
      </c>
      <c r="G3" t="s">
        <v>17</v>
      </c>
      <c r="H3" t="s">
        <v>18</v>
      </c>
    </row>
    <row r="4" spans="1:8" x14ac:dyDescent="0.2">
      <c r="A4">
        <v>990</v>
      </c>
      <c r="B4" t="str">
        <f t="shared" si="0"/>
        <v>Americans for Prosperity Foundation_Talent Market201210000</v>
      </c>
      <c r="C4" t="s">
        <v>19</v>
      </c>
      <c r="D4" t="s">
        <v>4</v>
      </c>
      <c r="E4" s="1">
        <v>10000</v>
      </c>
      <c r="F4">
        <v>2012</v>
      </c>
      <c r="G4" t="s">
        <v>17</v>
      </c>
    </row>
    <row r="5" spans="1:8" x14ac:dyDescent="0.2">
      <c r="A5" t="s">
        <v>15</v>
      </c>
      <c r="B5" t="str">
        <f t="shared" si="0"/>
        <v>Armstrong Foundation_Talent Market20125000</v>
      </c>
      <c r="C5" t="s">
        <v>7</v>
      </c>
      <c r="D5" t="s">
        <v>4</v>
      </c>
      <c r="E5" s="1">
        <v>5000</v>
      </c>
      <c r="F5">
        <v>2012</v>
      </c>
      <c r="G5" t="s">
        <v>10</v>
      </c>
    </row>
    <row r="6" spans="1:8" x14ac:dyDescent="0.2">
      <c r="A6">
        <v>990</v>
      </c>
      <c r="B6" t="str">
        <f t="shared" si="0"/>
        <v>Charles G Koch Charitable Foundation_Talent Market201750000</v>
      </c>
      <c r="C6" t="s">
        <v>20</v>
      </c>
      <c r="D6" t="s">
        <v>4</v>
      </c>
      <c r="E6" s="1">
        <v>50000</v>
      </c>
      <c r="F6">
        <v>2017</v>
      </c>
      <c r="G6" t="s">
        <v>17</v>
      </c>
    </row>
    <row r="7" spans="1:8" x14ac:dyDescent="0.2">
      <c r="A7">
        <v>990</v>
      </c>
      <c r="B7" t="str">
        <f t="shared" si="0"/>
        <v>Charles G Koch Charitable Foundation_Talent Market201650000</v>
      </c>
      <c r="C7" t="s">
        <v>20</v>
      </c>
      <c r="D7" t="s">
        <v>4</v>
      </c>
      <c r="E7" s="1">
        <v>50000</v>
      </c>
      <c r="F7">
        <v>2016</v>
      </c>
      <c r="G7" t="s">
        <v>17</v>
      </c>
    </row>
    <row r="8" spans="1:8" x14ac:dyDescent="0.2">
      <c r="A8">
        <v>990</v>
      </c>
      <c r="B8" t="str">
        <f t="shared" si="0"/>
        <v>Chase Foundation of Virginia_Talent Market20163000</v>
      </c>
      <c r="C8" t="s">
        <v>21</v>
      </c>
      <c r="D8" t="s">
        <v>4</v>
      </c>
      <c r="E8" s="1">
        <v>3000</v>
      </c>
      <c r="F8">
        <v>2016</v>
      </c>
      <c r="G8" t="s">
        <v>17</v>
      </c>
      <c r="H8" t="s">
        <v>22</v>
      </c>
    </row>
    <row r="9" spans="1:8" x14ac:dyDescent="0.2">
      <c r="A9">
        <v>990</v>
      </c>
      <c r="B9" t="str">
        <f t="shared" si="0"/>
        <v>Chase Foundation of Virginia_Talent Market20153000</v>
      </c>
      <c r="C9" t="s">
        <v>21</v>
      </c>
      <c r="D9" t="s">
        <v>4</v>
      </c>
      <c r="E9" s="1">
        <v>3000</v>
      </c>
      <c r="F9">
        <v>2015</v>
      </c>
      <c r="G9" t="s">
        <v>17</v>
      </c>
      <c r="H9" t="s">
        <v>22</v>
      </c>
    </row>
    <row r="10" spans="1:8" x14ac:dyDescent="0.2">
      <c r="A10">
        <v>990</v>
      </c>
      <c r="B10" t="str">
        <f t="shared" si="0"/>
        <v>Chase Foundation of Virginia_Talent Market20143000</v>
      </c>
      <c r="C10" t="s">
        <v>21</v>
      </c>
      <c r="D10" t="s">
        <v>4</v>
      </c>
      <c r="E10" s="1">
        <v>3000</v>
      </c>
      <c r="F10">
        <v>2014</v>
      </c>
      <c r="G10" t="s">
        <v>17</v>
      </c>
      <c r="H10" t="s">
        <v>22</v>
      </c>
    </row>
    <row r="11" spans="1:8" x14ac:dyDescent="0.2">
      <c r="A11">
        <v>990</v>
      </c>
      <c r="B11" t="str">
        <f t="shared" si="0"/>
        <v>Chase Foundation of Virginia_Talent Market20133000</v>
      </c>
      <c r="C11" t="s">
        <v>21</v>
      </c>
      <c r="D11" t="s">
        <v>4</v>
      </c>
      <c r="E11" s="1">
        <v>3000</v>
      </c>
      <c r="F11">
        <v>2013</v>
      </c>
      <c r="G11" t="s">
        <v>17</v>
      </c>
      <c r="H11" t="s">
        <v>22</v>
      </c>
    </row>
    <row r="12" spans="1:8" x14ac:dyDescent="0.2">
      <c r="A12">
        <v>990</v>
      </c>
      <c r="B12" t="str">
        <f t="shared" si="0"/>
        <v>Diana Davis Spencer Foundation_Talent Market20145000</v>
      </c>
      <c r="C12" t="s">
        <v>9</v>
      </c>
      <c r="D12" t="s">
        <v>4</v>
      </c>
      <c r="E12" s="1">
        <v>5000</v>
      </c>
      <c r="F12">
        <v>2014</v>
      </c>
      <c r="G12" t="s">
        <v>17</v>
      </c>
      <c r="H12" t="s">
        <v>23</v>
      </c>
    </row>
    <row r="13" spans="1:8" x14ac:dyDescent="0.2">
      <c r="A13">
        <v>990</v>
      </c>
      <c r="B13" t="str">
        <f t="shared" si="0"/>
        <v>Diana Davis Spencer Foundation_Talent Market20135000</v>
      </c>
      <c r="C13" t="s">
        <v>9</v>
      </c>
      <c r="D13" t="s">
        <v>4</v>
      </c>
      <c r="E13" s="1">
        <v>5000</v>
      </c>
      <c r="F13">
        <v>2013</v>
      </c>
      <c r="G13" t="s">
        <v>17</v>
      </c>
      <c r="H13" t="s">
        <v>23</v>
      </c>
    </row>
    <row r="14" spans="1:8" x14ac:dyDescent="0.2">
      <c r="A14" t="s">
        <v>15</v>
      </c>
      <c r="B14" t="str">
        <f t="shared" si="0"/>
        <v>Diana Davis Spencer Foundation_Talent Market20122000</v>
      </c>
      <c r="C14" t="s">
        <v>9</v>
      </c>
      <c r="D14" t="s">
        <v>4</v>
      </c>
      <c r="E14" s="1">
        <v>2000</v>
      </c>
      <c r="F14">
        <v>2012</v>
      </c>
      <c r="G14" t="s">
        <v>10</v>
      </c>
      <c r="H14" t="s">
        <v>23</v>
      </c>
    </row>
    <row r="15" spans="1:8" x14ac:dyDescent="0.2">
      <c r="A15" t="s">
        <v>15</v>
      </c>
      <c r="B15" t="str">
        <f t="shared" si="0"/>
        <v>Franklin Center for Government &amp; Public Integrity_Talent Market20146000</v>
      </c>
      <c r="C15" t="s">
        <v>14</v>
      </c>
      <c r="D15" t="s">
        <v>4</v>
      </c>
      <c r="E15" s="1">
        <v>6000</v>
      </c>
      <c r="F15">
        <v>2014</v>
      </c>
      <c r="G15" t="s">
        <v>10</v>
      </c>
    </row>
    <row r="16" spans="1:8" x14ac:dyDescent="0.2">
      <c r="A16" t="s">
        <v>15</v>
      </c>
      <c r="B16" t="str">
        <f t="shared" si="0"/>
        <v>State Policy Network_Talent Market20135000</v>
      </c>
      <c r="C16" t="s">
        <v>5</v>
      </c>
      <c r="D16" t="s">
        <v>4</v>
      </c>
      <c r="E16" s="1">
        <v>5000</v>
      </c>
      <c r="F16">
        <v>2013</v>
      </c>
      <c r="G16" t="s">
        <v>10</v>
      </c>
    </row>
    <row r="17" spans="1:8" x14ac:dyDescent="0.2">
      <c r="A17" t="s">
        <v>15</v>
      </c>
      <c r="B17" t="str">
        <f t="shared" si="0"/>
        <v>The Roe Foundation_Talent Market201210000</v>
      </c>
      <c r="C17" t="s">
        <v>8</v>
      </c>
      <c r="D17" t="s">
        <v>4</v>
      </c>
      <c r="E17" s="1">
        <v>10000</v>
      </c>
      <c r="F17">
        <v>2012</v>
      </c>
      <c r="G17" t="s">
        <v>10</v>
      </c>
    </row>
    <row r="18" spans="1:8" x14ac:dyDescent="0.2">
      <c r="A18" t="s">
        <v>15</v>
      </c>
      <c r="B18" t="str">
        <f t="shared" si="0"/>
        <v>The Roe Foundation_Talent Market201110000</v>
      </c>
      <c r="C18" t="s">
        <v>8</v>
      </c>
      <c r="D18" t="s">
        <v>4</v>
      </c>
      <c r="E18" s="1">
        <v>10000</v>
      </c>
      <c r="F18">
        <v>2011</v>
      </c>
      <c r="G18" t="s">
        <v>10</v>
      </c>
    </row>
    <row r="19" spans="1:8" x14ac:dyDescent="0.2">
      <c r="A19" t="s">
        <v>15</v>
      </c>
      <c r="B19" t="str">
        <f t="shared" si="0"/>
        <v>The Vernon K. Krieble Foundation_Talent Market20121000</v>
      </c>
      <c r="C19" t="s">
        <v>6</v>
      </c>
      <c r="D19" t="s">
        <v>4</v>
      </c>
      <c r="E19" s="1">
        <v>1000</v>
      </c>
      <c r="F19">
        <v>2012</v>
      </c>
      <c r="G19" t="s">
        <v>10</v>
      </c>
    </row>
    <row r="20" spans="1:8" x14ac:dyDescent="0.2">
      <c r="A20">
        <v>990</v>
      </c>
      <c r="B20" t="str">
        <f t="shared" si="0"/>
        <v>Dodge Jones Foundation_Talent Market20135000</v>
      </c>
      <c r="C20" t="s">
        <v>25</v>
      </c>
      <c r="D20" t="s">
        <v>4</v>
      </c>
      <c r="E20" s="1">
        <v>5000</v>
      </c>
      <c r="F20">
        <v>2013</v>
      </c>
      <c r="G20" t="s">
        <v>17</v>
      </c>
      <c r="H20" t="s">
        <v>24</v>
      </c>
    </row>
    <row r="21" spans="1:8" x14ac:dyDescent="0.2">
      <c r="A21">
        <v>990</v>
      </c>
      <c r="B21" t="str">
        <f t="shared" si="0"/>
        <v>Dodge Jones Foundation_Talent Market201510000</v>
      </c>
      <c r="C21" t="s">
        <v>25</v>
      </c>
      <c r="D21" t="s">
        <v>4</v>
      </c>
      <c r="E21" s="1">
        <v>10000</v>
      </c>
      <c r="F21">
        <v>2015</v>
      </c>
      <c r="G21" t="s">
        <v>17</v>
      </c>
      <c r="H21" t="s">
        <v>24</v>
      </c>
    </row>
    <row r="22" spans="1:8" x14ac:dyDescent="0.2">
      <c r="A22">
        <v>990</v>
      </c>
      <c r="B22" t="str">
        <f t="shared" si="0"/>
        <v>Dodge Jones Foundation_Talent Market20125000</v>
      </c>
      <c r="C22" t="s">
        <v>25</v>
      </c>
      <c r="D22" t="s">
        <v>4</v>
      </c>
      <c r="E22" s="1">
        <v>5000</v>
      </c>
      <c r="F22">
        <v>2012</v>
      </c>
      <c r="G22" t="s">
        <v>17</v>
      </c>
      <c r="H22" t="s">
        <v>24</v>
      </c>
    </row>
    <row r="23" spans="1:8" x14ac:dyDescent="0.2">
      <c r="A23">
        <v>990</v>
      </c>
      <c r="B23" t="str">
        <f t="shared" si="0"/>
        <v>Donors Capital Fund_Talent Market2012100000</v>
      </c>
      <c r="C23" t="s">
        <v>26</v>
      </c>
      <c r="D23" t="s">
        <v>4</v>
      </c>
      <c r="E23" s="1">
        <v>100000</v>
      </c>
      <c r="F23">
        <v>2012</v>
      </c>
      <c r="G23" t="s">
        <v>17</v>
      </c>
      <c r="H23" t="s">
        <v>27</v>
      </c>
    </row>
    <row r="24" spans="1:8" x14ac:dyDescent="0.2">
      <c r="A24">
        <v>990</v>
      </c>
      <c r="B24" t="str">
        <f t="shared" si="0"/>
        <v>Donors Capital Fund_Talent Market20155000</v>
      </c>
      <c r="C24" t="s">
        <v>26</v>
      </c>
      <c r="D24" t="s">
        <v>4</v>
      </c>
      <c r="E24" s="1">
        <v>5000</v>
      </c>
      <c r="F24">
        <v>2015</v>
      </c>
      <c r="G24" t="s">
        <v>17</v>
      </c>
      <c r="H24" t="s">
        <v>27</v>
      </c>
    </row>
    <row r="25" spans="1:8" x14ac:dyDescent="0.2">
      <c r="A25">
        <v>990</v>
      </c>
      <c r="B25" t="str">
        <f t="shared" si="0"/>
        <v>FM Kirby Foundation_Talent Market201610000</v>
      </c>
      <c r="C25" t="s">
        <v>28</v>
      </c>
      <c r="D25" t="s">
        <v>4</v>
      </c>
      <c r="E25" s="1">
        <v>10000</v>
      </c>
      <c r="F25">
        <v>2016</v>
      </c>
      <c r="G25" t="s">
        <v>17</v>
      </c>
    </row>
    <row r="26" spans="1:8" x14ac:dyDescent="0.2">
      <c r="A26">
        <v>990</v>
      </c>
      <c r="B26" t="str">
        <f t="shared" si="0"/>
        <v>FM Kirby Foundation_Talent Market201510000</v>
      </c>
      <c r="C26" t="s">
        <v>28</v>
      </c>
      <c r="D26" t="s">
        <v>4</v>
      </c>
      <c r="E26" s="1">
        <v>10000</v>
      </c>
      <c r="F26">
        <v>2015</v>
      </c>
      <c r="G26" t="s">
        <v>17</v>
      </c>
    </row>
    <row r="27" spans="1:8" x14ac:dyDescent="0.2">
      <c r="A27">
        <v>990</v>
      </c>
      <c r="B27" t="str">
        <f t="shared" si="0"/>
        <v>FM Kirby Foundation_Talent Market201410000</v>
      </c>
      <c r="C27" t="s">
        <v>28</v>
      </c>
      <c r="D27" t="s">
        <v>4</v>
      </c>
      <c r="E27" s="1">
        <v>10000</v>
      </c>
      <c r="F27">
        <v>2014</v>
      </c>
      <c r="G27" t="s">
        <v>17</v>
      </c>
    </row>
    <row r="28" spans="1:8" x14ac:dyDescent="0.2">
      <c r="A28">
        <v>990</v>
      </c>
      <c r="B28" t="str">
        <f t="shared" si="0"/>
        <v>FM Kirby Foundation_Talent Market201310000</v>
      </c>
      <c r="C28" t="s">
        <v>28</v>
      </c>
      <c r="D28" t="s">
        <v>4</v>
      </c>
      <c r="E28" s="1">
        <v>10000</v>
      </c>
      <c r="F28">
        <v>2013</v>
      </c>
      <c r="G28" t="s">
        <v>17</v>
      </c>
    </row>
    <row r="29" spans="1:8" x14ac:dyDescent="0.2">
      <c r="A29">
        <v>990</v>
      </c>
      <c r="B29" t="str">
        <f t="shared" si="0"/>
        <v>Illinois Policy Institute_Talent Market20155000</v>
      </c>
      <c r="C29" t="s">
        <v>29</v>
      </c>
      <c r="D29" t="s">
        <v>4</v>
      </c>
      <c r="E29" s="1">
        <v>5000</v>
      </c>
      <c r="F29">
        <v>2015</v>
      </c>
      <c r="G29" t="s">
        <v>17</v>
      </c>
      <c r="H29" t="s">
        <v>30</v>
      </c>
    </row>
    <row r="30" spans="1:8" x14ac:dyDescent="0.2">
      <c r="A30">
        <v>990</v>
      </c>
      <c r="B30" t="str">
        <f t="shared" si="0"/>
        <v>JM Foundation_Talent Market201525000</v>
      </c>
      <c r="C30" t="s">
        <v>31</v>
      </c>
      <c r="D30" t="s">
        <v>4</v>
      </c>
      <c r="E30" s="1">
        <v>25000</v>
      </c>
      <c r="F30">
        <v>2015</v>
      </c>
      <c r="G30" t="s">
        <v>17</v>
      </c>
      <c r="H30" t="s">
        <v>32</v>
      </c>
    </row>
    <row r="31" spans="1:8" x14ac:dyDescent="0.2">
      <c r="A31">
        <v>990</v>
      </c>
      <c r="B31" t="str">
        <f t="shared" si="0"/>
        <v>JM Foundation_Talent Market201325000</v>
      </c>
      <c r="C31" t="s">
        <v>31</v>
      </c>
      <c r="D31" t="s">
        <v>4</v>
      </c>
      <c r="E31" s="1">
        <v>25000</v>
      </c>
      <c r="F31">
        <v>2013</v>
      </c>
      <c r="G31" t="s">
        <v>17</v>
      </c>
      <c r="H31" t="s">
        <v>33</v>
      </c>
    </row>
    <row r="32" spans="1:8" x14ac:dyDescent="0.2">
      <c r="A32">
        <v>990</v>
      </c>
      <c r="B32" t="str">
        <f t="shared" si="0"/>
        <v>John William Pope Foundation_Talent Market201610000</v>
      </c>
      <c r="C32" t="s">
        <v>34</v>
      </c>
      <c r="D32" t="s">
        <v>4</v>
      </c>
      <c r="E32" s="1">
        <v>10000</v>
      </c>
      <c r="F32">
        <v>2016</v>
      </c>
      <c r="G32" t="s">
        <v>17</v>
      </c>
    </row>
    <row r="33" spans="1:8" x14ac:dyDescent="0.2">
      <c r="A33">
        <v>990</v>
      </c>
      <c r="B33" t="str">
        <f t="shared" si="0"/>
        <v>The Lynde and Harry Bradley Foundation_Talent Market201650000</v>
      </c>
      <c r="C33" t="s">
        <v>35</v>
      </c>
      <c r="D33" t="s">
        <v>4</v>
      </c>
      <c r="E33" s="1">
        <v>50000</v>
      </c>
      <c r="F33">
        <v>2016</v>
      </c>
      <c r="G33" t="s">
        <v>17</v>
      </c>
      <c r="H33" t="s">
        <v>33</v>
      </c>
    </row>
    <row r="34" spans="1:8" x14ac:dyDescent="0.2">
      <c r="A34">
        <v>990</v>
      </c>
      <c r="B34" t="str">
        <f t="shared" si="0"/>
        <v>The Lynde and Harry Bradley Foundation_Talent Market201530000</v>
      </c>
      <c r="C34" t="s">
        <v>35</v>
      </c>
      <c r="D34" t="s">
        <v>4</v>
      </c>
      <c r="E34" s="1">
        <v>30000</v>
      </c>
      <c r="F34">
        <v>2015</v>
      </c>
      <c r="G34" t="s">
        <v>17</v>
      </c>
      <c r="H34" t="s">
        <v>33</v>
      </c>
    </row>
    <row r="35" spans="1:8" x14ac:dyDescent="0.2">
      <c r="A35">
        <v>990</v>
      </c>
      <c r="B35" t="str">
        <f t="shared" si="0"/>
        <v>The Lynde and Harry Bradley Foundation_Talent Market201650000</v>
      </c>
      <c r="C35" t="s">
        <v>35</v>
      </c>
      <c r="D35" t="s">
        <v>4</v>
      </c>
      <c r="E35" s="1">
        <v>50000</v>
      </c>
      <c r="F35">
        <v>2016</v>
      </c>
      <c r="G35" t="s">
        <v>17</v>
      </c>
      <c r="H35" t="s">
        <v>33</v>
      </c>
    </row>
    <row r="36" spans="1:8" x14ac:dyDescent="0.2">
      <c r="A36">
        <v>990</v>
      </c>
      <c r="B36" t="str">
        <f t="shared" si="0"/>
        <v>Mercatus Center_Talent Market20165000</v>
      </c>
      <c r="C36" t="s">
        <v>37</v>
      </c>
      <c r="D36" t="s">
        <v>4</v>
      </c>
      <c r="E36" s="1">
        <v>5000</v>
      </c>
      <c r="F36">
        <v>2016</v>
      </c>
      <c r="G36" t="s">
        <v>17</v>
      </c>
      <c r="H36" t="s">
        <v>36</v>
      </c>
    </row>
    <row r="37" spans="1:8" x14ac:dyDescent="0.2">
      <c r="A37">
        <v>990</v>
      </c>
      <c r="B37" t="str">
        <f t="shared" ref="B37" si="1">C37&amp;"_"&amp;D37&amp;F37&amp;E37</f>
        <v>Mercatus Center_Talent Market20155000</v>
      </c>
      <c r="C37" t="s">
        <v>37</v>
      </c>
      <c r="D37" t="s">
        <v>4</v>
      </c>
      <c r="E37" s="1">
        <v>5000</v>
      </c>
      <c r="F37">
        <v>2015</v>
      </c>
      <c r="G37" t="s">
        <v>17</v>
      </c>
      <c r="H37" t="s">
        <v>36</v>
      </c>
    </row>
    <row r="38" spans="1:8" x14ac:dyDescent="0.2">
      <c r="A38">
        <v>990</v>
      </c>
      <c r="B38" t="str">
        <f t="shared" ref="B38:B39" si="2">C38&amp;"_"&amp;D38&amp;F38&amp;E38</f>
        <v>Mercatus Center_Talent Market201410000</v>
      </c>
      <c r="C38" t="s">
        <v>37</v>
      </c>
      <c r="D38" t="s">
        <v>4</v>
      </c>
      <c r="E38" s="1">
        <v>10000</v>
      </c>
      <c r="F38">
        <v>2014</v>
      </c>
      <c r="G38" t="s">
        <v>17</v>
      </c>
      <c r="H38" t="s">
        <v>36</v>
      </c>
    </row>
    <row r="39" spans="1:8" x14ac:dyDescent="0.2">
      <c r="A39" t="s">
        <v>38</v>
      </c>
      <c r="B39" t="str">
        <f t="shared" si="2"/>
        <v>Sarah Scaife Foundation_Talent Market2015200000</v>
      </c>
      <c r="C39" t="s">
        <v>40</v>
      </c>
      <c r="D39" t="s">
        <v>4</v>
      </c>
      <c r="E39" s="1">
        <v>200000</v>
      </c>
      <c r="F39">
        <v>2015</v>
      </c>
      <c r="G39" t="s">
        <v>17</v>
      </c>
      <c r="H39" t="s">
        <v>39</v>
      </c>
    </row>
    <row r="40" spans="1:8" x14ac:dyDescent="0.2">
      <c r="A40" t="s">
        <v>38</v>
      </c>
      <c r="B40" t="str">
        <f t="shared" ref="B40:B44" si="3">C40&amp;"_"&amp;D40&amp;F40&amp;E40</f>
        <v>Sarah Scaife Foundation_Talent Market201510000</v>
      </c>
      <c r="C40" t="s">
        <v>40</v>
      </c>
      <c r="D40" t="s">
        <v>4</v>
      </c>
      <c r="E40" s="1">
        <v>10000</v>
      </c>
      <c r="F40">
        <v>2015</v>
      </c>
      <c r="G40" t="s">
        <v>17</v>
      </c>
    </row>
    <row r="41" spans="1:8" x14ac:dyDescent="0.2">
      <c r="A41">
        <v>990</v>
      </c>
      <c r="B41" t="str">
        <f t="shared" si="3"/>
        <v>State Policy Network_Talent Market20155000</v>
      </c>
      <c r="C41" t="s">
        <v>5</v>
      </c>
      <c r="D41" t="s">
        <v>4</v>
      </c>
      <c r="E41" s="1">
        <v>5000</v>
      </c>
      <c r="F41">
        <v>2015</v>
      </c>
      <c r="G41" t="s">
        <v>17</v>
      </c>
      <c r="H41" t="s">
        <v>41</v>
      </c>
    </row>
    <row r="42" spans="1:8" x14ac:dyDescent="0.2">
      <c r="A42">
        <v>990</v>
      </c>
      <c r="B42" t="str">
        <f t="shared" si="3"/>
        <v>The Randolph Foundation_Talent Market20145000</v>
      </c>
      <c r="C42" t="s">
        <v>43</v>
      </c>
      <c r="D42" t="s">
        <v>4</v>
      </c>
      <c r="E42" s="1">
        <v>5000</v>
      </c>
      <c r="F42">
        <v>2014</v>
      </c>
      <c r="G42" t="s">
        <v>17</v>
      </c>
      <c r="H42" t="s">
        <v>42</v>
      </c>
    </row>
    <row r="43" spans="1:8" x14ac:dyDescent="0.2">
      <c r="A43">
        <v>990</v>
      </c>
      <c r="B43" t="str">
        <f t="shared" si="3"/>
        <v>The Roe Foundation_Talent Market201510000</v>
      </c>
      <c r="C43" t="s">
        <v>8</v>
      </c>
      <c r="D43" t="s">
        <v>4</v>
      </c>
      <c r="E43" s="1">
        <v>10000</v>
      </c>
      <c r="F43">
        <v>2015</v>
      </c>
      <c r="G43" t="s">
        <v>17</v>
      </c>
    </row>
    <row r="44" spans="1:8" x14ac:dyDescent="0.2">
      <c r="A44">
        <v>990</v>
      </c>
      <c r="B44" t="str">
        <f t="shared" si="3"/>
        <v>The Roe Foundation_Talent Market201310000</v>
      </c>
      <c r="C44" t="s">
        <v>8</v>
      </c>
      <c r="D44" t="s">
        <v>4</v>
      </c>
      <c r="E44" s="1">
        <v>10000</v>
      </c>
      <c r="F44">
        <v>2013</v>
      </c>
      <c r="G44" t="s">
        <v>17</v>
      </c>
    </row>
    <row r="45" spans="1:8" x14ac:dyDescent="0.2">
      <c r="A45">
        <v>990</v>
      </c>
      <c r="B45" t="str">
        <f t="shared" ref="B45:B46" si="4">C45&amp;"_"&amp;D45&amp;F45&amp;E45</f>
        <v>The Roe Foundation_Talent Market201410000</v>
      </c>
      <c r="C45" t="s">
        <v>8</v>
      </c>
      <c r="D45" t="s">
        <v>4</v>
      </c>
      <c r="E45" s="1">
        <v>10000</v>
      </c>
      <c r="F45">
        <v>2014</v>
      </c>
      <c r="G45" t="s">
        <v>17</v>
      </c>
    </row>
    <row r="46" spans="1:8" x14ac:dyDescent="0.2">
      <c r="A46">
        <v>990</v>
      </c>
      <c r="B46" t="str">
        <f t="shared" si="4"/>
        <v>The Vernon K. Krieble Foundation_Talent Market20161000</v>
      </c>
      <c r="C46" t="s">
        <v>6</v>
      </c>
      <c r="D46" t="s">
        <v>4</v>
      </c>
      <c r="E46" s="1">
        <v>1000</v>
      </c>
      <c r="F46">
        <v>2016</v>
      </c>
      <c r="G46" t="s">
        <v>17</v>
      </c>
    </row>
  </sheetData>
  <autoFilter ref="A1:H46" xr:uid="{9E409F77-DAF8-4841-8BEB-D33127B3DB01}"/>
  <sortState xmlns:xlrd2="http://schemas.microsoft.com/office/spreadsheetml/2017/richdata2" ref="A2:H19">
    <sortCondition ref="C2:C19"/>
    <sortCondition descending="1" ref="F2:F19"/>
  </sortState>
  <pageMargins left="0.75" right="0.75" top="1" bottom="1" header="0.5" footer="0.5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78543-E1BF-F440-893E-E4AE202A7C0D}">
  <dimension ref="A1:B21"/>
  <sheetViews>
    <sheetView workbookViewId="0">
      <selection activeCell="A72" sqref="A72"/>
    </sheetView>
  </sheetViews>
  <sheetFormatPr baseColWidth="10" defaultRowHeight="16" x14ac:dyDescent="0.2"/>
  <cols>
    <col min="1" max="1" width="42.5" bestFit="1" customWidth="1"/>
    <col min="2" max="2" width="60.1640625" bestFit="1" customWidth="1"/>
  </cols>
  <sheetData>
    <row r="1" spans="1:2" x14ac:dyDescent="0.2">
      <c r="A1" s="2" t="s">
        <v>0</v>
      </c>
      <c r="B1" s="2" t="s">
        <v>52</v>
      </c>
    </row>
    <row r="2" spans="1:2" x14ac:dyDescent="0.2">
      <c r="A2" t="s">
        <v>16</v>
      </c>
      <c r="B2" t="s">
        <v>53</v>
      </c>
    </row>
    <row r="3" spans="1:2" x14ac:dyDescent="0.2">
      <c r="A3" t="s">
        <v>19</v>
      </c>
      <c r="B3" t="s">
        <v>54</v>
      </c>
    </row>
    <row r="4" spans="1:2" x14ac:dyDescent="0.2">
      <c r="A4" t="s">
        <v>7</v>
      </c>
      <c r="B4" t="s">
        <v>55</v>
      </c>
    </row>
    <row r="5" spans="1:2" x14ac:dyDescent="0.2">
      <c r="A5" t="s">
        <v>20</v>
      </c>
      <c r="B5" t="s">
        <v>56</v>
      </c>
    </row>
    <row r="6" spans="1:2" x14ac:dyDescent="0.2">
      <c r="A6" t="s">
        <v>21</v>
      </c>
      <c r="B6" t="s">
        <v>57</v>
      </c>
    </row>
    <row r="7" spans="1:2" x14ac:dyDescent="0.2">
      <c r="A7" t="s">
        <v>9</v>
      </c>
    </row>
    <row r="8" spans="1:2" x14ac:dyDescent="0.2">
      <c r="A8" t="s">
        <v>25</v>
      </c>
    </row>
    <row r="9" spans="1:2" x14ac:dyDescent="0.2">
      <c r="A9" t="s">
        <v>26</v>
      </c>
      <c r="B9" t="s">
        <v>58</v>
      </c>
    </row>
    <row r="10" spans="1:2" x14ac:dyDescent="0.2">
      <c r="A10" t="s">
        <v>28</v>
      </c>
      <c r="B10" t="s">
        <v>59</v>
      </c>
    </row>
    <row r="11" spans="1:2" x14ac:dyDescent="0.2">
      <c r="A11" t="s">
        <v>14</v>
      </c>
      <c r="B11" t="s">
        <v>60</v>
      </c>
    </row>
    <row r="12" spans="1:2" x14ac:dyDescent="0.2">
      <c r="A12" t="s">
        <v>29</v>
      </c>
      <c r="B12" t="s">
        <v>61</v>
      </c>
    </row>
    <row r="13" spans="1:2" x14ac:dyDescent="0.2">
      <c r="A13" t="s">
        <v>31</v>
      </c>
      <c r="B13" t="s">
        <v>62</v>
      </c>
    </row>
    <row r="14" spans="1:2" x14ac:dyDescent="0.2">
      <c r="A14" t="s">
        <v>34</v>
      </c>
      <c r="B14" t="s">
        <v>63</v>
      </c>
    </row>
    <row r="15" spans="1:2" x14ac:dyDescent="0.2">
      <c r="A15" t="s">
        <v>37</v>
      </c>
      <c r="B15" t="s">
        <v>64</v>
      </c>
    </row>
    <row r="16" spans="1:2" x14ac:dyDescent="0.2">
      <c r="A16" t="s">
        <v>40</v>
      </c>
      <c r="B16" t="s">
        <v>65</v>
      </c>
    </row>
    <row r="17" spans="1:2" x14ac:dyDescent="0.2">
      <c r="A17" t="s">
        <v>5</v>
      </c>
      <c r="B17" t="s">
        <v>66</v>
      </c>
    </row>
    <row r="18" spans="1:2" x14ac:dyDescent="0.2">
      <c r="A18" t="s">
        <v>35</v>
      </c>
      <c r="B18" t="s">
        <v>67</v>
      </c>
    </row>
    <row r="19" spans="1:2" x14ac:dyDescent="0.2">
      <c r="A19" t="s">
        <v>43</v>
      </c>
      <c r="B19" t="s">
        <v>68</v>
      </c>
    </row>
    <row r="20" spans="1:2" x14ac:dyDescent="0.2">
      <c r="A20" t="s">
        <v>8</v>
      </c>
      <c r="B20" t="s">
        <v>69</v>
      </c>
    </row>
    <row r="21" spans="1:2" x14ac:dyDescent="0.2">
      <c r="A21" t="s">
        <v>6</v>
      </c>
      <c r="B21" t="s">
        <v>70</v>
      </c>
    </row>
  </sheetData>
  <sortState xmlns:xlrd2="http://schemas.microsoft.com/office/spreadsheetml/2017/richdata2" ref="A2:A46">
    <sortCondition ref="A2:A46"/>
  </sortState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 URLs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Michael Fisher</cp:lastModifiedBy>
  <dcterms:created xsi:type="dcterms:W3CDTF">2019-07-05T22:05:10Z</dcterms:created>
  <dcterms:modified xsi:type="dcterms:W3CDTF">2019-07-06T04:41:51Z</dcterms:modified>
</cp:coreProperties>
</file>