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W-Z/Western Energy Alliance/"/>
    </mc:Choice>
  </mc:AlternateContent>
  <xr:revisionPtr revIDLastSave="0" documentId="13_ncr:1_{772A0AEA-DC35-C048-978C-82B43CD62B6C}" xr6:coauthVersionLast="45" xr6:coauthVersionMax="45" xr10:uidLastSave="{00000000-0000-0000-0000-000000000000}"/>
  <bookViews>
    <workbookView xWindow="51200" yWindow="5060" windowWidth="38400" windowHeight="21140" xr2:uid="{D077F0A0-E3E8-0E45-BE70-CFF51BE1E518}"/>
  </bookViews>
  <sheets>
    <sheet name="Summary" sheetId="7" r:id="rId1"/>
    <sheet name="Data (Web)" sheetId="1" r:id="rId2"/>
    <sheet name="BoD Via 990s" sheetId="2" r:id="rId3"/>
    <sheet name="BoD 990s Combined with Web" sheetId="4" r:id="rId4"/>
    <sheet name="Resources" sheetId="8" r:id="rId5"/>
  </sheets>
  <definedNames>
    <definedName name="_xlnm._FilterDatabase" localSheetId="3" hidden="1">'BoD 990s Combined with Web'!$A$1:$H$1901</definedName>
    <definedName name="_xlnm._FilterDatabase" localSheetId="2" hidden="1">'BoD Via 990s'!$A$1:$N$211</definedName>
    <definedName name="_xlnm._FilterDatabase" localSheetId="1" hidden="1">'Data (Web)'!$A$1:$G$1831</definedName>
  </definedNames>
  <calcPr calcId="191029"/>
  <pivotCaches>
    <pivotCache cacheId="80" r:id="rId6"/>
    <pivotCache cacheId="79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1" i="7" l="1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234" i="7"/>
  <c r="W235" i="7"/>
  <c r="W236" i="7"/>
  <c r="W237" i="7"/>
  <c r="W238" i="7"/>
  <c r="W239" i="7"/>
  <c r="W240" i="7"/>
  <c r="W241" i="7"/>
  <c r="W242" i="7"/>
  <c r="W243" i="7"/>
  <c r="W244" i="7"/>
  <c r="W245" i="7"/>
  <c r="W246" i="7"/>
  <c r="W247" i="7"/>
  <c r="W248" i="7"/>
  <c r="W249" i="7"/>
  <c r="W250" i="7"/>
  <c r="W251" i="7"/>
  <c r="W252" i="7"/>
  <c r="W253" i="7"/>
  <c r="W254" i="7"/>
  <c r="W255" i="7"/>
  <c r="W256" i="7"/>
  <c r="W257" i="7"/>
  <c r="W258" i="7"/>
  <c r="W259" i="7"/>
  <c r="W260" i="7"/>
  <c r="W261" i="7"/>
  <c r="W262" i="7"/>
  <c r="W263" i="7"/>
  <c r="W264" i="7"/>
  <c r="W265" i="7"/>
  <c r="W266" i="7"/>
  <c r="W267" i="7"/>
  <c r="W268" i="7"/>
  <c r="W269" i="7"/>
  <c r="W270" i="7"/>
  <c r="W271" i="7"/>
  <c r="W272" i="7"/>
  <c r="W273" i="7"/>
  <c r="W274" i="7"/>
  <c r="W275" i="7"/>
  <c r="W276" i="7"/>
  <c r="W277" i="7"/>
  <c r="W278" i="7"/>
  <c r="W279" i="7"/>
  <c r="W280" i="7"/>
  <c r="W281" i="7"/>
  <c r="W282" i="7"/>
  <c r="W283" i="7"/>
  <c r="W284" i="7"/>
  <c r="W285" i="7"/>
  <c r="W286" i="7"/>
  <c r="W287" i="7"/>
  <c r="W288" i="7"/>
  <c r="W289" i="7"/>
  <c r="W290" i="7"/>
  <c r="W291" i="7"/>
  <c r="W292" i="7"/>
  <c r="W293" i="7"/>
  <c r="W294" i="7"/>
  <c r="W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U201" i="7"/>
  <c r="U202" i="7"/>
  <c r="U203" i="7"/>
  <c r="U204" i="7"/>
  <c r="U205" i="7"/>
  <c r="U206" i="7"/>
  <c r="U207" i="7"/>
  <c r="U208" i="7"/>
  <c r="U209" i="7"/>
  <c r="U210" i="7"/>
  <c r="U211" i="7"/>
  <c r="U212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262" i="7"/>
  <c r="U263" i="7"/>
  <c r="U264" i="7"/>
  <c r="U265" i="7"/>
  <c r="U266" i="7"/>
  <c r="U267" i="7"/>
  <c r="U268" i="7"/>
  <c r="U269" i="7"/>
  <c r="U270" i="7"/>
  <c r="U271" i="7"/>
  <c r="U272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U294" i="7"/>
  <c r="V10" i="7"/>
  <c r="U10" i="7"/>
  <c r="BD6" i="7"/>
  <c r="BP35" i="7"/>
  <c r="BR6" i="7"/>
  <c r="BR7" i="7"/>
  <c r="BR8" i="7"/>
  <c r="BR9" i="7"/>
  <c r="BR10" i="7"/>
  <c r="BR11" i="7"/>
  <c r="BR12" i="7"/>
  <c r="BR13" i="7"/>
  <c r="BR14" i="7"/>
  <c r="BR15" i="7"/>
  <c r="BR16" i="7"/>
  <c r="BR17" i="7"/>
  <c r="BR18" i="7"/>
  <c r="BR19" i="7"/>
  <c r="BR20" i="7"/>
  <c r="BR21" i="7"/>
  <c r="BR22" i="7"/>
  <c r="BR23" i="7"/>
  <c r="BR24" i="7"/>
  <c r="BR25" i="7"/>
  <c r="BR26" i="7"/>
  <c r="BR27" i="7"/>
  <c r="BR28" i="7"/>
  <c r="BR29" i="7"/>
  <c r="BR30" i="7"/>
  <c r="BR31" i="7"/>
  <c r="BR32" i="7"/>
  <c r="BR33" i="7"/>
  <c r="BR34" i="7"/>
  <c r="BR35" i="7"/>
  <c r="BR36" i="7"/>
  <c r="BR37" i="7"/>
  <c r="BR38" i="7"/>
  <c r="BR39" i="7"/>
  <c r="BR40" i="7"/>
  <c r="BR41" i="7"/>
  <c r="BR42" i="7"/>
  <c r="BR43" i="7"/>
  <c r="BR44" i="7"/>
  <c r="BR45" i="7"/>
  <c r="BR46" i="7"/>
  <c r="BR47" i="7"/>
  <c r="BR48" i="7"/>
  <c r="BR49" i="7"/>
  <c r="BR50" i="7"/>
  <c r="BR51" i="7"/>
  <c r="BR52" i="7"/>
  <c r="BR53" i="7"/>
  <c r="BR54" i="7"/>
  <c r="BR55" i="7"/>
  <c r="BR56" i="7"/>
  <c r="BR57" i="7"/>
  <c r="BR58" i="7"/>
  <c r="BR59" i="7"/>
  <c r="BR60" i="7"/>
  <c r="BR61" i="7"/>
  <c r="BR62" i="7"/>
  <c r="BR63" i="7"/>
  <c r="BR64" i="7"/>
  <c r="BR65" i="7"/>
  <c r="BR66" i="7"/>
  <c r="BR67" i="7"/>
  <c r="BR68" i="7"/>
  <c r="BR69" i="7"/>
  <c r="BR70" i="7"/>
  <c r="BR71" i="7"/>
  <c r="BR72" i="7"/>
  <c r="BR73" i="7"/>
  <c r="BR74" i="7"/>
  <c r="BR75" i="7"/>
  <c r="BR76" i="7"/>
  <c r="BR77" i="7"/>
  <c r="BR78" i="7"/>
  <c r="BR79" i="7"/>
  <c r="BR80" i="7"/>
  <c r="BR81" i="7"/>
  <c r="BR82" i="7"/>
  <c r="BR83" i="7"/>
  <c r="BR84" i="7"/>
  <c r="BR85" i="7"/>
  <c r="BR86" i="7"/>
  <c r="BR87" i="7"/>
  <c r="BR88" i="7"/>
  <c r="BR89" i="7"/>
  <c r="BR90" i="7"/>
  <c r="BR91" i="7"/>
  <c r="BR92" i="7"/>
  <c r="BR93" i="7"/>
  <c r="BR94" i="7"/>
  <c r="BR95" i="7"/>
  <c r="BR96" i="7"/>
  <c r="BR97" i="7"/>
  <c r="BR98" i="7"/>
  <c r="BR99" i="7"/>
  <c r="BR100" i="7"/>
  <c r="BR101" i="7"/>
  <c r="BR102" i="7"/>
  <c r="BR103" i="7"/>
  <c r="BR104" i="7"/>
  <c r="BR105" i="7"/>
  <c r="BR106" i="7"/>
  <c r="BR107" i="7"/>
  <c r="BR108" i="7"/>
  <c r="BR109" i="7"/>
  <c r="BR110" i="7"/>
  <c r="BR111" i="7"/>
  <c r="BR112" i="7"/>
  <c r="BR113" i="7"/>
  <c r="BR114" i="7"/>
  <c r="BR115" i="7"/>
  <c r="BR116" i="7"/>
  <c r="BR117" i="7"/>
  <c r="BR118" i="7"/>
  <c r="BR119" i="7"/>
  <c r="BR120" i="7"/>
  <c r="BR121" i="7"/>
  <c r="BR122" i="7"/>
  <c r="BR123" i="7"/>
  <c r="BR124" i="7"/>
  <c r="BR125" i="7"/>
  <c r="BR126" i="7"/>
  <c r="BR127" i="7"/>
  <c r="BR128" i="7"/>
  <c r="BR129" i="7"/>
  <c r="BR130" i="7"/>
  <c r="BR131" i="7"/>
  <c r="BR132" i="7"/>
  <c r="BR133" i="7"/>
  <c r="BR134" i="7"/>
  <c r="BR135" i="7"/>
  <c r="BR136" i="7"/>
  <c r="BR137" i="7"/>
  <c r="BR5" i="7"/>
  <c r="BF6" i="7"/>
  <c r="BF7" i="7"/>
  <c r="BF8" i="7"/>
  <c r="BF9" i="7"/>
  <c r="BF10" i="7"/>
  <c r="BF11" i="7"/>
  <c r="BF12" i="7"/>
  <c r="BF13" i="7"/>
  <c r="BF14" i="7"/>
  <c r="BF15" i="7"/>
  <c r="BF16" i="7"/>
  <c r="BF17" i="7"/>
  <c r="BF18" i="7"/>
  <c r="BF19" i="7"/>
  <c r="BF20" i="7"/>
  <c r="BF21" i="7"/>
  <c r="BF22" i="7"/>
  <c r="BF23" i="7"/>
  <c r="BF24" i="7"/>
  <c r="BF25" i="7"/>
  <c r="BF26" i="7"/>
  <c r="BF27" i="7"/>
  <c r="BF28" i="7"/>
  <c r="BF29" i="7"/>
  <c r="BF30" i="7"/>
  <c r="BF31" i="7"/>
  <c r="BF32" i="7"/>
  <c r="BF33" i="7"/>
  <c r="BF34" i="7"/>
  <c r="BF35" i="7"/>
  <c r="BF36" i="7"/>
  <c r="BF37" i="7"/>
  <c r="BF38" i="7"/>
  <c r="BF39" i="7"/>
  <c r="BF40" i="7"/>
  <c r="BF41" i="7"/>
  <c r="BF5" i="7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" i="2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7" i="4"/>
  <c r="B98" i="4"/>
  <c r="B99" i="4"/>
  <c r="B100" i="4"/>
  <c r="B101" i="4"/>
  <c r="B102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5" i="4"/>
  <c r="B157" i="4"/>
  <c r="B158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6" i="4"/>
  <c r="B177" i="4"/>
  <c r="B178" i="4"/>
  <c r="B179" i="4"/>
  <c r="B181" i="4"/>
  <c r="B183" i="4"/>
  <c r="B184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40" i="4"/>
  <c r="B241" i="4"/>
  <c r="B242" i="4"/>
  <c r="B243" i="4"/>
  <c r="B244" i="4"/>
  <c r="B245" i="4"/>
  <c r="B246" i="4"/>
  <c r="B247" i="4"/>
  <c r="B248" i="4"/>
  <c r="B250" i="4"/>
  <c r="B251" i="4"/>
  <c r="B252" i="4"/>
  <c r="B253" i="4"/>
  <c r="B254" i="4"/>
  <c r="B256" i="4"/>
  <c r="B258" i="4"/>
  <c r="B260" i="4"/>
  <c r="B262" i="4"/>
  <c r="B265" i="4"/>
  <c r="B266" i="4"/>
  <c r="B267" i="4"/>
  <c r="B268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1" i="4"/>
  <c r="B322" i="4"/>
  <c r="B323" i="4"/>
  <c r="B324" i="4"/>
  <c r="B325" i="4"/>
  <c r="B326" i="4"/>
  <c r="B327" i="4"/>
  <c r="B328" i="4"/>
  <c r="B331" i="4"/>
  <c r="B332" i="4"/>
  <c r="B334" i="4"/>
  <c r="B335" i="4"/>
  <c r="B336" i="4"/>
  <c r="B337" i="4"/>
  <c r="B338" i="4"/>
  <c r="B339" i="4"/>
  <c r="B340" i="4"/>
  <c r="B341" i="4"/>
  <c r="B343" i="4"/>
  <c r="B347" i="4"/>
  <c r="B349" i="4"/>
  <c r="B350" i="4"/>
  <c r="B351" i="4"/>
  <c r="B354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10" i="4"/>
  <c r="B411" i="4"/>
  <c r="B412" i="4"/>
  <c r="B413" i="4"/>
  <c r="B414" i="4"/>
  <c r="B415" i="4"/>
  <c r="B416" i="4"/>
  <c r="B417" i="4"/>
  <c r="B418" i="4"/>
  <c r="B419" i="4"/>
  <c r="B420" i="4"/>
  <c r="B422" i="4"/>
  <c r="B423" i="4"/>
  <c r="B424" i="4"/>
  <c r="B426" i="4"/>
  <c r="B427" i="4"/>
  <c r="B428" i="4"/>
  <c r="B430" i="4"/>
  <c r="B431" i="4"/>
  <c r="B432" i="4"/>
  <c r="B434" i="4"/>
  <c r="B436" i="4"/>
  <c r="B439" i="4"/>
  <c r="B440" i="4"/>
  <c r="B441" i="4"/>
  <c r="B443" i="4"/>
  <c r="B444" i="4"/>
  <c r="B445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2" i="4"/>
  <c r="C6" i="2" l="1"/>
  <c r="C210" i="2"/>
  <c r="C194" i="2"/>
  <c r="C178" i="2"/>
  <c r="C162" i="2"/>
  <c r="C146" i="2"/>
  <c r="C130" i="2"/>
  <c r="C114" i="2"/>
  <c r="C98" i="2"/>
  <c r="C82" i="2"/>
  <c r="C66" i="2"/>
  <c r="C50" i="2"/>
  <c r="C34" i="2"/>
  <c r="C18" i="2"/>
  <c r="C209" i="2"/>
  <c r="C205" i="2"/>
  <c r="C201" i="2"/>
  <c r="C197" i="2"/>
  <c r="C193" i="2"/>
  <c r="C189" i="2"/>
  <c r="C185" i="2"/>
  <c r="C18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C206" i="2"/>
  <c r="C190" i="2"/>
  <c r="C174" i="2"/>
  <c r="C158" i="2"/>
  <c r="C142" i="2"/>
  <c r="C126" i="2"/>
  <c r="C110" i="2"/>
  <c r="C94" i="2"/>
  <c r="C78" i="2"/>
  <c r="C62" i="2"/>
  <c r="C46" i="2"/>
  <c r="C30" i="2"/>
  <c r="C14" i="2"/>
  <c r="C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4" i="2"/>
  <c r="C202" i="2"/>
  <c r="C186" i="2"/>
  <c r="C170" i="2"/>
  <c r="C154" i="2"/>
  <c r="C138" i="2"/>
  <c r="C122" i="2"/>
  <c r="C106" i="2"/>
  <c r="C90" i="2"/>
  <c r="C74" i="2"/>
  <c r="C58" i="2"/>
  <c r="C42" i="2"/>
  <c r="C26" i="2"/>
  <c r="C10" i="2"/>
  <c r="C211" i="2"/>
  <c r="C207" i="2"/>
  <c r="C203" i="2"/>
  <c r="C199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3" i="2"/>
  <c r="C198" i="2"/>
  <c r="C182" i="2"/>
  <c r="C166" i="2"/>
  <c r="C150" i="2"/>
  <c r="C134" i="2"/>
  <c r="C118" i="2"/>
  <c r="C102" i="2"/>
  <c r="C86" i="2"/>
  <c r="C70" i="2"/>
  <c r="C54" i="2"/>
  <c r="C38" i="2"/>
  <c r="C22" i="2"/>
  <c r="CG5" i="7"/>
  <c r="CG6" i="7"/>
  <c r="CG7" i="7"/>
  <c r="CG8" i="7"/>
  <c r="CG9" i="7"/>
  <c r="CG10" i="7"/>
  <c r="CG11" i="7"/>
  <c r="CG12" i="7"/>
  <c r="CG13" i="7"/>
  <c r="CG14" i="7"/>
  <c r="CG15" i="7"/>
  <c r="CG16" i="7"/>
  <c r="CG17" i="7"/>
  <c r="CG18" i="7"/>
  <c r="CG19" i="7"/>
  <c r="CG20" i="7"/>
  <c r="CG21" i="7"/>
  <c r="CG22" i="7"/>
  <c r="CG23" i="7"/>
  <c r="CG24" i="7"/>
  <c r="CG25" i="7"/>
  <c r="CG26" i="7"/>
  <c r="CG27" i="7"/>
  <c r="CG28" i="7"/>
  <c r="CG29" i="7"/>
  <c r="CG30" i="7"/>
  <c r="CG31" i="7"/>
  <c r="CG32" i="7"/>
  <c r="CG33" i="7"/>
  <c r="CG34" i="7"/>
  <c r="CG35" i="7"/>
  <c r="CG36" i="7"/>
  <c r="CG37" i="7"/>
  <c r="CG38" i="7"/>
  <c r="CG39" i="7"/>
  <c r="CG40" i="7"/>
  <c r="CG41" i="7"/>
  <c r="CG42" i="7"/>
  <c r="CG43" i="7"/>
  <c r="CG44" i="7"/>
  <c r="CG45" i="7"/>
  <c r="CG46" i="7"/>
  <c r="CG47" i="7"/>
  <c r="CG48" i="7"/>
  <c r="CG49" i="7"/>
  <c r="CG50" i="7"/>
  <c r="CG51" i="7"/>
  <c r="CG52" i="7"/>
  <c r="CG53" i="7"/>
  <c r="CG54" i="7"/>
  <c r="CG55" i="7"/>
  <c r="CG56" i="7"/>
  <c r="CG57" i="7"/>
  <c r="CG58" i="7"/>
  <c r="CG59" i="7"/>
  <c r="CG60" i="7"/>
  <c r="CG61" i="7"/>
  <c r="CG62" i="7"/>
  <c r="CG63" i="7"/>
  <c r="CG64" i="7"/>
  <c r="CG65" i="7"/>
  <c r="CG66" i="7"/>
  <c r="CG67" i="7"/>
  <c r="CG68" i="7"/>
  <c r="CG69" i="7"/>
  <c r="CG70" i="7"/>
  <c r="CG71" i="7"/>
  <c r="CG72" i="7"/>
  <c r="CG73" i="7"/>
  <c r="CG74" i="7"/>
  <c r="CG75" i="7"/>
  <c r="CG76" i="7"/>
  <c r="CF6" i="7"/>
  <c r="CF7" i="7"/>
  <c r="CF8" i="7"/>
  <c r="CF9" i="7"/>
  <c r="CF10" i="7"/>
  <c r="CF11" i="7"/>
  <c r="CF12" i="7"/>
  <c r="CF13" i="7"/>
  <c r="CF14" i="7"/>
  <c r="CF15" i="7"/>
  <c r="CF16" i="7"/>
  <c r="CF17" i="7"/>
  <c r="CF18" i="7"/>
  <c r="CF19" i="7"/>
  <c r="CF20" i="7"/>
  <c r="CF21" i="7"/>
  <c r="CF22" i="7"/>
  <c r="CF23" i="7"/>
  <c r="CF24" i="7"/>
  <c r="CF25" i="7"/>
  <c r="CF26" i="7"/>
  <c r="CF27" i="7"/>
  <c r="CF28" i="7"/>
  <c r="CF29" i="7"/>
  <c r="CF30" i="7"/>
  <c r="CF31" i="7"/>
  <c r="CF32" i="7"/>
  <c r="CF33" i="7"/>
  <c r="CF34" i="7"/>
  <c r="CF35" i="7"/>
  <c r="CF36" i="7"/>
  <c r="CF37" i="7"/>
  <c r="CF38" i="7"/>
  <c r="CF39" i="7"/>
  <c r="CF40" i="7"/>
  <c r="CF41" i="7"/>
  <c r="CF42" i="7"/>
  <c r="CF43" i="7"/>
  <c r="CF44" i="7"/>
  <c r="CF45" i="7"/>
  <c r="CF46" i="7"/>
  <c r="CF47" i="7"/>
  <c r="CF48" i="7"/>
  <c r="CF49" i="7"/>
  <c r="CF50" i="7"/>
  <c r="CF51" i="7"/>
  <c r="CF52" i="7"/>
  <c r="CF53" i="7"/>
  <c r="CF54" i="7"/>
  <c r="CF55" i="7"/>
  <c r="CF56" i="7"/>
  <c r="CF57" i="7"/>
  <c r="CF58" i="7"/>
  <c r="CF59" i="7"/>
  <c r="CF60" i="7"/>
  <c r="CF61" i="7"/>
  <c r="CF62" i="7"/>
  <c r="CF63" i="7"/>
  <c r="CF64" i="7"/>
  <c r="CF65" i="7"/>
  <c r="CF66" i="7"/>
  <c r="CF67" i="7"/>
  <c r="CF68" i="7"/>
  <c r="CF69" i="7"/>
  <c r="CF70" i="7"/>
  <c r="CF71" i="7"/>
  <c r="CF72" i="7"/>
  <c r="CF73" i="7"/>
  <c r="CF74" i="7"/>
  <c r="CF75" i="7"/>
  <c r="CF76" i="7"/>
  <c r="CF5" i="7"/>
  <c r="BP122" i="7"/>
  <c r="BQ122" i="7"/>
  <c r="BP123" i="7"/>
  <c r="BQ123" i="7"/>
  <c r="BP124" i="7"/>
  <c r="BQ124" i="7"/>
  <c r="BP125" i="7"/>
  <c r="BQ125" i="7"/>
  <c r="BP126" i="7"/>
  <c r="BQ126" i="7"/>
  <c r="BP127" i="7"/>
  <c r="BQ127" i="7"/>
  <c r="BP128" i="7"/>
  <c r="BQ128" i="7"/>
  <c r="BP129" i="7"/>
  <c r="BQ129" i="7"/>
  <c r="BP130" i="7"/>
  <c r="BQ130" i="7"/>
  <c r="BP131" i="7"/>
  <c r="BQ131" i="7"/>
  <c r="BP132" i="7"/>
  <c r="BQ132" i="7"/>
  <c r="BP133" i="7"/>
  <c r="BQ133" i="7"/>
  <c r="BP134" i="7"/>
  <c r="BQ134" i="7"/>
  <c r="BP135" i="7"/>
  <c r="BQ135" i="7"/>
  <c r="BP136" i="7"/>
  <c r="BQ136" i="7"/>
  <c r="BP137" i="7"/>
  <c r="BQ137" i="7"/>
  <c r="BP97" i="7"/>
  <c r="BQ97" i="7"/>
  <c r="BP98" i="7"/>
  <c r="BQ98" i="7"/>
  <c r="BP99" i="7"/>
  <c r="BQ99" i="7"/>
  <c r="BP100" i="7"/>
  <c r="BQ100" i="7"/>
  <c r="BP101" i="7"/>
  <c r="BQ101" i="7"/>
  <c r="BP102" i="7"/>
  <c r="BQ102" i="7"/>
  <c r="BP103" i="7"/>
  <c r="BQ103" i="7"/>
  <c r="BP104" i="7"/>
  <c r="BQ104" i="7"/>
  <c r="BP105" i="7"/>
  <c r="BQ105" i="7"/>
  <c r="BP106" i="7"/>
  <c r="BQ106" i="7"/>
  <c r="BP107" i="7"/>
  <c r="BQ107" i="7"/>
  <c r="BP108" i="7"/>
  <c r="BQ108" i="7"/>
  <c r="BP109" i="7"/>
  <c r="BQ109" i="7"/>
  <c r="BP110" i="7"/>
  <c r="BQ110" i="7"/>
  <c r="BP111" i="7"/>
  <c r="BQ111" i="7"/>
  <c r="BP112" i="7"/>
  <c r="BQ112" i="7"/>
  <c r="BP113" i="7"/>
  <c r="BQ113" i="7"/>
  <c r="BP114" i="7"/>
  <c r="BQ114" i="7"/>
  <c r="BP115" i="7"/>
  <c r="BQ115" i="7"/>
  <c r="BP116" i="7"/>
  <c r="BQ116" i="7"/>
  <c r="BP117" i="7"/>
  <c r="BQ117" i="7"/>
  <c r="BP118" i="7"/>
  <c r="BQ118" i="7"/>
  <c r="BP119" i="7"/>
  <c r="BQ119" i="7"/>
  <c r="BP120" i="7"/>
  <c r="BQ120" i="7"/>
  <c r="BP121" i="7"/>
  <c r="BQ121" i="7"/>
  <c r="BP61" i="7"/>
  <c r="BQ61" i="7"/>
  <c r="BP62" i="7"/>
  <c r="BQ62" i="7"/>
  <c r="BP63" i="7"/>
  <c r="BQ63" i="7"/>
  <c r="BP64" i="7"/>
  <c r="BQ64" i="7"/>
  <c r="BP65" i="7"/>
  <c r="BQ65" i="7"/>
  <c r="BP66" i="7"/>
  <c r="BQ66" i="7"/>
  <c r="BP67" i="7"/>
  <c r="BQ67" i="7"/>
  <c r="BP68" i="7"/>
  <c r="BQ68" i="7"/>
  <c r="BP69" i="7"/>
  <c r="BQ69" i="7"/>
  <c r="BP70" i="7"/>
  <c r="BQ70" i="7"/>
  <c r="BP71" i="7"/>
  <c r="BQ71" i="7"/>
  <c r="BP72" i="7"/>
  <c r="BQ72" i="7"/>
  <c r="BP73" i="7"/>
  <c r="BQ73" i="7"/>
  <c r="BP74" i="7"/>
  <c r="BQ74" i="7"/>
  <c r="BP75" i="7"/>
  <c r="BQ75" i="7"/>
  <c r="BP76" i="7"/>
  <c r="BQ76" i="7"/>
  <c r="BP77" i="7"/>
  <c r="BQ77" i="7"/>
  <c r="BP78" i="7"/>
  <c r="BQ78" i="7"/>
  <c r="BP79" i="7"/>
  <c r="BQ79" i="7"/>
  <c r="BP80" i="7"/>
  <c r="BQ80" i="7"/>
  <c r="BP81" i="7"/>
  <c r="BQ81" i="7"/>
  <c r="BP82" i="7"/>
  <c r="BQ82" i="7"/>
  <c r="BP83" i="7"/>
  <c r="BQ83" i="7"/>
  <c r="BP84" i="7"/>
  <c r="BQ84" i="7"/>
  <c r="BP85" i="7"/>
  <c r="BQ85" i="7"/>
  <c r="BP86" i="7"/>
  <c r="BQ86" i="7"/>
  <c r="BP87" i="7"/>
  <c r="BQ87" i="7"/>
  <c r="BP88" i="7"/>
  <c r="BQ88" i="7"/>
  <c r="BP89" i="7"/>
  <c r="BQ89" i="7"/>
  <c r="BP90" i="7"/>
  <c r="BQ90" i="7"/>
  <c r="BP91" i="7"/>
  <c r="BQ91" i="7"/>
  <c r="BP92" i="7"/>
  <c r="BQ92" i="7"/>
  <c r="BP93" i="7"/>
  <c r="BQ93" i="7"/>
  <c r="BP94" i="7"/>
  <c r="BQ94" i="7"/>
  <c r="BP95" i="7"/>
  <c r="BQ95" i="7"/>
  <c r="BP96" i="7"/>
  <c r="BQ96" i="7"/>
  <c r="BP42" i="7"/>
  <c r="BQ42" i="7"/>
  <c r="BP43" i="7"/>
  <c r="BQ43" i="7"/>
  <c r="BP44" i="7"/>
  <c r="BQ44" i="7"/>
  <c r="BP45" i="7"/>
  <c r="BQ45" i="7"/>
  <c r="BP46" i="7"/>
  <c r="BQ46" i="7"/>
  <c r="BP47" i="7"/>
  <c r="BQ47" i="7"/>
  <c r="BP48" i="7"/>
  <c r="BQ48" i="7"/>
  <c r="BP49" i="7"/>
  <c r="BQ49" i="7"/>
  <c r="BP50" i="7"/>
  <c r="BQ50" i="7"/>
  <c r="BP51" i="7"/>
  <c r="BQ51" i="7"/>
  <c r="BP52" i="7"/>
  <c r="BQ52" i="7"/>
  <c r="BP53" i="7"/>
  <c r="BQ53" i="7"/>
  <c r="BP54" i="7"/>
  <c r="BQ54" i="7"/>
  <c r="BP55" i="7"/>
  <c r="BQ55" i="7"/>
  <c r="BP56" i="7"/>
  <c r="BQ56" i="7"/>
  <c r="BP57" i="7"/>
  <c r="BQ57" i="7"/>
  <c r="BP58" i="7"/>
  <c r="BQ58" i="7"/>
  <c r="BP59" i="7"/>
  <c r="BQ59" i="7"/>
  <c r="BP60" i="7"/>
  <c r="BQ60" i="7"/>
  <c r="BQ10" i="7"/>
  <c r="BQ11" i="7"/>
  <c r="BQ12" i="7"/>
  <c r="BQ13" i="7"/>
  <c r="BQ14" i="7"/>
  <c r="BQ15" i="7"/>
  <c r="BQ16" i="7"/>
  <c r="BQ17" i="7"/>
  <c r="BQ18" i="7"/>
  <c r="BQ19" i="7"/>
  <c r="BQ20" i="7"/>
  <c r="BQ21" i="7"/>
  <c r="BQ22" i="7"/>
  <c r="BQ23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9" i="7"/>
  <c r="BQ8" i="7"/>
  <c r="BQ7" i="7"/>
  <c r="BQ6" i="7"/>
  <c r="BQ5" i="7"/>
  <c r="BP41" i="7"/>
  <c r="BP40" i="7"/>
  <c r="BP39" i="7"/>
  <c r="BP38" i="7"/>
  <c r="BP37" i="7"/>
  <c r="BP36" i="7"/>
  <c r="BP34" i="7"/>
  <c r="BP33" i="7"/>
  <c r="BP32" i="7"/>
  <c r="BP31" i="7"/>
  <c r="BP30" i="7"/>
  <c r="BP29" i="7"/>
  <c r="BP28" i="7"/>
  <c r="BP27" i="7"/>
  <c r="BP26" i="7"/>
  <c r="BP25" i="7"/>
  <c r="BP24" i="7"/>
  <c r="BP23" i="7"/>
  <c r="BP22" i="7"/>
  <c r="BP21" i="7"/>
  <c r="BP20" i="7"/>
  <c r="BP19" i="7"/>
  <c r="BP18" i="7"/>
  <c r="BP17" i="7"/>
  <c r="BP16" i="7"/>
  <c r="BP15" i="7"/>
  <c r="BP14" i="7"/>
  <c r="BP13" i="7"/>
  <c r="BP12" i="7"/>
  <c r="BP11" i="7"/>
  <c r="BP10" i="7"/>
  <c r="BP9" i="7"/>
  <c r="BP8" i="7"/>
  <c r="BP7" i="7"/>
  <c r="BP6" i="7"/>
  <c r="BP5" i="7"/>
  <c r="BD41" i="7"/>
  <c r="BE41" i="7"/>
  <c r="BD40" i="7"/>
  <c r="BE40" i="7"/>
  <c r="BD39" i="7"/>
  <c r="BE39" i="7"/>
  <c r="BD38" i="7"/>
  <c r="BE38" i="7"/>
  <c r="BD37" i="7"/>
  <c r="BE37" i="7"/>
  <c r="BD36" i="7"/>
  <c r="BE36" i="7"/>
  <c r="BD35" i="7"/>
  <c r="BE35" i="7"/>
  <c r="BD34" i="7"/>
  <c r="BE34" i="7"/>
  <c r="BD33" i="7"/>
  <c r="BE33" i="7"/>
  <c r="BD32" i="7"/>
  <c r="BE32" i="7"/>
  <c r="BD31" i="7"/>
  <c r="BE31" i="7"/>
  <c r="BD30" i="7"/>
  <c r="BE30" i="7"/>
  <c r="BD29" i="7"/>
  <c r="BE29" i="7"/>
  <c r="BD28" i="7"/>
  <c r="BE28" i="7"/>
  <c r="BD27" i="7"/>
  <c r="BE27" i="7"/>
  <c r="BD26" i="7"/>
  <c r="BE26" i="7"/>
  <c r="BD25" i="7"/>
  <c r="BE25" i="7"/>
  <c r="BD24" i="7"/>
  <c r="BE24" i="7"/>
  <c r="BD23" i="7"/>
  <c r="BE23" i="7"/>
  <c r="BD22" i="7"/>
  <c r="BE22" i="7"/>
  <c r="BD21" i="7"/>
  <c r="BE21" i="7"/>
  <c r="BD20" i="7"/>
  <c r="BE20" i="7"/>
  <c r="BD19" i="7"/>
  <c r="BE19" i="7"/>
  <c r="BD18" i="7"/>
  <c r="BE18" i="7"/>
  <c r="BD17" i="7"/>
  <c r="BE17" i="7"/>
  <c r="BD16" i="7"/>
  <c r="BE16" i="7"/>
  <c r="BD15" i="7"/>
  <c r="BE15" i="7"/>
  <c r="BD14" i="7"/>
  <c r="BE14" i="7"/>
  <c r="BD13" i="7"/>
  <c r="BE13" i="7"/>
  <c r="BD12" i="7"/>
  <c r="BE12" i="7"/>
  <c r="BD11" i="7"/>
  <c r="BE11" i="7"/>
  <c r="BD10" i="7"/>
  <c r="BE10" i="7"/>
  <c r="BD9" i="7"/>
  <c r="BE9" i="7"/>
  <c r="BD8" i="7"/>
  <c r="BE8" i="7"/>
  <c r="BD7" i="7"/>
  <c r="BE7" i="7"/>
  <c r="BE6" i="7"/>
  <c r="BD5" i="7"/>
  <c r="BE5" i="7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" i="2"/>
</calcChain>
</file>

<file path=xl/sharedStrings.xml><?xml version="1.0" encoding="utf-8"?>
<sst xmlns="http://schemas.openxmlformats.org/spreadsheetml/2006/main" count="21648" uniqueCount="1189">
  <si>
    <t>Source</t>
  </si>
  <si>
    <t>Year</t>
  </si>
  <si>
    <t>Category</t>
  </si>
  <si>
    <t>Subcategory</t>
  </si>
  <si>
    <t>Name</t>
  </si>
  <si>
    <t>Company</t>
  </si>
  <si>
    <t>Description</t>
  </si>
  <si>
    <t>https://web.archive.org/web/20170711143345/https://www.westernenergyalliance.org/alliance/who-we-are/board-directors-advisors</t>
  </si>
  <si>
    <t>Advisors</t>
  </si>
  <si>
    <t>Alex Campbell</t>
  </si>
  <si>
    <t>Enduring Resources, LLC</t>
  </si>
  <si>
    <t>Advisor</t>
  </si>
  <si>
    <t>Anthony Albanese</t>
  </si>
  <si>
    <t>CBRE Energy Facilities Group</t>
  </si>
  <si>
    <t>Blu Hulsey</t>
  </si>
  <si>
    <t>Continental Resources</t>
  </si>
  <si>
    <t>Celesta Miracle</t>
  </si>
  <si>
    <t>PDC Energy</t>
  </si>
  <si>
    <t>Cody Phifer</t>
  </si>
  <si>
    <t>NiCo Resources, LLC</t>
  </si>
  <si>
    <t>Cody Tibbs</t>
  </si>
  <si>
    <t>Cameron</t>
  </si>
  <si>
    <t>Cornelius Dupré</t>
  </si>
  <si>
    <t>Dupré Energy Services, LLC</t>
  </si>
  <si>
    <t>Dale Larsen</t>
  </si>
  <si>
    <t>Calfrac Well Services Corp</t>
  </si>
  <si>
    <t>Gabrielle Gerholt</t>
  </si>
  <si>
    <t>Concho Resources</t>
  </si>
  <si>
    <t>Jason Buehler</t>
  </si>
  <si>
    <t>IMA, Inc.</t>
  </si>
  <si>
    <t>Jeff Karcz</t>
  </si>
  <si>
    <t>Karcz Energy Consultants, Inc.</t>
  </si>
  <si>
    <t>Jim McGrath</t>
  </si>
  <si>
    <t>Newmark Grubb Knight Frank</t>
  </si>
  <si>
    <t>John Harpole</t>
  </si>
  <si>
    <t>Mercator Energy</t>
  </si>
  <si>
    <t>Kate Noble</t>
  </si>
  <si>
    <t>EOG Resources</t>
  </si>
  <si>
    <t>Kerry McCowen</t>
  </si>
  <si>
    <t>Bonanza Creek Energy, Inc.</t>
  </si>
  <si>
    <t>Lindsay Brown</t>
  </si>
  <si>
    <t>Jones Lang LaSalle Brokerage Inc.</t>
  </si>
  <si>
    <t>Mark Barron</t>
  </si>
  <si>
    <t>BakerHostetler LLP</t>
  </si>
  <si>
    <t>Mark Matthews</t>
  </si>
  <si>
    <t>Brownstein Hyatt Farber Schreck, LLP</t>
  </si>
  <si>
    <t>Murphy Markham</t>
  </si>
  <si>
    <t>EnCap Investments</t>
  </si>
  <si>
    <t>Nick Hansen</t>
  </si>
  <si>
    <t>Lockton Companies, LLC</t>
  </si>
  <si>
    <t>Ponderosa Advisors</t>
  </si>
  <si>
    <t>Rich Whittington</t>
  </si>
  <si>
    <t>QEP Resources, Inc.</t>
  </si>
  <si>
    <t>Robert Comer</t>
  </si>
  <si>
    <t>Norton Rose Fulbright</t>
  </si>
  <si>
    <t>Scott Carson</t>
  </si>
  <si>
    <t>Old Ironsides Energy</t>
  </si>
  <si>
    <t>Shane Schulz</t>
  </si>
  <si>
    <t>Stephen Barnes</t>
  </si>
  <si>
    <t>Breck Energy Corp</t>
  </si>
  <si>
    <t>Theresa Sauer</t>
  </si>
  <si>
    <t>Beatty &amp; Wozniak, P.C.</t>
  </si>
  <si>
    <t>Tom Riebel</t>
  </si>
  <si>
    <t>Liberty Oilfield Services, N.A.</t>
  </si>
  <si>
    <t>Trisha Fanning</t>
  </si>
  <si>
    <t>Eagle Environmental Consulting, Inc.</t>
  </si>
  <si>
    <t>William Lancaster</t>
  </si>
  <si>
    <t>GMT Exploration Company, LLC</t>
  </si>
  <si>
    <t>https://web.archive.org/web/20160629114631/https://www.westernenergyalliance.org/alliance/who-we-are/board-directors-advisors</t>
  </si>
  <si>
    <t>Cameron Cuch</t>
  </si>
  <si>
    <t>Crescent Point</t>
  </si>
  <si>
    <t>Doug Rogers</t>
  </si>
  <si>
    <t>Basic Energy Services</t>
  </si>
  <si>
    <t>Eric Greager</t>
  </si>
  <si>
    <t>Encana</t>
  </si>
  <si>
    <t>Garrett Clemons</t>
  </si>
  <si>
    <t>Antea Group</t>
  </si>
  <si>
    <t>Jamie Dandar</t>
  </si>
  <si>
    <t>Keane Group</t>
  </si>
  <si>
    <t>Kelsey Olson</t>
  </si>
  <si>
    <t>Chesapeake Energy Corporation</t>
  </si>
  <si>
    <t>Michael Decker</t>
  </si>
  <si>
    <t>Badlands Energy, Inc.</t>
  </si>
  <si>
    <t>Michael Keller</t>
  </si>
  <si>
    <t>Fidelity Exploration &amp; Production Company</t>
  </si>
  <si>
    <t>Phillip Weiss</t>
  </si>
  <si>
    <t>PA Weiss Executive Solutions</t>
  </si>
  <si>
    <t>Sam Knaizer</t>
  </si>
  <si>
    <t>https://web.archive.org/web/20150703071059/http://www.westernenergyalliance.org/alliance/who-we-are/board-directors-advisors</t>
  </si>
  <si>
    <t>Bill Shearer</t>
  </si>
  <si>
    <t>Independent Development Contractor</t>
  </si>
  <si>
    <t>Charles Searle</t>
  </si>
  <si>
    <t>Guaranty Bank and Trust Company</t>
  </si>
  <si>
    <t>Doug Reeb</t>
  </si>
  <si>
    <t>Ehrhardt Keefe Steiner &amp; Hottman PC</t>
  </si>
  <si>
    <t>Gail Nofsinger</t>
  </si>
  <si>
    <t>James Schroeder</t>
  </si>
  <si>
    <t>Mesa Energy Partners</t>
  </si>
  <si>
    <t>Jeff Balmer</t>
  </si>
  <si>
    <t>Kathryn Beiland</t>
  </si>
  <si>
    <t>Cathedral Energy Services</t>
  </si>
  <si>
    <t>Kelsey Campbell</t>
  </si>
  <si>
    <t>Kent Holsinger</t>
  </si>
  <si>
    <t>Holsinger Law</t>
  </si>
  <si>
    <t>Kevin Donaldson</t>
  </si>
  <si>
    <t>Amegy Bank</t>
  </si>
  <si>
    <t>Raymond Babaz</t>
  </si>
  <si>
    <t>Robert J Clark</t>
  </si>
  <si>
    <t>3 Bear Energy, LLC</t>
  </si>
  <si>
    <t>https://web.archive.org/web/20140628064006/http://www.westernenergyalliance.org/alliance/who-we-are/board-directors-advisors</t>
  </si>
  <si>
    <t>Bruce Bowman</t>
  </si>
  <si>
    <t>Dupr Energy Services, LLC</t>
  </si>
  <si>
    <t>D.J. Lay</t>
  </si>
  <si>
    <t>Cimarex Energy Co.</t>
  </si>
  <si>
    <t>Daniel Larson</t>
  </si>
  <si>
    <t>Enerplus Resources (USA) Corporation</t>
  </si>
  <si>
    <t>David Kulmann</t>
  </si>
  <si>
    <t>Anadarko Petroleum Corporation</t>
  </si>
  <si>
    <t>Hat Creek Energy LLC</t>
  </si>
  <si>
    <t>Howard Boigon</t>
  </si>
  <si>
    <t>Hogan Lovells US LLP</t>
  </si>
  <si>
    <t>John Byrom</t>
  </si>
  <si>
    <t>D.J. Simmons, Inc.</t>
  </si>
  <si>
    <t>John Dill</t>
  </si>
  <si>
    <t>Bonanza Creek Energy</t>
  </si>
  <si>
    <t>Larry Parnell</t>
  </si>
  <si>
    <t>Bill Barrett Corporation</t>
  </si>
  <si>
    <t>Matt Stewart</t>
  </si>
  <si>
    <t>Bird Dog Oil</t>
  </si>
  <si>
    <t>GasCo Energy, Inc.</t>
  </si>
  <si>
    <t>Randy Bolles</t>
  </si>
  <si>
    <t>Devon</t>
  </si>
  <si>
    <t>Rich Eichler</t>
  </si>
  <si>
    <t>Hart Energy Publishing</t>
  </si>
  <si>
    <t>Shea Loper</t>
  </si>
  <si>
    <t>EnCana Oil &amp; Gas (USA) Inc.</t>
  </si>
  <si>
    <t>Todd Berryman</t>
  </si>
  <si>
    <t>Bank of the West</t>
  </si>
  <si>
    <t>https://web.archive.org/web/20130906073956/http://www.westernenergyalliance.org/alliance/who-we-are/board-directors-advisors</t>
  </si>
  <si>
    <t>https://web.archive.org/web/20120610210153/http://westernenergyalliance.org/about-us/board-of-directors-and-advisors/</t>
  </si>
  <si>
    <t>Alan Harrison</t>
  </si>
  <si>
    <t>Williams</t>
  </si>
  <si>
    <t>Board of Advisors</t>
  </si>
  <si>
    <t>Art Krasny</t>
  </si>
  <si>
    <t>Wells Fargo Bank, N.A.</t>
  </si>
  <si>
    <t>Barth Whitham</t>
  </si>
  <si>
    <t>Bob Davis</t>
  </si>
  <si>
    <t>Patara Oil &amp; Gas</t>
  </si>
  <si>
    <t>Brad Johnson</t>
  </si>
  <si>
    <t>Ultra Petroleum, Inc.</t>
  </si>
  <si>
    <t>Brent Biller</t>
  </si>
  <si>
    <t>Whiting Petroleum Corporation</t>
  </si>
  <si>
    <t>Bret Sumner</t>
  </si>
  <si>
    <t>Beatty &amp; Wozniak, PC</t>
  </si>
  <si>
    <t>UT State Chair</t>
  </si>
  <si>
    <t>Brian Macke</t>
  </si>
  <si>
    <t>Delta Petroleum Corporation</t>
  </si>
  <si>
    <t>Fidelity Exploration &amp; Production</t>
  </si>
  <si>
    <t>Chad Isaacs</t>
  </si>
  <si>
    <t>Rim Operating</t>
  </si>
  <si>
    <t>Chase Boswell</t>
  </si>
  <si>
    <t>Laramie Energy II</t>
  </si>
  <si>
    <t>Chris Carter</t>
  </si>
  <si>
    <t>J-W Energy Company</t>
  </si>
  <si>
    <t>Dupre Interests, LLC</t>
  </si>
  <si>
    <t>MT State Chair</t>
  </si>
  <si>
    <t>Dana Johnson</t>
  </si>
  <si>
    <t>Danny Jimeniz</t>
  </si>
  <si>
    <t>Sanjel (USA) Inc.</t>
  </si>
  <si>
    <t>Daria Mahoney</t>
  </si>
  <si>
    <t>U.S. Bank</t>
  </si>
  <si>
    <t>David Searle</t>
  </si>
  <si>
    <t>Marathon Oil Company</t>
  </si>
  <si>
    <t>Dick Weber</t>
  </si>
  <si>
    <t>B.J. Services</t>
  </si>
  <si>
    <t>Geoff Solich</t>
  </si>
  <si>
    <t>SFC Energy Partners</t>
  </si>
  <si>
    <t>Greg Morzano</t>
  </si>
  <si>
    <t>Liberty Energy Holdings, LLC</t>
  </si>
  <si>
    <t>Heather Smith</t>
  </si>
  <si>
    <t>ND State Chair</t>
  </si>
  <si>
    <t>Jack Wold</t>
  </si>
  <si>
    <t>Wold Oil Properties, Inc.</t>
  </si>
  <si>
    <t>Jagadeesan Sethuraman</t>
  </si>
  <si>
    <t>IMA</t>
  </si>
  <si>
    <t>Jay Prudhomme</t>
  </si>
  <si>
    <t>Merit Energy Company</t>
  </si>
  <si>
    <t>Jeff Vaughn</t>
  </si>
  <si>
    <t>Tracker</t>
  </si>
  <si>
    <t>Jennifer Webster</t>
  </si>
  <si>
    <t>El Paso E&amp;P</t>
  </si>
  <si>
    <t>Jim Brown</t>
  </si>
  <si>
    <t>Jim Kleckner</t>
  </si>
  <si>
    <t>James Lightner</t>
  </si>
  <si>
    <t>Beacon E&amp;P Company, LLC</t>
  </si>
  <si>
    <t>Joe Icenogle</t>
  </si>
  <si>
    <t>Joe Lima</t>
  </si>
  <si>
    <t>Schlumberger</t>
  </si>
  <si>
    <t>NM State Chair</t>
  </si>
  <si>
    <t>Chesapeake</t>
  </si>
  <si>
    <t>John Steuble</t>
  </si>
  <si>
    <t>McElvain Oil &amp; Gas Properties</t>
  </si>
  <si>
    <t>John Vering</t>
  </si>
  <si>
    <t>Black Hills Exploration and Production</t>
  </si>
  <si>
    <t>John T. McDougal</t>
  </si>
  <si>
    <t>Energy Transfer</t>
  </si>
  <si>
    <t>Bjork Lindley</t>
  </si>
  <si>
    <t>Kevin Bailey</t>
  </si>
  <si>
    <t>Lem Smith</t>
  </si>
  <si>
    <t>Lisa Winn</t>
  </si>
  <si>
    <t>XTO Energy</t>
  </si>
  <si>
    <t>Mark Thompson</t>
  </si>
  <si>
    <t>Mike Brunstein</t>
  </si>
  <si>
    <t>Lario Oil &amp; Gas Company</t>
  </si>
  <si>
    <t>CO State Chair</t>
  </si>
  <si>
    <t>Patrick Hanley</t>
  </si>
  <si>
    <t>Hein &amp; Associates LLP</t>
  </si>
  <si>
    <t>Paul Debonis</t>
  </si>
  <si>
    <t>Pete Stark</t>
  </si>
  <si>
    <t>IHS Inc.</t>
  </si>
  <si>
    <t>Phil Schlagel</t>
  </si>
  <si>
    <t>Devon Energy Corporation</t>
  </si>
  <si>
    <t>Ray Singleton</t>
  </si>
  <si>
    <t>Earthstone Energy, Inc.</t>
  </si>
  <si>
    <t>René Morin</t>
  </si>
  <si>
    <t>Rim Operating, Inc.</t>
  </si>
  <si>
    <t>Rick Grisinger</t>
  </si>
  <si>
    <t>Halliburton Energy Services</t>
  </si>
  <si>
    <t>Robert L. Bayless, Jr.</t>
  </si>
  <si>
    <t>Robert L. Bayless, Producer LLC</t>
  </si>
  <si>
    <t>Bear Tracker Energy, LLC</t>
  </si>
  <si>
    <t>Rutger Niers</t>
  </si>
  <si>
    <t>Pure Energy Services</t>
  </si>
  <si>
    <t>Scott Moore</t>
  </si>
  <si>
    <t>WY State Chair</t>
  </si>
  <si>
    <t>Shawn Reed</t>
  </si>
  <si>
    <t>Crescent Consulting, LLC</t>
  </si>
  <si>
    <t>Sheridan Swords</t>
  </si>
  <si>
    <t>ONEOK</t>
  </si>
  <si>
    <t>Stan Sprinkle</t>
  </si>
  <si>
    <t>Sprinkle &amp; Associates LLC</t>
  </si>
  <si>
    <t>Steve Bain</t>
  </si>
  <si>
    <t>Welborn Sullivan Meck &amp; Tooley, P.C.</t>
  </si>
  <si>
    <t>Steve Fallin</t>
  </si>
  <si>
    <t>Duncan Oil, Inc.</t>
  </si>
  <si>
    <t>Steve Hulse</t>
  </si>
  <si>
    <t>Nabors Drilling USA, LP</t>
  </si>
  <si>
    <t>T. Greg Merrion</t>
  </si>
  <si>
    <t>Merrion Oil &amp; Gas</t>
  </si>
  <si>
    <t>Tad Herz</t>
  </si>
  <si>
    <t>Cordillera Energy Partners III, LLC</t>
  </si>
  <si>
    <t>Thomas Jepperson</t>
  </si>
  <si>
    <t>Questar Natural Resources</t>
  </si>
  <si>
    <t>Tim Hopkins</t>
  </si>
  <si>
    <t>Entek Energy</t>
  </si>
  <si>
    <t>Tom Foncannon</t>
  </si>
  <si>
    <t>Bank of Oklahoma, N.A.</t>
  </si>
  <si>
    <t>Tom Tyree</t>
  </si>
  <si>
    <t>Vantage Energy, LLC</t>
  </si>
  <si>
    <t>Tony Best</t>
  </si>
  <si>
    <t>SM Energy</t>
  </si>
  <si>
    <t>Tripp Kerr</t>
  </si>
  <si>
    <t>Noble Energy Inc.</t>
  </si>
  <si>
    <t>Tuss Erickson</t>
  </si>
  <si>
    <t>Ensign United States Drilling</t>
  </si>
  <si>
    <t>Ward Polzin</t>
  </si>
  <si>
    <t>Tudor Pickering Holt &amp; Co.</t>
  </si>
  <si>
    <t>Will Matthews</t>
  </si>
  <si>
    <t>https://web.archive.org/web/20110910124634/http://westernenergyalliance.org/about-western-energy-alliance/board-of-directors-and-advisors/</t>
  </si>
  <si>
    <t>Board of Directors</t>
  </si>
  <si>
    <t>Enduring Resources</t>
  </si>
  <si>
    <t>Director</t>
  </si>
  <si>
    <t>Bill Cadman</t>
  </si>
  <si>
    <t>Vice Chair, Government &amp; Public Affairs</t>
  </si>
  <si>
    <t>Brook Simmons</t>
  </si>
  <si>
    <t>Newfield Exploration Company</t>
  </si>
  <si>
    <t>Chad Calvert</t>
  </si>
  <si>
    <t>Charlie Sizemore</t>
  </si>
  <si>
    <t>Pioneer Natural Resources</t>
  </si>
  <si>
    <t>Dan Amidon</t>
  </si>
  <si>
    <t>PDC Energy, Inc.</t>
  </si>
  <si>
    <t>Daryll Howard</t>
  </si>
  <si>
    <t>Fuse Energy</t>
  </si>
  <si>
    <t>2016-2017 Chairman</t>
  </si>
  <si>
    <t>Dave Banko</t>
  </si>
  <si>
    <t>Banko Petroleum Management, Inc.</t>
  </si>
  <si>
    <t>Duane Zavadil</t>
  </si>
  <si>
    <t>Eric Dillé</t>
  </si>
  <si>
    <t>Greg Pulliam</t>
  </si>
  <si>
    <t>Jay Ottoson</t>
  </si>
  <si>
    <t>Immediate Past Chairman</t>
  </si>
  <si>
    <t>Jeff Lang</t>
  </si>
  <si>
    <t>Alcova Resources</t>
  </si>
  <si>
    <t>Vice Chair, Events</t>
  </si>
  <si>
    <t>Jim Piccone</t>
  </si>
  <si>
    <t>Resolute Energy Corporation</t>
  </si>
  <si>
    <t>Kathleen Schroder</t>
  </si>
  <si>
    <t>Davis Graham &amp; Stubbs LLP</t>
  </si>
  <si>
    <t>Kathleen Sgamma</t>
  </si>
  <si>
    <t>Western Energy Alliance</t>
  </si>
  <si>
    <t>President</t>
  </si>
  <si>
    <t>Holsinger Law, LLC</t>
  </si>
  <si>
    <t>Secretary</t>
  </si>
  <si>
    <t>Hein &amp; Associates</t>
  </si>
  <si>
    <t>Treasurer</t>
  </si>
  <si>
    <t>Rich Frommer</t>
  </si>
  <si>
    <t>Great Western Oil and Gas Company, LLC</t>
  </si>
  <si>
    <t>First Vice Chairman</t>
  </si>
  <si>
    <t>Rich Gan</t>
  </si>
  <si>
    <t>Stephen Flaherty</t>
  </si>
  <si>
    <t>Susan Aldridge</t>
  </si>
  <si>
    <t>Tekla Taylor</t>
  </si>
  <si>
    <t>Peakview Resources, LLC</t>
  </si>
  <si>
    <t>Vice Chair of Government and Public Affairs</t>
  </si>
  <si>
    <t>Danny Jimenez</t>
  </si>
  <si>
    <t>Craig Energy</t>
  </si>
  <si>
    <t>Dru Bower-Moore</t>
  </si>
  <si>
    <t>Jack Ekstrom</t>
  </si>
  <si>
    <t>Immediate Past President</t>
  </si>
  <si>
    <t>2015-2016 Chairman</t>
  </si>
  <si>
    <t>Vice Chairman, Events</t>
  </si>
  <si>
    <t>Resolute</t>
  </si>
  <si>
    <t>Mike Helwig</t>
  </si>
  <si>
    <t>Nick Schoville</t>
  </si>
  <si>
    <t>Second Vice Chairman</t>
  </si>
  <si>
    <t>Rob Swanson</t>
  </si>
  <si>
    <t>RAS &amp; Associates</t>
  </si>
  <si>
    <t>Golder Associates, Inc.</t>
  </si>
  <si>
    <t>Tim Wigley</t>
  </si>
  <si>
    <t>Tom Clayson</t>
  </si>
  <si>
    <t>Samson Resources</t>
  </si>
  <si>
    <t>Amanda Rovira</t>
  </si>
  <si>
    <t>2014-2015 Chairman</t>
  </si>
  <si>
    <t>Bjork Lindley Little PC</t>
  </si>
  <si>
    <t>Rebecca Watson</t>
  </si>
  <si>
    <t>Brad Miller</t>
  </si>
  <si>
    <t>2013 - 2014 Chairman</t>
  </si>
  <si>
    <t>Chuck Farmer</t>
  </si>
  <si>
    <t>Saga Petroleum</t>
  </si>
  <si>
    <t>Dale Fritz</t>
  </si>
  <si>
    <t>First Vice Chairman and Co-Chairman, Government &amp; Public Affairs</t>
  </si>
  <si>
    <t>Samuel Gary Jr. &amp; Associates</t>
  </si>
  <si>
    <t>Mercator Energy, LLC</t>
  </si>
  <si>
    <t>Porter Bennett</t>
  </si>
  <si>
    <t>Scott Gutberlet</t>
  </si>
  <si>
    <t>GMT Exploration Company LLC</t>
  </si>
  <si>
    <t>Jay Neese</t>
  </si>
  <si>
    <t>Second Vice Chair</t>
  </si>
  <si>
    <t>Banko Petroleum Management</t>
  </si>
  <si>
    <t>Don DeCarlo</t>
  </si>
  <si>
    <t>Don Law</t>
  </si>
  <si>
    <t>Prima Exploration, Inc.</t>
  </si>
  <si>
    <t>Don McClure</t>
  </si>
  <si>
    <t>Eric Dille</t>
  </si>
  <si>
    <t>George Solich</t>
  </si>
  <si>
    <t>Greg Ruben</t>
  </si>
  <si>
    <t>El Paso Western Pipelines</t>
  </si>
  <si>
    <t>Immediate Past Chair</t>
  </si>
  <si>
    <t>Deloitte</t>
  </si>
  <si>
    <t>Assistant Treasurer</t>
  </si>
  <si>
    <t>Peter Dea</t>
  </si>
  <si>
    <t>Cirque Resources LP</t>
  </si>
  <si>
    <t>First Vice Chair</t>
  </si>
  <si>
    <t>Philip Doty</t>
  </si>
  <si>
    <t>BENTEK Energy LLC</t>
  </si>
  <si>
    <t>Shane Henry</t>
  </si>
  <si>
    <t>Ted Brown</t>
  </si>
  <si>
    <t>Noble Energy Inc</t>
  </si>
  <si>
    <t>Chair</t>
  </si>
  <si>
    <t>Vice President</t>
  </si>
  <si>
    <t>Second Vice President</t>
  </si>
  <si>
    <t>Vice President, Government &amp; Public Affairs</t>
  </si>
  <si>
    <t>Vice President, Events</t>
  </si>
  <si>
    <t>First Vice President</t>
  </si>
  <si>
    <t>https://web.archive.org/web/20101006004534/http://westernenergyalliance.org/about-western-energy-alliance/board-of-directors</t>
  </si>
  <si>
    <t>Williams Production RMT Company</t>
  </si>
  <si>
    <t>At-Large</t>
  </si>
  <si>
    <t>Utah State Vice President</t>
  </si>
  <si>
    <t>Andy Logan</t>
  </si>
  <si>
    <t>Logan Petroleum, LLC</t>
  </si>
  <si>
    <t>Bill Jones</t>
  </si>
  <si>
    <t>Pioneer Energy, Inc.</t>
  </si>
  <si>
    <t>GMT Exploration, Inc.</t>
  </si>
  <si>
    <t>Vice President Membership</t>
  </si>
  <si>
    <t>Bill Picquet</t>
  </si>
  <si>
    <t>Ultra Petroleum</t>
  </si>
  <si>
    <t>Patara Oil and Gas</t>
  </si>
  <si>
    <t>Brent Miller</t>
  </si>
  <si>
    <t>North and South Dakota State Vice President</t>
  </si>
  <si>
    <t>Brian Wold</t>
  </si>
  <si>
    <t>Fidelity Exploration &amp; Production Co.</t>
  </si>
  <si>
    <t>Montana State Vice President</t>
  </si>
  <si>
    <t>Bruce Kelso</t>
  </si>
  <si>
    <t>Berry Petroleum</t>
  </si>
  <si>
    <t>Guaranty Bank &amp; Trust Company</t>
  </si>
  <si>
    <t>J-W Operating Company</t>
  </si>
  <si>
    <t>QEP Energy Company</t>
  </si>
  <si>
    <t>Dupré Interests</t>
  </si>
  <si>
    <t>Calfrac Well Services Corporation</t>
  </si>
  <si>
    <t>U.S. Bank National Association</t>
  </si>
  <si>
    <t>Banking &amp; Finance Committee Chair</t>
  </si>
  <si>
    <t>Washington/Oregon Vice President</t>
  </si>
  <si>
    <t>BJ Services</t>
  </si>
  <si>
    <t>Cimarex Energy</t>
  </si>
  <si>
    <t>Dominic Bazile</t>
  </si>
  <si>
    <t>Central Resources</t>
  </si>
  <si>
    <t>Noble Energy, Inc.</t>
  </si>
  <si>
    <t>Ed McLaughlin</t>
  </si>
  <si>
    <t>Petro Canada Resources (USA) Inc.</t>
  </si>
  <si>
    <t>EOG Resources, Inc.</t>
  </si>
  <si>
    <t>Vice President Government &amp; Public Affairs</t>
  </si>
  <si>
    <t>Fred Barrett</t>
  </si>
  <si>
    <t>SB Energy Partners, L.P.</t>
  </si>
  <si>
    <t>El Paso – Western Pipelines</t>
  </si>
  <si>
    <t>Vice President Natural Gas Transportation</t>
  </si>
  <si>
    <t>Legislative, Legal, &amp; Regulatory Chair</t>
  </si>
  <si>
    <t>Wold Oil Properties</t>
  </si>
  <si>
    <t>Air Quality Subcommittee Chair</t>
  </si>
  <si>
    <t>IMA of Colorado, Inc.</t>
  </si>
  <si>
    <t>Samuel Gary, Jr. &amp; Associates, Inc.</t>
  </si>
  <si>
    <t>Vice President Events</t>
  </si>
  <si>
    <t>Beacon E &amp; P Company</t>
  </si>
  <si>
    <t>Wildlife Subcommittee Chair</t>
  </si>
  <si>
    <t>John Benton</t>
  </si>
  <si>
    <t>El Paso E&amp;P Company, L.P.</t>
  </si>
  <si>
    <t>Vice President Crude Oil Markets</t>
  </si>
  <si>
    <t>DJ Simmons</t>
  </si>
  <si>
    <t>New Mexico State Vice President</t>
  </si>
  <si>
    <t>Black Hills</t>
  </si>
  <si>
    <t>Jonny Brumley</t>
  </si>
  <si>
    <t>Enduro Resource Partners</t>
  </si>
  <si>
    <t>Cameron International</t>
  </si>
  <si>
    <t>Larry Van Ryan</t>
  </si>
  <si>
    <t>Logan Magruder</t>
  </si>
  <si>
    <t>Macquarie Tristone</t>
  </si>
  <si>
    <t>Michael Smith</t>
  </si>
  <si>
    <t>Enterprise Products Partners L.P.</t>
  </si>
  <si>
    <t>Gasco Energy, Inc.</t>
  </si>
  <si>
    <t>Mike Kennedy</t>
  </si>
  <si>
    <t>EnCap Investments, L.P.</t>
  </si>
  <si>
    <t>Great Western Oil and Gas Company</t>
  </si>
  <si>
    <t>Colorado State Vice President</t>
  </si>
  <si>
    <t>Tax Subcommittee Chair</t>
  </si>
  <si>
    <t>Paul DeBonis</t>
  </si>
  <si>
    <t>Big Country Energy Services</t>
  </si>
  <si>
    <t>Cirque Resources LLP</t>
  </si>
  <si>
    <t>Vice President, Treasurer</t>
  </si>
  <si>
    <t>Phillip A. Kriz</t>
  </si>
  <si>
    <t>Evertson Oil Company, Inc</t>
  </si>
  <si>
    <t>Nebraska StateVice President</t>
  </si>
  <si>
    <t>Phil Stalnaker</t>
  </si>
  <si>
    <t>Cabot Oil &amp; Gas Corp.</t>
  </si>
  <si>
    <t>Bentek Energy LLC</t>
  </si>
  <si>
    <t>Vice President Natural Gas Markets</t>
  </si>
  <si>
    <t>Randy Pharo</t>
  </si>
  <si>
    <t>Basic Earth Science Systems, Inc.</t>
  </si>
  <si>
    <t>Welborn Sullivan Meck &amp; Tooley</t>
  </si>
  <si>
    <t>Vice President, Secretary</t>
  </si>
  <si>
    <t>Rick McCullough</t>
  </si>
  <si>
    <t>Petroleum Development Corporation</t>
  </si>
  <si>
    <t>Anadarko Energy Services Company</t>
  </si>
  <si>
    <t>Wyoming State Vice President</t>
  </si>
  <si>
    <t>Reed Energy Consulting LLC</t>
  </si>
  <si>
    <t>ONEOK Hydrocarbon, L.P.</t>
  </si>
  <si>
    <t>Stephen Harpham</t>
  </si>
  <si>
    <t>Forest Oil Corporation</t>
  </si>
  <si>
    <t>Breck Energy Corporation</t>
  </si>
  <si>
    <t>Duncan Oil</t>
  </si>
  <si>
    <t>Nabors Drilling</t>
  </si>
  <si>
    <t>Merrion Oil and Gas</t>
  </si>
  <si>
    <t/>
  </si>
  <si>
    <t>At- Large</t>
  </si>
  <si>
    <t>Todd Ennenga</t>
  </si>
  <si>
    <t>Energy North America</t>
  </si>
  <si>
    <t>Tom Crowe</t>
  </si>
  <si>
    <t>NGV Subcommittee Chair</t>
  </si>
  <si>
    <t>Bank of Oklahoma</t>
  </si>
  <si>
    <t>Tom Jepperson</t>
  </si>
  <si>
    <t>Vantage Energy LLC</t>
  </si>
  <si>
    <t>Ensign US Drilling Co.</t>
  </si>
  <si>
    <t>Vaughn Vennerberg</t>
  </si>
  <si>
    <t>Tudor, Pickering, Holt &amp; Co.</t>
  </si>
  <si>
    <t>https://web.archive.org/web/20090707083006/http://ipams.org/about-ipams/board-of-directors</t>
  </si>
  <si>
    <t>Bill Bergner</t>
  </si>
  <si>
    <t>Berco Resources, LLC</t>
  </si>
  <si>
    <t>Keystone Energy Company</t>
  </si>
  <si>
    <t>Bryan Pratt</t>
  </si>
  <si>
    <t>Carter G. Mathies</t>
  </si>
  <si>
    <t>Arista Midstream Services</t>
  </si>
  <si>
    <t>Questar Corporation</t>
  </si>
  <si>
    <t>Calfrac Wells Services</t>
  </si>
  <si>
    <t>Teton Energy Corporation</t>
  </si>
  <si>
    <t>Frank Muscara</t>
  </si>
  <si>
    <t>Wells Fargo Bank N.A.</t>
  </si>
  <si>
    <t>Cordillera Energy Partners, LLC</t>
  </si>
  <si>
    <t>Questar Market Resources</t>
  </si>
  <si>
    <t>Jerry Barnes</t>
  </si>
  <si>
    <t>Orion Energy Partners</t>
  </si>
  <si>
    <t>Jim Powers</t>
  </si>
  <si>
    <t>Denver Mineral &amp; Royalty Company</t>
  </si>
  <si>
    <t>Encore Acquisition Company</t>
  </si>
  <si>
    <t>Kurt Doerr</t>
  </si>
  <si>
    <t>Independent</t>
  </si>
  <si>
    <t>Mark Erickson</t>
  </si>
  <si>
    <t>Michael O’Shaughnessy</t>
  </si>
  <si>
    <t>Pure Energy Services (USA) Inc.</t>
  </si>
  <si>
    <t>Nebraska State Vice President</t>
  </si>
  <si>
    <t>St. Mary Land &amp; Exploration Company</t>
  </si>
  <si>
    <t>Hogan &amp; Hartson, LLP</t>
  </si>
  <si>
    <t>Bear Cub Energy LLC</t>
  </si>
  <si>
    <t>Questar Market Resources, Inc.</t>
  </si>
  <si>
    <t>Steve Frazier</t>
  </si>
  <si>
    <t>Klabzuba Oil &amp; Gas</t>
  </si>
  <si>
    <t>Black Hills Exploration</t>
  </si>
  <si>
    <t>Tom Hedrick</t>
  </si>
  <si>
    <t>Noble Energy</t>
  </si>
  <si>
    <t>https://web.archive.org/web/20080516095529/http://www.ipams.org/about/bod.php</t>
  </si>
  <si>
    <t>At-Large Board Members</t>
  </si>
  <si>
    <t>Williams Production</t>
  </si>
  <si>
    <t>Andy Hendricks</t>
  </si>
  <si>
    <t>Committee Chairs &amp; State Vice Presidents</t>
  </si>
  <si>
    <t>Mineral Acquisition Partners</t>
  </si>
  <si>
    <t>Enduring Resources Corp.</t>
  </si>
  <si>
    <t>Access Exploration</t>
  </si>
  <si>
    <t>Whiting Petroleum Corp.</t>
  </si>
  <si>
    <t>North and South Dakota Vice President</t>
  </si>
  <si>
    <t>Brian Tooley</t>
  </si>
  <si>
    <t>Slate River Resources</t>
  </si>
  <si>
    <t>JW Operating</t>
  </si>
  <si>
    <t>Service and Supply Committee Chair</t>
  </si>
  <si>
    <t>Chuck Pollard</t>
  </si>
  <si>
    <t>Petro-Canada Resources (USA) Inc.</t>
  </si>
  <si>
    <t>Executive Committee</t>
  </si>
  <si>
    <t>David Miller</t>
  </si>
  <si>
    <t>EnCap Investments, LLC</t>
  </si>
  <si>
    <t>Government Affairs Committee Chair</t>
  </si>
  <si>
    <t>Gary Packer</t>
  </si>
  <si>
    <t>El Paso - Western Pipeline</t>
  </si>
  <si>
    <t>J.C. Ridens</t>
  </si>
  <si>
    <t>Jay Still</t>
  </si>
  <si>
    <t>Miller Dyer &amp; Co, LLC</t>
  </si>
  <si>
    <t>Membership Committee Chair</t>
  </si>
  <si>
    <t>Jim Felton</t>
  </si>
  <si>
    <t>Anadarko Petroleum</t>
  </si>
  <si>
    <t>Laramie Energy, LLC</t>
  </si>
  <si>
    <t>Colorado Vice President</t>
  </si>
  <si>
    <t>John Ludwig</t>
  </si>
  <si>
    <t>Enrisk Services</t>
  </si>
  <si>
    <t>EnCore Acquisition Company</t>
  </si>
  <si>
    <t>Kelly Price</t>
  </si>
  <si>
    <t>Kevin Norris</t>
  </si>
  <si>
    <t>E2 Business Services</t>
  </si>
  <si>
    <t>Natural Gas Committee Chair</t>
  </si>
  <si>
    <t>Kimberly Mazza</t>
  </si>
  <si>
    <t>Communications Committee Chair</t>
  </si>
  <si>
    <t>Quantum Resource Management</t>
  </si>
  <si>
    <t>Martin Fleming</t>
  </si>
  <si>
    <t>Noble Royalties</t>
  </si>
  <si>
    <t>Mike Bock</t>
  </si>
  <si>
    <t>Merrill Lynch</t>
  </si>
  <si>
    <t>Mike Nuss</t>
  </si>
  <si>
    <t>Ensign International Energy Services, Inc.</t>
  </si>
  <si>
    <t>Delta Petroleum Corp</t>
  </si>
  <si>
    <t>Cirque</t>
  </si>
  <si>
    <t>Nebraska Vice President</t>
  </si>
  <si>
    <t>Pierce Norton</t>
  </si>
  <si>
    <t>ONEOK Partners</t>
  </si>
  <si>
    <t>Rick Hayley</t>
  </si>
  <si>
    <t>Cameron Corporation</t>
  </si>
  <si>
    <t>Rob Bilger</t>
  </si>
  <si>
    <t>Tristone Capital</t>
  </si>
  <si>
    <t>Roger Parker</t>
  </si>
  <si>
    <t>Scott Key</t>
  </si>
  <si>
    <t>Breck Energy</t>
  </si>
  <si>
    <t>Crude Oil Committee Chair</t>
  </si>
  <si>
    <t>New Mexico Vice President</t>
  </si>
  <si>
    <t>Terry Dobkins</t>
  </si>
  <si>
    <t>Antero Resources</t>
  </si>
  <si>
    <t>Todd Flott</t>
  </si>
  <si>
    <t>Fluid Compressor Partners</t>
  </si>
  <si>
    <t>Enerplus Resources</t>
  </si>
  <si>
    <t>William (Bill) Griffin</t>
  </si>
  <si>
    <t>El Paso E&amp;P; Company, L.P.</t>
  </si>
  <si>
    <t>https://web.archive.org/web/20070629084606/http://www.ipams.org/about/bod.php</t>
  </si>
  <si>
    <t>Patterson - UTI Drilling Company</t>
  </si>
  <si>
    <t>Rick Ross</t>
  </si>
  <si>
    <t>https://web.archive.org/web/20060116165557/http://www.ipams.org/about/board.php?about=board</t>
  </si>
  <si>
    <t>State Vice Presidents</t>
  </si>
  <si>
    <t>Kerr McGee Rocky Mountain</t>
  </si>
  <si>
    <t>Barry Winstead</t>
  </si>
  <si>
    <t>Burlington Resources</t>
  </si>
  <si>
    <t>GMT, Inc.</t>
  </si>
  <si>
    <t>Committee Chairs</t>
  </si>
  <si>
    <t>Bob Reid</t>
  </si>
  <si>
    <t>eVs</t>
  </si>
  <si>
    <t>Natural Gas Subcommittee Co-Chair</t>
  </si>
  <si>
    <t>Brent Wulf</t>
  </si>
  <si>
    <t>Brian Jeffries</t>
  </si>
  <si>
    <t>Western Gas Resources</t>
  </si>
  <si>
    <t>Brian Kissick</t>
  </si>
  <si>
    <t>Koch Exploration Company, LLC</t>
  </si>
  <si>
    <t>Carol Bickerton</t>
  </si>
  <si>
    <t>Community Outreach Committee Chair</t>
  </si>
  <si>
    <t>Darin MacDonald</t>
  </si>
  <si>
    <t>Dave Kornder</t>
  </si>
  <si>
    <t>Marathon Oil</t>
  </si>
  <si>
    <t>Wyoming Vice President</t>
  </si>
  <si>
    <t>Don Spence</t>
  </si>
  <si>
    <t>Aspect Energy LLC</t>
  </si>
  <si>
    <t>Newfield Exploration</t>
  </si>
  <si>
    <t>Medicine Bow Energy Corp</t>
  </si>
  <si>
    <t>Crude Oil Committee Subcommittee Chair</t>
  </si>
  <si>
    <t>Jim Abercrombie</t>
  </si>
  <si>
    <t>Dominion Resources</t>
  </si>
  <si>
    <t>Joe Jaggers</t>
  </si>
  <si>
    <t>EnCore</t>
  </si>
  <si>
    <t>Krista Johnson</t>
  </si>
  <si>
    <t>Berry Petroleum Company</t>
  </si>
  <si>
    <t>IPAMS</t>
  </si>
  <si>
    <t>Executive Director</t>
  </si>
  <si>
    <t>Mark Grummon</t>
  </si>
  <si>
    <t>Samson</t>
  </si>
  <si>
    <t>Petrie Parkman</t>
  </si>
  <si>
    <t>Banking &amp; Finance Subcommittee Co-Chair</t>
  </si>
  <si>
    <t>Mike Crisman</t>
  </si>
  <si>
    <t>Bear Paw Energy</t>
  </si>
  <si>
    <t>Teton Oil &amp; Gas Corp.</t>
  </si>
  <si>
    <t>Ray Lechler</t>
  </si>
  <si>
    <t>Plains Marketing, L.P.</t>
  </si>
  <si>
    <t>Rene Moin</t>
  </si>
  <si>
    <t>Rick Robitaille</t>
  </si>
  <si>
    <t>Whiting Petroleum</t>
  </si>
  <si>
    <t>Rod Mellott</t>
  </si>
  <si>
    <t>Roger Biemans</t>
  </si>
  <si>
    <t>EnCana Oil &amp; Gas (USA), Inc.</t>
  </si>
  <si>
    <t>Roger Reinmiller</t>
  </si>
  <si>
    <t>Baker Atlas</t>
  </si>
  <si>
    <t>Technology Committee Chair</t>
  </si>
  <si>
    <t>Scot Woodall</t>
  </si>
  <si>
    <t>Scott Butler</t>
  </si>
  <si>
    <t>Cabot Oil &amp; Gas Corporation</t>
  </si>
  <si>
    <t>Steve Durrett</t>
  </si>
  <si>
    <t>US Exploration</t>
  </si>
  <si>
    <t>Thomas Mac McDaniel</t>
  </si>
  <si>
    <t>Tim Rasmussen</t>
  </si>
  <si>
    <t>MDU Resources/Fidelity Exploration &amp; Production Co.</t>
  </si>
  <si>
    <t>Media Relations Committee Chair</t>
  </si>
  <si>
    <t>American National Bank</t>
  </si>
  <si>
    <t>Todd Tipton</t>
  </si>
  <si>
    <t>J-W Operating</t>
  </si>
  <si>
    <t>XTO</t>
  </si>
  <si>
    <t>Waterous &amp; Co.</t>
  </si>
  <si>
    <t>https://web.archive.org/web/20050415055620/http://www.ipams.org/about/board.php?about=board</t>
  </si>
  <si>
    <t>Kerr McGee Rocky Mountain Corp.</t>
  </si>
  <si>
    <t>Andy Franklin</t>
  </si>
  <si>
    <t>Marathon Oil Co.</t>
  </si>
  <si>
    <t>Betty Dieter</t>
  </si>
  <si>
    <t>Berco Resources</t>
  </si>
  <si>
    <t>Vice President Public Relations</t>
  </si>
  <si>
    <t>GMT Inc.</t>
  </si>
  <si>
    <t>Robert S. Boswell</t>
  </si>
  <si>
    <t>Forest Oil Corp.</t>
  </si>
  <si>
    <t>Utah Vice President</t>
  </si>
  <si>
    <t>Bob Fielding</t>
  </si>
  <si>
    <t>Wellogix, Co-Chair</t>
  </si>
  <si>
    <t>Technology Committee Co-Chair</t>
  </si>
  <si>
    <t>M2M Data Corp.</t>
  </si>
  <si>
    <t>Bob Swann</t>
  </si>
  <si>
    <t>Swann Exploration Co.</t>
  </si>
  <si>
    <t>Bob Unger</t>
  </si>
  <si>
    <t>J. M. Huber Corp.</t>
  </si>
  <si>
    <t>Koch Exploration Co.</t>
  </si>
  <si>
    <t>Bud Isaacs</t>
  </si>
  <si>
    <t>RIM Operating</t>
  </si>
  <si>
    <t>Westport Resources</t>
  </si>
  <si>
    <t>Charles Stanley</t>
  </si>
  <si>
    <t>Darrell Jones</t>
  </si>
  <si>
    <t>The Petroleum Place</t>
  </si>
  <si>
    <t>Tom Brown, Inc.</t>
  </si>
  <si>
    <t>B. J. Services</t>
  </si>
  <si>
    <t>Devon Energy</t>
  </si>
  <si>
    <t>Merit Energy Co.</t>
  </si>
  <si>
    <t>Don Wallette</t>
  </si>
  <si>
    <t>ConocoPhillips</t>
  </si>
  <si>
    <t>Westport Oil &amp; Gas Co.</t>
  </si>
  <si>
    <t>Doug York</t>
  </si>
  <si>
    <t>St. Mary Land &amp; Exploration Co.</t>
  </si>
  <si>
    <t>Bill Barrett Corp.</t>
  </si>
  <si>
    <t>Montana Vice President</t>
  </si>
  <si>
    <t>Wells Fargo Bank</t>
  </si>
  <si>
    <t>Gary Davis</t>
  </si>
  <si>
    <t>Westport Resources, Co-Chair</t>
  </si>
  <si>
    <t>Natural Gas Subcommittee Chair</t>
  </si>
  <si>
    <t>Medicine Bow Energy Corp.</t>
  </si>
  <si>
    <t>Cordillera Energy Partners</t>
  </si>
  <si>
    <t>Vice President Markets</t>
  </si>
  <si>
    <t>Evergreen Resources</t>
  </si>
  <si>
    <t>James Stewart</t>
  </si>
  <si>
    <t>Jerry Hoffman</t>
  </si>
  <si>
    <t>Berry Petroleum Co.</t>
  </si>
  <si>
    <t>John Klee</t>
  </si>
  <si>
    <t>Insurance Management Associates</t>
  </si>
  <si>
    <t>Krista Mutch</t>
  </si>
  <si>
    <t>Vice President Government Affairs</t>
  </si>
  <si>
    <t>Gasco Energy</t>
  </si>
  <si>
    <t>Mark Sexton</t>
  </si>
  <si>
    <t>Mary Viviano</t>
  </si>
  <si>
    <t>EnCana Oil &amp; Gas (USA)</t>
  </si>
  <si>
    <t>Petrie Parkman &amp; Co.</t>
  </si>
  <si>
    <t>Banking &amp; Finance Subcommittee Chair</t>
  </si>
  <si>
    <t>Kinder Morgan</t>
  </si>
  <si>
    <t>Prima Energy</t>
  </si>
  <si>
    <t>Dorsey &amp; Whitney</t>
  </si>
  <si>
    <t>Nancy McDonald</t>
  </si>
  <si>
    <t>Neal A. Stanley</t>
  </si>
  <si>
    <t>Events Committee Chair</t>
  </si>
  <si>
    <t>Teton Oil &amp; Gas Corporation</t>
  </si>
  <si>
    <t>Evertson Oil Co.</t>
  </si>
  <si>
    <t>Ehrhardt Keefe Steiner &amp; Hottman</t>
  </si>
  <si>
    <t>Ralph Reed</t>
  </si>
  <si>
    <t>Tall Grass Energy</t>
  </si>
  <si>
    <t>Plains Marketing</t>
  </si>
  <si>
    <t>Basic Earth Science Systems</t>
  </si>
  <si>
    <t>Robert L. Bayless, Producer</t>
  </si>
  <si>
    <t>Bear Cub Energy</t>
  </si>
  <si>
    <t>Delta Petroleum</t>
  </si>
  <si>
    <t>Baker Atlas, Co-Chair</t>
  </si>
  <si>
    <t>Scott Hobbs</t>
  </si>
  <si>
    <t>Peak Energy Ventures, Co-Chair</t>
  </si>
  <si>
    <t>Peak Energy Ventures</t>
  </si>
  <si>
    <t>Sprinkle &amp; Associates</t>
  </si>
  <si>
    <t>Stephen Bell</t>
  </si>
  <si>
    <t>Timothy A. Ficker</t>
  </si>
  <si>
    <t>KPMG</t>
  </si>
  <si>
    <t>Bank of Cherry Creek</t>
  </si>
  <si>
    <t>Tom Price</t>
  </si>
  <si>
    <t>Tony Marino</t>
  </si>
  <si>
    <t>Dominion Exploration, Canada</t>
  </si>
  <si>
    <t>Tony Mayer</t>
  </si>
  <si>
    <t>Captiva Resources</t>
  </si>
  <si>
    <t>https://web.archive.org/web/20040411221000/http://ipams.org/about/board.php?about=board</t>
  </si>
  <si>
    <t>https://web.archive.org/web/20030605160245/http://www.ipams.org/bod.html</t>
  </si>
  <si>
    <t>Kerr McGee</t>
  </si>
  <si>
    <t>Officers</t>
  </si>
  <si>
    <t>Technology Subcommittee Co-Chair</t>
  </si>
  <si>
    <t>Swann Exploration Company</t>
  </si>
  <si>
    <t>Koch Petroleum Group LP</t>
  </si>
  <si>
    <t>Brian Searles</t>
  </si>
  <si>
    <t>The Petroleum Place, Inc.</t>
  </si>
  <si>
    <t>Kinder Morgan, Inc.</t>
  </si>
  <si>
    <t>Legal, Legislative &amp; Regulatory Chair</t>
  </si>
  <si>
    <t>Westport Oil &amp; Gas Company</t>
  </si>
  <si>
    <t>Barrett, Bill Co</t>
  </si>
  <si>
    <t>Coalbed Methane Subcommittee Chair</t>
  </si>
  <si>
    <t>Gary McGee</t>
  </si>
  <si>
    <t>Hugh Schaefer</t>
  </si>
  <si>
    <t>Hugh V. Schaefer</t>
  </si>
  <si>
    <t>Kevin Collins</t>
  </si>
  <si>
    <t>Calpine Natural Gas</t>
  </si>
  <si>
    <t>Lynn Belcher</t>
  </si>
  <si>
    <t>Evergreen Resources, Inc.</t>
  </si>
  <si>
    <t>Tax &amp; Royalty Subcommittee Chair</t>
  </si>
  <si>
    <t>Michael Batzer</t>
  </si>
  <si>
    <t>Michael Wozniak</t>
  </si>
  <si>
    <t>Porter Trimble</t>
  </si>
  <si>
    <t>Tall Grass Energy Company</t>
  </si>
  <si>
    <t>Public Relations Committee Co-Chair</t>
  </si>
  <si>
    <t>Rick Hodges</t>
  </si>
  <si>
    <t>Exco Resources</t>
  </si>
  <si>
    <t>Ron Boone</t>
  </si>
  <si>
    <t>Scott Zimmerman</t>
  </si>
  <si>
    <t>JM Huber</t>
  </si>
  <si>
    <t>Sprinkle Financial</t>
  </si>
  <si>
    <t>North And South Dakota Vice President</t>
  </si>
  <si>
    <t>El Paso</t>
  </si>
  <si>
    <t>Dominion Exploration &amp; Production</t>
  </si>
  <si>
    <t>Captiva Resources, Inc.</t>
  </si>
  <si>
    <t>https://web.archive.org/web/20020615153114/http://www.ipams.org/bod.html</t>
  </si>
  <si>
    <t>M2M Matrix</t>
  </si>
  <si>
    <t>Legal,  Legislative &amp; Regulatory Chair</t>
  </si>
  <si>
    <t>Redstone Resources</t>
  </si>
  <si>
    <t>https://web.archive.org/web/20010513080623/http://ipams.org/bod.html</t>
  </si>
  <si>
    <t>Barrett Resources</t>
  </si>
  <si>
    <t>Beth McBride</t>
  </si>
  <si>
    <t>Legacy Energy Corp.</t>
  </si>
  <si>
    <t>Utah/Idaho</t>
  </si>
  <si>
    <t>Blaine Parrott</t>
  </si>
  <si>
    <t>Koch Oil Co.</t>
  </si>
  <si>
    <t>Wellogix, Kim Pickett, Petroleum Place</t>
  </si>
  <si>
    <t>E-Commerce</t>
  </si>
  <si>
    <t>Mull Drilling</t>
  </si>
  <si>
    <t>Coalbed Methane</t>
  </si>
  <si>
    <t>KN Production Company</t>
  </si>
  <si>
    <t>Cole T. Chandler</t>
  </si>
  <si>
    <t>Klabzuba Oil and Gas</t>
  </si>
  <si>
    <t>Montana</t>
  </si>
  <si>
    <t>David Heinz</t>
  </si>
  <si>
    <t>CMS Oil &amp; Gas</t>
  </si>
  <si>
    <t>David S. Petrie</t>
  </si>
  <si>
    <t>Tom Brown Inc.</t>
  </si>
  <si>
    <t>Lands</t>
  </si>
  <si>
    <t>Don Decarlo</t>
  </si>
  <si>
    <t>Sante-Fe Snyder</t>
  </si>
  <si>
    <t>Donald Wolf</t>
  </si>
  <si>
    <t>Westport Oil &amp; Gas Company Inc</t>
  </si>
  <si>
    <t>Environmental Operations</t>
  </si>
  <si>
    <t>Frank Yates</t>
  </si>
  <si>
    <t>Yates Petroleum Corp.</t>
  </si>
  <si>
    <t>New Mexico</t>
  </si>
  <si>
    <t>Norwest Bank</t>
  </si>
  <si>
    <t>Banking And Finance</t>
  </si>
  <si>
    <t>Hilary Dussing</t>
  </si>
  <si>
    <t>Wyoming</t>
  </si>
  <si>
    <t>Attorney-at-law</t>
  </si>
  <si>
    <t>Royalties</t>
  </si>
  <si>
    <t>Paradigm Technologies</t>
  </si>
  <si>
    <t>Jim Dodson</t>
  </si>
  <si>
    <t>Andex Resources LLC</t>
  </si>
  <si>
    <t>Barrett Resources Corporation</t>
  </si>
  <si>
    <t>John Kelso</t>
  </si>
  <si>
    <t>Evergreen Resources Inc.</t>
  </si>
  <si>
    <t>Public Relations</t>
  </si>
  <si>
    <t>Barrett Resources Corp.</t>
  </si>
  <si>
    <t>Colorado</t>
  </si>
  <si>
    <t>Mary Laitos</t>
  </si>
  <si>
    <t>Welborn, Sullivan, Meck &amp; Tooley</t>
  </si>
  <si>
    <t>Matt Wurtzbacher</t>
  </si>
  <si>
    <t>Forest Oil</t>
  </si>
  <si>
    <t>Membership</t>
  </si>
  <si>
    <t>Schlumberger Oilfield Services</t>
  </si>
  <si>
    <t>Paul J. Zecchi</t>
  </si>
  <si>
    <t>Central Resources, Inc.</t>
  </si>
  <si>
    <t>Evertson Oil Company</t>
  </si>
  <si>
    <t>Nebraska</t>
  </si>
  <si>
    <t>Plains Petroleum</t>
  </si>
  <si>
    <t>Crude Oil</t>
  </si>
  <si>
    <t>Cameron Corp.</t>
  </si>
  <si>
    <t>Bear Paw Energy, Inc.</t>
  </si>
  <si>
    <t>Natural Gas</t>
  </si>
  <si>
    <t>Vice-President</t>
  </si>
  <si>
    <t>AEC Oil and Gas (USA)</t>
  </si>
  <si>
    <t>Cabot Oil and Gas Corp.</t>
  </si>
  <si>
    <t>Tax</t>
  </si>
  <si>
    <t>North Dakota/South Dakota</t>
  </si>
  <si>
    <t>Colorado Interstate Gas</t>
  </si>
  <si>
    <t>Arthur Andersen LLP</t>
  </si>
  <si>
    <t>Treasurer, Senior Manager</t>
  </si>
  <si>
    <t>Tom Dyk</t>
  </si>
  <si>
    <t>https://web.archive.org/web/19991104154344/http://ipams.org/</t>
  </si>
  <si>
    <t>Sante Fe Snyder</t>
  </si>
  <si>
    <t>Westport Oil &amp; Gas Company Inc.</t>
  </si>
  <si>
    <t>Eugene C. Kozlowski</t>
  </si>
  <si>
    <t>Makoil, Inc.</t>
  </si>
  <si>
    <t>Nevada/Arizona</t>
  </si>
  <si>
    <t>Jim Dobson</t>
  </si>
  <si>
    <t>Robert Cohen</t>
  </si>
  <si>
    <t>Robert Jornayvaz</t>
  </si>
  <si>
    <t>III, Intrepid Production Corp.</t>
  </si>
  <si>
    <t>Robert R. McBride</t>
  </si>
  <si>
    <t>https://web.archive.org/web/20170317041749/https://www.westernenergyalliance.org/alliance/who-we-are/committees</t>
  </si>
  <si>
    <t>Committees</t>
  </si>
  <si>
    <t>Beatty &amp; Wozniak</t>
  </si>
  <si>
    <t xml:space="preserve">Legislative &amp; Legal Committee Chair </t>
  </si>
  <si>
    <t xml:space="preserve">Regulatory Committee Chair </t>
  </si>
  <si>
    <t xml:space="preserve">New Mexico State Chair </t>
  </si>
  <si>
    <t>Kristen Lingley</t>
  </si>
  <si>
    <t xml:space="preserve">Colorado State Chair </t>
  </si>
  <si>
    <t>QEP Resources</t>
  </si>
  <si>
    <t xml:space="preserve">Utah State Chair </t>
  </si>
  <si>
    <t>Nick Agopian</t>
  </si>
  <si>
    <t xml:space="preserve">Wyoming State Chair </t>
  </si>
  <si>
    <t>Robert Veldman</t>
  </si>
  <si>
    <t>Noble</t>
  </si>
  <si>
    <t xml:space="preserve">Wildlife Committee Chair </t>
  </si>
  <si>
    <t>Roger Kelley</t>
  </si>
  <si>
    <t xml:space="preserve">Montana/Dakotas State Chair </t>
  </si>
  <si>
    <t>https://web.archive.org/web/20160324213446/http://www.westernenergyalliance.org/alliance/who-we-are/committees</t>
  </si>
  <si>
    <t>Legislative &amp; Legal Committee Chair</t>
  </si>
  <si>
    <t>Regulatory Committee Chair</t>
  </si>
  <si>
    <t>New Mexico State Chair</t>
  </si>
  <si>
    <t>Colorado State Chair</t>
  </si>
  <si>
    <t>Utah State Chair</t>
  </si>
  <si>
    <t>Wyoming State Chair</t>
  </si>
  <si>
    <t>Wildlife Committee Chair</t>
  </si>
  <si>
    <t>Montana/Dakotas State Chair</t>
  </si>
  <si>
    <t>https://web.archive.org/web/20150311211628/http://www.westernenergyalliance.org/alliance/who-we-are/committees</t>
  </si>
  <si>
    <t>Enerplus Corporation</t>
  </si>
  <si>
    <t>Air Quality Committee Chair</t>
  </si>
  <si>
    <t>Sam Gary Jr. &amp; Associates</t>
  </si>
  <si>
    <t>Legal &amp; Regulatory Committee Chair</t>
  </si>
  <si>
    <t>Legislative</t>
  </si>
  <si>
    <t>WPX Energy</t>
  </si>
  <si>
    <t>Tax Committee Chair</t>
  </si>
  <si>
    <t>https://web.archive.org/web/20140816112115/http://www.westernenergyalliance.org/alliance/who-we-are/committees</t>
  </si>
  <si>
    <t>Legislative, Legal &amp; Regulatory Committee Chair</t>
  </si>
  <si>
    <t>https://web.archive.org/web/20100904073201/http://westernenergyalliance.org/about-western-energy-alliance/committees</t>
  </si>
  <si>
    <t>Government &amp; Public Affairs Committee</t>
  </si>
  <si>
    <t>Membership Committee</t>
  </si>
  <si>
    <t>Banking &amp; Finance Committee</t>
  </si>
  <si>
    <t>Chairman</t>
  </si>
  <si>
    <t>Washington / Oregon State Vice President</t>
  </si>
  <si>
    <t>Natural Gas Transportation Committee</t>
  </si>
  <si>
    <t>El Paso - Western Pipelines</t>
  </si>
  <si>
    <t>Legislative, Legal &amp; Regulatory Committee</t>
  </si>
  <si>
    <t>Air Quality Subcommittee</t>
  </si>
  <si>
    <t>Events Committee</t>
  </si>
  <si>
    <t>Wildlife Subcommittee</t>
  </si>
  <si>
    <t>Crude Oil Markets Committee</t>
  </si>
  <si>
    <t>Tax Subcommittee</t>
  </si>
  <si>
    <t>Natural Gas Markets Committee</t>
  </si>
  <si>
    <t>https://web.archive.org/web/20090511004436/http://ipams.org/about/committees.php</t>
  </si>
  <si>
    <t>Utah</t>
  </si>
  <si>
    <t>North and South Dakota</t>
  </si>
  <si>
    <t>Tax Committee</t>
  </si>
  <si>
    <t>Ehrhardt Keffe Steiner &amp; Hottman PC</t>
  </si>
  <si>
    <t>Service &amp; Supply Committee</t>
  </si>
  <si>
    <t>Transportation &amp; Markets Committee</t>
  </si>
  <si>
    <t>Natural Gas Committee</t>
  </si>
  <si>
    <t>Crude Oil Committee</t>
  </si>
  <si>
    <t>https://web.archive.org/web/20080516095956/http://www.ipams.org/about/committees.php</t>
  </si>
  <si>
    <t>Logan Petroleum, LC</t>
  </si>
  <si>
    <t>Government Affairs Committee</t>
  </si>
  <si>
    <t>N/S Dakota</t>
  </si>
  <si>
    <t>Chairmen</t>
  </si>
  <si>
    <t>Miller Dyer &amp; Company, LLC</t>
  </si>
  <si>
    <t>E2 Business Solutions</t>
  </si>
  <si>
    <t>Communications Committee</t>
  </si>
  <si>
    <t>https://web.archive.org/web/20070520223805/http://www.ipams.org/about/committees.php</t>
  </si>
  <si>
    <t>Andrew Bremner</t>
  </si>
  <si>
    <t>Director of Government Affairs</t>
  </si>
  <si>
    <t>Staff</t>
  </si>
  <si>
    <t>Banking &amp; Finance Subcommittee</t>
  </si>
  <si>
    <t>Patterson-UTI Drilling</t>
  </si>
  <si>
    <t>SB Energy Partners, LP</t>
  </si>
  <si>
    <t>Crude Oil Subcommittee</t>
  </si>
  <si>
    <t>Jon Bargas</t>
  </si>
  <si>
    <t>Manager of Communications</t>
  </si>
  <si>
    <t>Natural Gas Subcommittee</t>
  </si>
  <si>
    <t>Mac McDaniel</t>
  </si>
  <si>
    <t>Natalie Willms</t>
  </si>
  <si>
    <t>Director of Member Services</t>
  </si>
  <si>
    <t>Technology Committee</t>
  </si>
  <si>
    <t>Fronterra Integrated Geosciences LLC</t>
  </si>
  <si>
    <t>Sarah S. Cornwell</t>
  </si>
  <si>
    <t>Director of Accounting &amp; Administration</t>
  </si>
  <si>
    <t>MDU Resources/Fidelity E &amp; P Co</t>
  </si>
  <si>
    <t>https://web.archive.org/web/20060621061514/http://ipams.org/about/committiee.php?about=committiee</t>
  </si>
  <si>
    <t>Director of Government Affairs. Staff</t>
  </si>
  <si>
    <t>eVs LLC</t>
  </si>
  <si>
    <t xml:space="preserve"> Co-Chair</t>
  </si>
  <si>
    <t>Community Outreach Committee</t>
  </si>
  <si>
    <t xml:space="preserve"> Chair</t>
  </si>
  <si>
    <t>Ponderosa Energy LLC</t>
  </si>
  <si>
    <t>Executive Director. Staff</t>
  </si>
  <si>
    <t>Media Relations Committee</t>
  </si>
  <si>
    <t>Director of Member Services. Staff</t>
  </si>
  <si>
    <t>Director of Accounting &amp; Administration. Staff</t>
  </si>
  <si>
    <t>https://web.archive.org/web/20050308220139/http://www.ipams.org/about/committiee.php?about=committiee</t>
  </si>
  <si>
    <t>Wellogix</t>
  </si>
  <si>
    <t>Co-Chair</t>
  </si>
  <si>
    <t>Director of Communication. Staff</t>
  </si>
  <si>
    <t>Deena McMullen</t>
  </si>
  <si>
    <t>Manager of Government &amp; Public Affairs for MT, WY, ND. Staff</t>
  </si>
  <si>
    <t>Markets Committee</t>
  </si>
  <si>
    <t>Kathleen Eccleston</t>
  </si>
  <si>
    <t>Dir. of Public &amp; Industry Affairs. Staff</t>
  </si>
  <si>
    <t>https://web.archive.org/web/20040223134951/http://www.ipams.org/about/committiee.php?about=committiee</t>
  </si>
  <si>
    <t>Ann Priestman</t>
  </si>
  <si>
    <t>Knowledge and Information Manager, IPAMS-GTI Information Center. Staff</t>
  </si>
  <si>
    <t>Manager of Government &amp; Public Affairs for MT, WY, ND, SD. Staff</t>
  </si>
  <si>
    <t>Grant D. Melvin</t>
  </si>
  <si>
    <t>Manager of Government &amp; Public Affairs for UT, CO, NM. Staff</t>
  </si>
  <si>
    <t>Ray Gorka</t>
  </si>
  <si>
    <t>Technology Transfer Agent, IPAMS-GTI. Staff</t>
  </si>
  <si>
    <t>Accounting &amp; Administration. Staff</t>
  </si>
  <si>
    <t>https://archive.vn/YSRHO</t>
  </si>
  <si>
    <t>Aaron Johnson</t>
  </si>
  <si>
    <t>Vice President of Public Affairs</t>
  </si>
  <si>
    <t>Brian Fakharzadeh</t>
  </si>
  <si>
    <t>Vice President of Development &amp; Operations</t>
  </si>
  <si>
    <t>Gina Brooke</t>
  </si>
  <si>
    <t>Manager of Administration &amp; Events</t>
  </si>
  <si>
    <t>Regulatory Analyst</t>
  </si>
  <si>
    <t>​Tripp Parks</t>
  </si>
  <si>
    <t>Vice President of Government Affairs</t>
  </si>
  <si>
    <t>https://web.archive.org/web/20190901174706/https://www.westernenergyalliance.org/alliance/staff</t>
  </si>
  <si>
    <t>Stuart Siffring</t>
  </si>
  <si>
    <t>https://web.archive.org/web/20180515215939/https://www.westernenergyalliance.org/alliance/who-we-are/staff</t>
  </si>
  <si>
    <t>Manager of Government Affairs</t>
  </si>
  <si>
    <t>https://web.archive.org/web/20170618100528/https://www.westernenergyalliance.org/alliance/who-we-are/staff</t>
  </si>
  <si>
    <t>Ryan Streams</t>
  </si>
  <si>
    <t>Manager of Regulatory Affairs</t>
  </si>
  <si>
    <t>https://web.archive.org/web/20160629114630/https://www.westernenergyalliance.org/alliance/who-we-are/staff</t>
  </si>
  <si>
    <t>Gina Mateo</t>
  </si>
  <si>
    <t>Office Manager</t>
  </si>
  <si>
    <t>Vice President of Government &amp; Public Affairs</t>
  </si>
  <si>
    <t>Regulatory Affairs Analyst</t>
  </si>
  <si>
    <t>Policy Analyst</t>
  </si>
  <si>
    <t>https://web.archive.org/web/20150622065058/http://www.westernenergyalliance.org/alliance/who-we-are/staff</t>
  </si>
  <si>
    <t>Wendy Wollert</t>
  </si>
  <si>
    <t>Manager, Events &amp; Membership</t>
  </si>
  <si>
    <t>https://web.archive.org/web/20140704062419/http://www.westernenergyalliance.org/alliance/who-we-are/staff</t>
  </si>
  <si>
    <t>Communications Analyst</t>
  </si>
  <si>
    <t>Brian Meinhart</t>
  </si>
  <si>
    <t>Susan Fakharzadeh</t>
  </si>
  <si>
    <t>Vice President of Business Development</t>
  </si>
  <si>
    <t>Ursula Rick</t>
  </si>
  <si>
    <t>https://web.archive.org/web/20130906074007/http://www.westernenergyalliance.org/alliance/who-we-are/staff</t>
  </si>
  <si>
    <t>Jon Haubert</t>
  </si>
  <si>
    <t>Vice President of Finance &amp; Administration</t>
  </si>
  <si>
    <t>Spencer Kimball</t>
  </si>
  <si>
    <t>Membership &amp; Events Manager</t>
  </si>
  <si>
    <t>https://web.archive.org/web/20120625171243/http://westernenergyalliance.org/about-us/staff</t>
  </si>
  <si>
    <t>Administrative Coordinator</t>
  </si>
  <si>
    <t>Events Coordinator</t>
  </si>
  <si>
    <t>https://web.archive.org/web/20110924200934/http://westernenergyalliance.org/about-western-energy-alliance/staff/</t>
  </si>
  <si>
    <t>Director of Government &amp; Public Affairs</t>
  </si>
  <si>
    <t>Director of Business Development</t>
  </si>
  <si>
    <t>https://web.archive.org/web/20101006073516/http://westernenergyalliance.org/about-western-energy-alliance/staff</t>
  </si>
  <si>
    <t>Becca Ness</t>
  </si>
  <si>
    <t>Director of Public Affairs</t>
  </si>
  <si>
    <t>Marc W. Smith</t>
  </si>
  <si>
    <t>Director of Membership and Events</t>
  </si>
  <si>
    <t>Administrative Assistant</t>
  </si>
  <si>
    <t>https://web.archive.org/web/20070629084703/http://www.ipams.org/about/staff.php</t>
  </si>
  <si>
    <t>Donna Parker</t>
  </si>
  <si>
    <t>Assistant to the Executive Director</t>
  </si>
  <si>
    <t>Director of Administration &amp; Accounting</t>
  </si>
  <si>
    <t>Research and Special Projects Coordinator</t>
  </si>
  <si>
    <t>Timothy S. Stewart</t>
  </si>
  <si>
    <t>Washington Representative</t>
  </si>
  <si>
    <t>https://web.archive.org/web/20060116171159/http://www.ipams.org/about/staff.php?about=staff</t>
  </si>
  <si>
    <t>Carla J. Wilson</t>
  </si>
  <si>
    <t>Director of Communication</t>
  </si>
  <si>
    <t>Director of Public &amp; Industry Affairs</t>
  </si>
  <si>
    <t>https://web.archive.org/web/20051212181803/http://www.ipams.org/about/staff.php?about=staff</t>
  </si>
  <si>
    <t>https://web.archive.org/web/20041215123628/http://www.ipams.org/about/staff.php?about=staff</t>
  </si>
  <si>
    <t>Director of Regional Advocacy</t>
  </si>
  <si>
    <t>https://web.archive.org/web/20030605162917/http://www.ipams.org/staff.html</t>
  </si>
  <si>
    <t>Director Of Government Affairs</t>
  </si>
  <si>
    <t>Knowledge &amp; Information Manager</t>
  </si>
  <si>
    <t>Director Of Public Affairs</t>
  </si>
  <si>
    <t>Manager Of Government &amp; Public Affairs - Montana</t>
  </si>
  <si>
    <t>Manager Of Government &amp; Public Affairs - Idaho</t>
  </si>
  <si>
    <t>Natalie Garner</t>
  </si>
  <si>
    <t>Director Of Member Services</t>
  </si>
  <si>
    <t>Director Of Technology Transfer</t>
  </si>
  <si>
    <t>Administration And Accounting</t>
  </si>
  <si>
    <t>https://web.archive.org/web/20020620133852/http://www.ipams.org/staff.html</t>
  </si>
  <si>
    <t>Manager Of Government &amp; Public Affairs - Montana, Wyoming &amp; the Dakotas</t>
  </si>
  <si>
    <t>Manager Of Government &amp; Public Affairs - Idaho, Utah &amp; New Mexico</t>
  </si>
  <si>
    <t>https://web.archive.org/web/20010513222403/http://ipams.org/staff.html</t>
  </si>
  <si>
    <t>Director of Policies and Initiatives</t>
  </si>
  <si>
    <t>Lindie Woodruff</t>
  </si>
  <si>
    <t>Manager of Community Relations</t>
  </si>
  <si>
    <t>Logan Macmillan</t>
  </si>
  <si>
    <t>Manager of Lands and Environment</t>
  </si>
  <si>
    <t>Manager of Membership and Administration</t>
  </si>
  <si>
    <t>Assistant Director of Technology Transfer</t>
  </si>
  <si>
    <t>https://web.archive.org/web/20000614141851fw_/http://www.ipams.org/HTML/Main/staffframe.htm</t>
  </si>
  <si>
    <t>IPAMS Staff</t>
  </si>
  <si>
    <t>Director of Tax and Royalty</t>
  </si>
  <si>
    <t>Karyn P. Grass</t>
  </si>
  <si>
    <t>Director of Lands and Environment</t>
  </si>
  <si>
    <t>IPAMS-GRI Staff</t>
  </si>
  <si>
    <t>Paul G. Gagnon</t>
  </si>
  <si>
    <t>Director of Technology Transfer</t>
  </si>
  <si>
    <t>Rebecca Shirley</t>
  </si>
  <si>
    <t>Director of Membership Communications</t>
  </si>
  <si>
    <t>Administration and Accounting</t>
  </si>
  <si>
    <t>https://web.archive.org/web/19980624162015/http://www.ipams.org/staff.htm</t>
  </si>
  <si>
    <t>Membership Communications</t>
  </si>
  <si>
    <t>PersonNm</t>
  </si>
  <si>
    <t>TitleTxt</t>
  </si>
  <si>
    <t>AverageHoursPerWeekRt</t>
  </si>
  <si>
    <t>IndividualTrusteeOrDirectorInd</t>
  </si>
  <si>
    <t>OfficerInd</t>
  </si>
  <si>
    <t>ReportableCompFromOrgAmt</t>
  </si>
  <si>
    <t>ReportableCompFromRltdOrgAmt</t>
  </si>
  <si>
    <t>OtherCompensationAmt</t>
  </si>
  <si>
    <t>HighestCompensatedEmployeeInd</t>
  </si>
  <si>
    <t>Grand Total Compensation</t>
  </si>
  <si>
    <t>X</t>
  </si>
  <si>
    <t>Robert Harber</t>
  </si>
  <si>
    <t>Christian Rhinehart</t>
  </si>
  <si>
    <t>Kimberly Rodell</t>
  </si>
  <si>
    <t>Pamela Roth</t>
  </si>
  <si>
    <t>Gabrielle Sitomer</t>
  </si>
  <si>
    <t>David Tameron</t>
  </si>
  <si>
    <t>Vp Develop O</t>
  </si>
  <si>
    <t>Vp Public Af</t>
  </si>
  <si>
    <t>Robert Parks</t>
  </si>
  <si>
    <t>Manager Gov</t>
  </si>
  <si>
    <t>Board Chair</t>
  </si>
  <si>
    <t>Vice Chair Gov. &amp; Pub. Aff</t>
  </si>
  <si>
    <t>VP, Dev. &amp; Ops</t>
  </si>
  <si>
    <t>VP of Public Affairs</t>
  </si>
  <si>
    <t>Martin Wigley</t>
  </si>
  <si>
    <t>President thru Nov.</t>
  </si>
  <si>
    <t>President as of Dec.</t>
  </si>
  <si>
    <t>Vice Chair Gov. &amp; Pub. Affairs</t>
  </si>
  <si>
    <t>Matthew Thompson</t>
  </si>
  <si>
    <t>Vice Chair, Gov &amp; Public Affairs</t>
  </si>
  <si>
    <t>DIrector</t>
  </si>
  <si>
    <t>Matthew Vezza</t>
  </si>
  <si>
    <t>Peter Mueller</t>
  </si>
  <si>
    <t>VP of Govt. &amp; Public Affairs</t>
  </si>
  <si>
    <t>VP of Development &amp; Operations</t>
  </si>
  <si>
    <t>Chairman, eff. 7/1</t>
  </si>
  <si>
    <t>Immediate Past Chair, eff. 7/1</t>
  </si>
  <si>
    <t>First Vice Chair, eff. 7/1</t>
  </si>
  <si>
    <t>Second Vice Chair, eff. 7/1</t>
  </si>
  <si>
    <t>Vice Chair, Gov. &amp; Public Affairs</t>
  </si>
  <si>
    <t>Bob Plowman</t>
  </si>
  <si>
    <t>Thomas Sheffield</t>
  </si>
  <si>
    <t>Chairman from 7/2013</t>
  </si>
  <si>
    <t>Treasurer from 7/2013</t>
  </si>
  <si>
    <t>Chairman thru 7/2013</t>
  </si>
  <si>
    <t>Alexandra Tune</t>
  </si>
  <si>
    <t>Treasurer thru 7/2013</t>
  </si>
  <si>
    <t>Phil Cook</t>
  </si>
  <si>
    <t>Jeff Schwarz</t>
  </si>
  <si>
    <t>VP of Finance thru 9/2013</t>
  </si>
  <si>
    <t>VP of Government &amp; Public Affairs</t>
  </si>
  <si>
    <t>VP of Business Development</t>
  </si>
  <si>
    <t>Paul Sheppard</t>
  </si>
  <si>
    <t>Count of Name</t>
  </si>
  <si>
    <t>Name-Webdata</t>
  </si>
  <si>
    <t>Most Recent Company Affiliation</t>
  </si>
  <si>
    <t>Western Energy Aliance People Year over Year</t>
  </si>
  <si>
    <t>https://www.desmogblog.com/western-energy-alliance</t>
  </si>
  <si>
    <t>Resource URL</t>
  </si>
  <si>
    <t>https://www.sourcewatch.org/index.php/Bill_Cadman</t>
  </si>
  <si>
    <t>https://www.sourcewatch.org/index.php/Robert_Reid</t>
  </si>
  <si>
    <t>Name_Year</t>
  </si>
  <si>
    <t>Crossref</t>
  </si>
  <si>
    <t>Rick Grisinger2017</t>
  </si>
  <si>
    <t>Shea Loper2017</t>
  </si>
  <si>
    <t>Christian Rhinehart2017</t>
  </si>
  <si>
    <t>Kimberly Rodell2017</t>
  </si>
  <si>
    <t>Martin Wigley2016</t>
  </si>
  <si>
    <t>Susan Aldridge2016</t>
  </si>
  <si>
    <t>Randy Bolles2016</t>
  </si>
  <si>
    <t>Bill Cadman2016</t>
  </si>
  <si>
    <t>Stephen Flaherty2016</t>
  </si>
  <si>
    <t>Rich Gan2016</t>
  </si>
  <si>
    <t>Brad Johnson2016</t>
  </si>
  <si>
    <t>Shea Loper2016</t>
  </si>
  <si>
    <t>Christian Rhinehart2016</t>
  </si>
  <si>
    <t>Brook Simmons2016</t>
  </si>
  <si>
    <t>Martin Wigley2015</t>
  </si>
  <si>
    <t>Lem Smith2015</t>
  </si>
  <si>
    <t>Nick Schoville2015</t>
  </si>
  <si>
    <t>Greg Pulliam2015</t>
  </si>
  <si>
    <t>Brook Simmons2015</t>
  </si>
  <si>
    <t>Matthew Vezza2015</t>
  </si>
  <si>
    <t>Susan Aldridge2015</t>
  </si>
  <si>
    <t>Peter Mueller2015</t>
  </si>
  <si>
    <t>Randy Bolles2015</t>
  </si>
  <si>
    <t>Martin Wigley2014</t>
  </si>
  <si>
    <t>Dan Amidon2014</t>
  </si>
  <si>
    <t>Dru Bower-Moore2014</t>
  </si>
  <si>
    <t>Rick Grisinger2014</t>
  </si>
  <si>
    <t>Mike Helwig2014</t>
  </si>
  <si>
    <t>Danny Jimenez2014</t>
  </si>
  <si>
    <t>Peter Mueller2014</t>
  </si>
  <si>
    <t>Amanda Rovira2014</t>
  </si>
  <si>
    <t>Lem Smith2014</t>
  </si>
  <si>
    <t>Rob Swanson2014</t>
  </si>
  <si>
    <t>Tekla Taylor2014</t>
  </si>
  <si>
    <t>Matthew Thompson2014</t>
  </si>
  <si>
    <t>Scott Gutberlet2013</t>
  </si>
  <si>
    <t>Lem Smith2013</t>
  </si>
  <si>
    <t>Peter Dea2013</t>
  </si>
  <si>
    <t>Alexandra Tune2013</t>
  </si>
  <si>
    <t>Phil Cook2013</t>
  </si>
  <si>
    <t>Don Law2013</t>
  </si>
  <si>
    <t>Will Matthews2013</t>
  </si>
  <si>
    <t>James Schroeder2013</t>
  </si>
  <si>
    <t>Jeff Schwarz2013</t>
  </si>
  <si>
    <t>Martin Wigley2013</t>
  </si>
  <si>
    <t>https://www.desmogblog.com/directory/vocabulary/23444</t>
  </si>
  <si>
    <t>https://www.desmogblog.com/2015/09/17/boulder-weekly-frackademia-investigation-university-colorado-for-sale</t>
  </si>
  <si>
    <t>Grand Total</t>
  </si>
  <si>
    <t>Sum of Grand Total Compensation</t>
  </si>
  <si>
    <t>Directors and Highest Paid Staff -- Compensation listed via 990s</t>
  </si>
  <si>
    <t>(All)</t>
  </si>
  <si>
    <t>**Click on Name to Expand Company Affiliations (May include duplicates)</t>
  </si>
  <si>
    <t>**Scroll horizontally to view additional pivot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</si>
</sst>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/>
    <xf numFmtId="0" fontId="5" fillId="0" borderId="0" xfId="1" applyFont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pivotButton="1" applyAlignment="1"/>
    <xf numFmtId="0" fontId="1" fillId="2" borderId="1" xfId="0" applyFont="1" applyFill="1" applyBorder="1" applyAlignment="1"/>
    <xf numFmtId="0" fontId="0" fillId="0" borderId="0" xfId="0" applyNumberFormat="1" applyAlignment="1"/>
    <xf numFmtId="0" fontId="1" fillId="0" borderId="0" xfId="0" applyFont="1" applyAlignment="1"/>
    <xf numFmtId="0" fontId="7" fillId="2" borderId="1" xfId="0" applyFont="1" applyFill="1" applyBorder="1" applyAlignment="1"/>
    <xf numFmtId="165" fontId="0" fillId="0" borderId="0" xfId="0" applyNumberFormat="1"/>
    <xf numFmtId="0" fontId="8" fillId="3" borderId="0" xfId="0" applyFont="1" applyFill="1" applyAlignment="1"/>
    <xf numFmtId="0" fontId="4" fillId="3" borderId="0" xfId="0" applyFont="1" applyFill="1" applyAlignment="1"/>
    <xf numFmtId="0" fontId="0" fillId="4" borderId="0" xfId="0" applyFill="1" applyAlignment="1"/>
    <xf numFmtId="0" fontId="9" fillId="0" borderId="0" xfId="0" applyFont="1" applyAlignment="1"/>
    <xf numFmtId="0" fontId="10" fillId="3" borderId="0" xfId="0" applyFont="1" applyFill="1" applyAlignment="1"/>
  </cellXfs>
  <cellStyles count="2">
    <cellStyle name="Hyperlink" xfId="1" builtinId="8"/>
    <cellStyle name="Normal" xfId="0" builtinId="0"/>
  </cellStyles>
  <dxfs count="421"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  <dxf>
      <alignment wrapTex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62.493233796296" createdVersion="6" refreshedVersion="6" minRefreshableVersion="3" recordCount="1901" xr:uid="{0B806CBE-4EB3-2547-BF8B-7EA017B5822A}">
  <cacheSource type="worksheet">
    <worksheetSource ref="A1:H1048576" sheet="BoD 990s Combined with Web"/>
  </cacheSource>
  <cacheFields count="8">
    <cacheField name="Source" numFmtId="0">
      <sharedItems containsBlank="1" containsMixedTypes="1" containsNumber="1" containsInteger="1" minValue="990" maxValue="990"/>
    </cacheField>
    <cacheField name="Name_Year" numFmtId="0">
      <sharedItems containsBlank="1"/>
    </cacheField>
    <cacheField name="Year" numFmtId="0">
      <sharedItems containsString="0" containsBlank="1" containsNumber="1" containsInteger="1" minValue="1998" maxValue="2020" count="23"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8"/>
        <m/>
      </sharedItems>
    </cacheField>
    <cacheField name="Category" numFmtId="0">
      <sharedItems containsBlank="1" count="5">
        <s v="Staff"/>
        <s v="Board of Directors"/>
        <s v="Advisors"/>
        <s v="Committees"/>
        <m/>
      </sharedItems>
    </cacheField>
    <cacheField name="Subcategory" numFmtId="0">
      <sharedItems containsBlank="1"/>
    </cacheField>
    <cacheField name="Name" numFmtId="0">
      <sharedItems containsBlank="1" count="371">
        <s v="Aaron Johnson"/>
        <s v="Brian Fakharzadeh"/>
        <s v="Gina Brooke"/>
        <s v="Kate Noble"/>
        <s v="Kathleen Sgamma"/>
        <s v="​Tripp Parks"/>
        <s v="Stuart Siffring"/>
        <s v="Brad Johnson"/>
        <s v="Brook Simmons"/>
        <s v="Chad Calvert"/>
        <s v="Charlie Sizemore"/>
        <s v="Christian Rhinehart"/>
        <s v="David Tameron"/>
        <s v="Doug Rogers"/>
        <s v="Gabrielle Sitomer"/>
        <s v="Greg Pulliam"/>
        <s v="Jack Wold"/>
        <s v="Jay Ottoson"/>
        <s v="Kathleen Schroder"/>
        <s v="Kimberly Rodell"/>
        <s v="Michael Decker"/>
        <s v="Pamela Roth"/>
        <s v="Rich Gan"/>
        <s v="Rick Grisinger"/>
        <s v="Robert Harber"/>
        <s v="Robert Parks"/>
        <s v="Shane Schulz"/>
        <s v="Shea Loper"/>
        <s v="William Lancaster"/>
        <s v="Alex Campbell"/>
        <s v="Anthony Albanese"/>
        <s v="Blu Hulsey"/>
        <s v="Celesta Miracle"/>
        <s v="Cody Phifer"/>
        <s v="Cody Tibbs"/>
        <s v="Cornelius Dupré"/>
        <s v="Dale Larsen"/>
        <s v="Gabrielle Gerholt"/>
        <s v="Jason Buehler"/>
        <s v="Jeff Karcz"/>
        <s v="Jim McGrath"/>
        <s v="John Harpole"/>
        <s v="Kerry McCowen"/>
        <s v="Lindsay Brown"/>
        <s v="Mark Barron"/>
        <s v="Mark Matthews"/>
        <s v="Murphy Markham"/>
        <s v="Nick Hansen"/>
        <s v="Porter Bennett"/>
        <s v="Rich Whittington"/>
        <s v="Robert Comer"/>
        <s v="Scott Carson"/>
        <s v="Stephen Barnes"/>
        <s v="Theresa Sauer"/>
        <s v="Tom Riebel"/>
        <s v="Trisha Fanning"/>
        <s v="Barth Whitham"/>
        <s v="Bill Cadman"/>
        <s v="Bret Sumner"/>
        <s v="Dan Amidon"/>
        <s v="Daryll Howard"/>
        <s v="Dave Banko"/>
        <s v="Duane Zavadil"/>
        <s v="Eric Dillé"/>
        <s v="Eric Greager"/>
        <s v="Jeff Lang"/>
        <s v="Jim Piccone"/>
        <s v="Kent Holsinger"/>
        <s v="Matthew Thompson"/>
        <s v="Patrick Hanley"/>
        <s v="Randy Bolles"/>
        <s v="Rich Frommer"/>
        <s v="Stephen Flaherty"/>
        <s v="Susan Aldridge"/>
        <s v="Tekla Taylor"/>
        <s v="Jagadeesan Sethuraman"/>
        <s v="John Byrom"/>
        <s v="Kristen Lingley"/>
        <s v="Michael Smith"/>
        <s v="Nick Agopian"/>
        <s v="Robert Veldman"/>
        <s v="Roger Kelley"/>
        <s v="Ryan Streams"/>
        <s v="Cameron Cuch"/>
        <s v="Garrett Clemons"/>
        <s v="Jamie Dandar"/>
        <s v="Kelsey Olson"/>
        <s v="Michael Keller"/>
        <s v="Phillip Weiss"/>
        <s v="Sam Knaizer"/>
        <s v="Danny Jimenez"/>
        <s v="Dru Bower-Moore"/>
        <s v="Jack Ekstrom"/>
        <s v="Lem Smith"/>
        <s v="Martin Wigley"/>
        <s v="Mike Helwig"/>
        <s v="Nick Schoville"/>
        <s v="Rob Swanson"/>
        <s v="Tim Wigley"/>
        <s v="Tom Clayson"/>
        <s v="Gina Mateo"/>
        <s v="Bill Shearer"/>
        <s v="Charles Searle"/>
        <s v="Doug Reeb"/>
        <s v="Gail Nofsinger"/>
        <s v="James Schroeder"/>
        <s v="Jeff Balmer"/>
        <s v="Kathryn Beiland"/>
        <s v="Kelsey Campbell"/>
        <s v="Kevin Donaldson"/>
        <s v="Raymond Babaz"/>
        <s v="Robert J Clark"/>
        <s v="Amanda Rovira"/>
        <s v="Lisa Winn"/>
        <s v="Matthew Vezza"/>
        <s v="Peter Mueller"/>
        <s v="Rebecca Watson"/>
        <s v="Daniel Larson"/>
        <s v="Wendy Wollert"/>
        <s v="Bruce Bowman"/>
        <s v="D.J. Lay"/>
        <s v="David Kulmann"/>
        <s v="Gary Davis"/>
        <s v="Howard Boigon"/>
        <s v="John Dill"/>
        <s v="Larry Parnell"/>
        <s v="Matt Stewart"/>
        <s v="Rich Eichler"/>
        <s v="Todd Berryman"/>
        <s v="Bob Plowman"/>
        <s v="Brad Miller"/>
        <s v="Chris Carter"/>
        <s v="Chuck Farmer"/>
        <s v="Dale Fritz"/>
        <s v="Scott Gutberlet"/>
        <s v="Thomas Sheffield"/>
        <s v="Brian Meinhart"/>
        <s v="Susan Fakharzadeh"/>
        <s v="Ursula Rick"/>
        <s v="Alexandra Tune"/>
        <s v="Don Law"/>
        <s v="Jay Neese"/>
        <s v="Jeff Schwarz"/>
        <s v="Peter Dea"/>
        <s v="Phil Cook"/>
        <s v="Will Matthews"/>
        <s v="Jon Haubert"/>
        <s v="Sarah S. Cornwell"/>
        <s v="Spencer Kimball"/>
        <s v="Alan Harrison"/>
        <s v="Art Krasny"/>
        <s v="Bob Davis"/>
        <s v="Brent Biller"/>
        <s v="Brian Macke"/>
        <s v="Chad Isaacs"/>
        <s v="Chase Boswell"/>
        <s v="Dana Johnson"/>
        <s v="Daria Mahoney"/>
        <s v="David Searle"/>
        <s v="Dick Weber"/>
        <s v="Geoff Solich"/>
        <s v="Greg Morzano"/>
        <s v="Heather Smith"/>
        <s v="James Lightner"/>
        <s v="Jay Prudhomme"/>
        <s v="Jeff Vaughn"/>
        <s v="Jennifer Webster"/>
        <s v="Jim Brown"/>
        <s v="Jim Kleckner"/>
        <s v="Joe Icenogle"/>
        <s v="Joe Lima"/>
        <s v="John Steuble"/>
        <s v="John T. McDougal"/>
        <s v="John Vering"/>
        <s v="Kevin Bailey"/>
        <s v="Mark Thompson"/>
        <s v="Michael O’Shaughnessy"/>
        <s v="Mike Brunstein"/>
        <s v="Paul Debonis"/>
        <s v="Pete Stark"/>
        <s v="Phil Schlagel"/>
        <s v="Ray Singleton"/>
        <s v="René Morin"/>
        <s v="Robert L. Bayless, Jr."/>
        <s v="Rutger Niers"/>
        <s v="Scott Moore"/>
        <s v="Shawn Reed"/>
        <s v="Sheridan Swords"/>
        <s v="Stan Sprinkle"/>
        <s v="Steve Bain"/>
        <s v="Steve Fallin"/>
        <s v="Steve Hulse"/>
        <s v="T. Greg Merrion"/>
        <s v="Tad Herz"/>
        <s v="Thomas Jepperson"/>
        <s v="Tim Hopkins"/>
        <s v="Tom Foncannon"/>
        <s v="Tom Tyree"/>
        <s v="Tony Best"/>
        <s v="Tripp Kerr"/>
        <s v="Tuss Erickson"/>
        <s v="Ward Polzin"/>
        <s v="Don DeCarlo"/>
        <s v="Don McClure"/>
        <s v="George Solich"/>
        <s v="Greg Ruben"/>
        <s v="Philip Doty"/>
        <s v="Shane Henry"/>
        <s v="Ted Brown"/>
        <s v="Andy Logan"/>
        <s v="Bill Jones"/>
        <s v="Bill Picquet"/>
        <s v="Brent Miller"/>
        <s v="Brian Wold"/>
        <s v="Bruce Kelso"/>
        <s v="Charles Stanley"/>
        <s v="Dominic Bazile"/>
        <s v="Ed McLaughlin"/>
        <s v="Fred Barrett"/>
        <s v="John Benton"/>
        <s v="Jonny Brumley"/>
        <s v="Larry Van Ryan"/>
        <s v="Logan Magruder"/>
        <s v="Michael Wozniak"/>
        <s v="Mike Kennedy"/>
        <s v="Neal A. Stanley"/>
        <s v="Paul J. Zecchi"/>
        <s v="Phil Stalnaker"/>
        <s v="Phillip A. Kriz"/>
        <s v="Randy Pharo"/>
        <s v="Rick McCullough"/>
        <s v="Stephen Harpham"/>
        <s v="Todd Ennenga"/>
        <s v="Tom Crowe"/>
        <s v="Tom Jepperson"/>
        <s v="Vaughn Vennerberg"/>
        <s v="Becca Ness"/>
        <s v="Jon Bargas"/>
        <s v="Marc W. Smith"/>
        <s v="Bill Bergner"/>
        <s v="Bryan Pratt"/>
        <s v="Carter G. Mathies"/>
        <s v="Frank Muscara"/>
        <s v="Jerry Barnes"/>
        <s v="Jim Powers"/>
        <s v="Kurt Doerr"/>
        <s v="Mark Erickson"/>
        <s v="Paul Sheppard"/>
        <s v="Steve Frazier"/>
        <s v="Tom Hedrick"/>
        <s v="Andy Hendricks"/>
        <s v="Brian Tooley"/>
        <s v="Chuck Pollard"/>
        <s v="David Miller"/>
        <s v="Gary Packer"/>
        <s v="J.C. Ridens"/>
        <s v="Jay Still"/>
        <s v="Jim Felton"/>
        <s v="John Ludwig"/>
        <s v="Kelly Price"/>
        <s v="Kevin Norris"/>
        <s v="Kimberly Mazza"/>
        <s v="Martin Fleming"/>
        <s v="Mike Bock"/>
        <s v="Mike Nuss"/>
        <s v="Pierce Norton"/>
        <s v="Rick Hayley"/>
        <s v="Rob Bilger"/>
        <s v="Roger Parker"/>
        <s v="Scott Key"/>
        <s v="Terry Dobkins"/>
        <s v="Todd Flott"/>
        <s v="William (Bill) Griffin"/>
        <s v="Rick Ross"/>
        <s v="Andrew Bremner"/>
        <s v="Mac McDaniel"/>
        <s v="Natalie Willms"/>
        <s v="Roger Reinmiller"/>
        <s v="Tim Rasmussen"/>
        <s v="Donna Parker"/>
        <s v="Timothy S. Stewart"/>
        <s v="Barry Winstead"/>
        <s v="Bob Reid"/>
        <s v="Brent Wulf"/>
        <s v="Brian Jeffries"/>
        <s v="Brian Kissick"/>
        <s v="Carol Bickerton"/>
        <s v="Darin MacDonald"/>
        <s v="Dave Kornder"/>
        <s v="David S. Petrie"/>
        <s v="Don Spence"/>
        <s v="Donald Wolf"/>
        <s v="Jim Abercrombie"/>
        <s v="Joe Jaggers"/>
        <s v="Krista Johnson"/>
        <s v="Mark Grummon"/>
        <s v="Mike Crisman"/>
        <s v="Ray Lechler"/>
        <s v="Rene Moin"/>
        <s v="Rick Robitaille"/>
        <s v="Rod Mellott"/>
        <s v="Roger Biemans"/>
        <s v="Scot Woodall"/>
        <s v="Scott Butler"/>
        <s v="Steve Durrett"/>
        <s v="Thomas Mac McDaniel"/>
        <s v="Todd Tipton"/>
        <s v="Carla J. Wilson"/>
        <s v="Kathleen Eccleston"/>
        <s v="Andy Franklin"/>
        <s v="Betty Dieter"/>
        <s v="Bob Fielding"/>
        <s v="Bob Swann"/>
        <s v="Bob Unger"/>
        <s v="Bud Isaacs"/>
        <s v="Darrell Jones"/>
        <s v="Don Wallette"/>
        <s v="Doug York"/>
        <s v="James Stewart"/>
        <s v="Jerry Hoffman"/>
        <s v="John Klee"/>
        <s v="Krista Mutch"/>
        <s v="Mark Sexton"/>
        <s v="Mary Viviano"/>
        <s v="Nancy McDonald"/>
        <s v="Ralph Reed"/>
        <s v="Robert S. Boswell"/>
        <s v="Scott Hobbs"/>
        <s v="Stephen Bell"/>
        <s v="Timothy A. Ficker"/>
        <s v="Tom Price"/>
        <s v="Tony Marino"/>
        <s v="Tony Mayer"/>
        <s v="Deena McMullen"/>
        <s v="Ann Priestman"/>
        <s v="Grant D. Melvin"/>
        <s v="Ray Gorka"/>
        <s v="Brian Searles"/>
        <s v="Gary McGee"/>
        <s v="Hugh Schaefer"/>
        <s v="Kevin Collins"/>
        <s v="Lynn Belcher"/>
        <s v="Michael Batzer"/>
        <s v="Porter Trimble"/>
        <s v="Rick Hodges"/>
        <s v="Ron Boone"/>
        <s v="Scott Zimmerman"/>
        <s v="Natalie Garner"/>
        <s v="Beth McBride"/>
        <s v="Blaine Parrott"/>
        <s v="Cole T. Chandler"/>
        <s v="David Heinz"/>
        <s v="Frank Yates"/>
        <s v="Hilary Dussing"/>
        <s v="Jim Dodson"/>
        <s v="John Kelso"/>
        <s v="Mary Laitos"/>
        <s v="Matt Wurtzbacher"/>
        <s v="Tom Dyk"/>
        <s v="Lindie Woodruff"/>
        <s v="Logan Macmillan"/>
        <s v="Eugene C. Kozlowski"/>
        <s v="Jim Dobson"/>
        <s v="Robert Cohen"/>
        <s v="Robert Jornayvaz"/>
        <s v="Robert R. McBride"/>
        <s v="Karyn P. Grass"/>
        <s v="Paul G. Gagnon"/>
        <s v="Rebecca Shirley"/>
        <m/>
        <s v="Danny Jimeniz" u="1"/>
      </sharedItems>
    </cacheField>
    <cacheField name="Company" numFmtId="0">
      <sharedItems containsBlank="1" count="413">
        <s v=""/>
        <s v="Ultra Petroleum, Inc."/>
        <m/>
        <s v="Noble Energy Inc."/>
        <s v="Pioneer Natural Resources"/>
        <s v="Basic Energy Services"/>
        <s v="XTO Energy"/>
        <s v="Wold Oil Properties, Inc."/>
        <s v="SM Energy"/>
        <s v="Davis Graham &amp; Stubbs LLP"/>
        <s v="Badlands Energy, Inc."/>
        <s v="WPX Energy"/>
        <s v="Wells Fargo Bank, N.A."/>
        <s v="Halliburton Energy Services"/>
        <s v="QEP Energy Company"/>
        <s v="EnCana Oil &amp; Gas (USA) Inc."/>
        <s v="GMT Exploration Company, LLC"/>
        <s v="Enduring Resources, LLC"/>
        <s v="CBRE Energy Facilities Group"/>
        <s v="Continental Resources"/>
        <s v="PDC Energy"/>
        <s v="NiCo Resources, LLC"/>
        <s v="Cameron"/>
        <s v="Dupré Energy Services, LLC"/>
        <s v="Calfrac Well Services Corp"/>
        <s v="Concho Resources"/>
        <s v="IMA, Inc."/>
        <s v="Karcz Energy Consultants, Inc."/>
        <s v="Newmark Grubb Knight Frank"/>
        <s v="Mercator Energy"/>
        <s v="EOG Resources"/>
        <s v="Bonanza Creek Energy, Inc."/>
        <s v="Jones Lang LaSalle Brokerage Inc."/>
        <s v="BakerHostetler LLP"/>
        <s v="Brownstein Hyatt Farber Schreck, LLP"/>
        <s v="EnCap Investments"/>
        <s v="Lockton Companies, LLC"/>
        <s v="Ponderosa Advisors"/>
        <s v="QEP Resources, Inc."/>
        <s v="Norton Rose Fulbright"/>
        <s v="Old Ironsides Energy"/>
        <s v="Breck Energy Corp"/>
        <s v="Beatty &amp; Wozniak, P.C."/>
        <s v="Liberty Oilfield Services, N.A."/>
        <s v="Eagle Environmental Consulting, Inc."/>
        <s v="Enduring Resources"/>
        <s v="Whiting Petroleum Corporation"/>
        <s v="Newfield Exploration Company"/>
        <s v="PDC Energy, Inc."/>
        <s v="Fuse Energy"/>
        <s v="Banko Petroleum Management, Inc."/>
        <s v="Bill Barrett Corporation"/>
        <s v="Alcova Resources"/>
        <s v="Resolute Energy Corporation"/>
        <s v="Western Energy Alliance"/>
        <s v="Holsinger Law, LLC"/>
        <s v="Hein &amp; Associates"/>
        <s v="Devon"/>
        <s v="Great Western Oil and Gas Company, LLC"/>
        <s v="Anadarko Petroleum Corporation"/>
        <s v="Peakview Resources, LLC"/>
        <s v="Beatty &amp; Wozniak"/>
        <s v="DJ Simmons"/>
        <s v="Encana"/>
        <s v="QEP Resources"/>
        <s v="Devon Energy"/>
        <s v="Noble"/>
        <s v="Crescent Point"/>
        <s v="Antea Group"/>
        <s v="Keane Group"/>
        <s v="Chesapeake Energy Corporation"/>
        <s v="Fidelity Exploration &amp; Production Company"/>
        <s v="PA Weiss Executive Solutions"/>
        <s v="Craig Energy"/>
        <s v="Devon Energy Corporation"/>
        <s v="Resolute"/>
        <s v="RAS &amp; Associates"/>
        <s v="Golder Associates, Inc."/>
        <s v="Samson Resources"/>
        <s v="Independent Development Contractor"/>
        <s v="Guaranty Bank and Trust Company"/>
        <s v="Ehrhardt Keefe Steiner &amp; Hottman PC"/>
        <s v="Mesa Energy Partners"/>
        <s v="Cathedral Energy Services"/>
        <s v="Holsinger Law"/>
        <s v="Amegy Bank"/>
        <s v="3 Bear Energy, LLC"/>
        <s v="Bjork Lindley Little PC"/>
        <s v="Welborn Sullivan Meck &amp; Tooley, P.C."/>
        <s v="Enerplus Corporation"/>
        <s v="Sam Gary Jr. &amp; Associates"/>
        <s v="Hein &amp; Associates LLP"/>
        <s v="Dupr Energy Services, LLC"/>
        <s v="Cimarex Energy Co."/>
        <s v="Enerplus Resources (USA) Corporation"/>
        <s v="Hat Creek Energy LLC"/>
        <s v="Hogan Lovells US LLP"/>
        <s v="D.J. Simmons, Inc."/>
        <s v="Bonanza Creek Energy"/>
        <s v="Bird Dog Oil"/>
        <s v="GasCo Energy, Inc."/>
        <s v="Hart Energy Publishing"/>
        <s v="Bank of the West"/>
        <s v="J-W Energy Company"/>
        <s v="Saga Petroleum"/>
        <s v="Samuel Gary Jr. &amp; Associates"/>
        <s v="Mercator Energy, LLC"/>
        <s v="GMT Exploration Company LLC"/>
        <s v="Sanjel (USA) Inc."/>
        <s v="Williams"/>
        <s v="Patara Oil &amp; Gas"/>
        <s v="Beatty &amp; Wozniak, PC"/>
        <s v="Delta Petroleum Corporation"/>
        <s v="Fidelity Exploration &amp; Production"/>
        <s v="Rim Operating"/>
        <s v="Laramie Energy II"/>
        <s v="Dupre Interests, LLC"/>
        <s v="U.S. Bank"/>
        <s v="Marathon Oil Company"/>
        <s v="B.J. Services"/>
        <s v="SFC Energy Partners"/>
        <s v="Liberty Energy Holdings, LLC"/>
        <s v="Beacon E&amp;P Company, LLC"/>
        <s v="IMA"/>
        <s v="Merit Energy Company"/>
        <s v="Tracker"/>
        <s v="El Paso E&amp;P"/>
        <s v="Schlumberger"/>
        <s v="Chesapeake"/>
        <s v="McElvain Oil &amp; Gas Properties"/>
        <s v="Energy Transfer"/>
        <s v="Black Hills Exploration and Production"/>
        <s v="Bjork Lindley"/>
        <s v="Lario Oil &amp; Gas Company"/>
        <s v="IHS Inc."/>
        <s v="Earthstone Energy, Inc."/>
        <s v="Rim Operating, Inc."/>
        <s v="Bear Tracker Energy, LLC"/>
        <s v="Robert L. Bayless, Producer LLC"/>
        <s v="Pure Energy Services"/>
        <s v="Crescent Consulting, LLC"/>
        <s v="ONEOK"/>
        <s v="Sprinkle &amp; Associates LLC"/>
        <s v="Duncan Oil, Inc."/>
        <s v="Nabors Drilling USA, LP"/>
        <s v="Merrion Oil &amp; Gas"/>
        <s v="Cordillera Energy Partners III, LLC"/>
        <s v="Questar Natural Resources"/>
        <s v="Entek Energy"/>
        <s v="Bank of Oklahoma, N.A."/>
        <s v="Vantage Energy, LLC"/>
        <s v="Ensign United States Drilling"/>
        <s v="Tudor Pickering Holt &amp; Co."/>
        <s v="Deloitte"/>
        <s v="Banko Petroleum Management"/>
        <s v="Prima Exploration, Inc."/>
        <s v="El Paso Western Pipelines"/>
        <s v="Cirque Resources LP"/>
        <s v="BENTEK Energy LLC"/>
        <s v="Noble Energy Inc"/>
        <s v="Williams Production RMT Company"/>
        <s v="Logan Petroleum, LLC"/>
        <s v="Pioneer Energy, Inc."/>
        <s v="Ultra Petroleum"/>
        <s v="Patara Oil and Gas"/>
        <s v="Fidelity Exploration &amp; Production Co."/>
        <s v="Berry Petroleum"/>
        <s v="Guaranty Bank &amp; Trust Company"/>
        <s v="J-W Operating Company"/>
        <s v="Dupré Interests"/>
        <s v="Cimarex Energy"/>
        <s v="Calfrac Well Services Corporation"/>
        <s v="U.S. Bank National Association"/>
        <s v="BJ Services"/>
        <s v="Central Resources"/>
        <s v="Petro Canada Resources (USA) Inc."/>
        <s v="EOG Resources, Inc."/>
        <s v="SB Energy Partners, L.P."/>
        <s v="El Paso – Western Pipelines"/>
        <s v="Wold Oil Properties"/>
        <s v="Beacon E &amp; P Company"/>
        <s v="IMA of Colorado, Inc."/>
        <s v="Samuel Gary, Jr. &amp; Associates, Inc."/>
        <s v="El Paso E&amp;P Company, L.P."/>
        <s v="Black Hills"/>
        <s v="Enduro Resource Partners"/>
        <s v="Cameron International"/>
        <s v="Macquarie Tristone"/>
        <s v="Enterprise Products Partners L.P."/>
        <s v="EnCap Investments, L.P."/>
        <s v="Great Western Oil and Gas Company"/>
        <s v="Big Country Energy Services"/>
        <s v="Cirque Resources LLP"/>
        <s v="Cabot Oil &amp; Gas Corp."/>
        <s v="Evertson Oil Company, Inc"/>
        <s v="Basic Earth Science Systems, Inc."/>
        <s v="Welborn Sullivan Meck &amp; Tooley"/>
        <s v="Petroleum Development Corporation"/>
        <s v="Anadarko Energy Services Company"/>
        <s v="Reed Energy Consulting LLC"/>
        <s v="ONEOK Hydrocarbon, L.P."/>
        <s v="Breck Energy Corporation"/>
        <s v="Forest Oil Corporation"/>
        <s v="Duncan Oil"/>
        <s v="Nabors Drilling"/>
        <s v="Merrion Oil and Gas"/>
        <s v="Noble Energy, Inc."/>
        <s v="Energy North America"/>
        <s v="Bank of Oklahoma"/>
        <s v="Vantage Energy LLC"/>
        <s v="Ensign US Drilling Co."/>
        <s v="Tudor, Pickering, Holt &amp; Co."/>
        <s v="GMT Exploration, Inc."/>
        <s v="Whiting Petroleum Corp."/>
        <s v="El Paso - Western Pipelines"/>
        <s v="Evertson Oil Company"/>
        <s v="Berco Resources, LLC"/>
        <s v="Keystone Energy Company"/>
        <s v="Arista Midstream Services"/>
        <s v="Questar Corporation"/>
        <s v="Calfrac Wells Services"/>
        <s v="Teton Energy Corporation"/>
        <s v="Wells Fargo Bank N.A."/>
        <s v="Cordillera Energy Partners, LLC"/>
        <s v="Orion Energy Partners"/>
        <s v="Questar Market Resources"/>
        <s v="Denver Mineral &amp; Royalty Company"/>
        <s v="Encore Acquisition Company"/>
        <s v="Independent"/>
        <s v="Pure Energy Services (USA) Inc."/>
        <s v="St. Mary Land &amp; Exploration Company"/>
        <s v="Hogan &amp; Hartson, LLP"/>
        <s v="Bear Cub Energy LLC"/>
        <s v="Questar Market Resources, Inc."/>
        <s v="Klabzuba Oil &amp; Gas"/>
        <s v="Black Hills Exploration"/>
        <s v="Noble Energy"/>
        <s v="Ehrhardt Keffe Steiner &amp; Hottman PC"/>
        <s v="Breck Energy"/>
        <s v="Williams Production"/>
        <s v="Mineral Acquisition Partners"/>
        <s v="Enduring Resources Corp."/>
        <s v="Access Exploration"/>
        <s v="Slate River Resources"/>
        <s v="JW Operating"/>
        <s v="Petro-Canada Resources (USA) Inc."/>
        <s v="EnCap Investments, LLC"/>
        <s v="El Paso - Western Pipeline"/>
        <s v="Laramie Energy, LLC"/>
        <s v="Miller Dyer &amp; Co, LLC"/>
        <s v="Anadarko Petroleum"/>
        <s v="Enrisk Services"/>
        <s v="E2 Business Services"/>
        <s v="Quantum Resource Management"/>
        <s v="Noble Royalties"/>
        <s v="Merrill Lynch"/>
        <s v="Ensign International Energy Services, Inc."/>
        <s v="Delta Petroleum Corp"/>
        <s v="Cirque"/>
        <s v="ONEOK Partners"/>
        <s v="Cameron Corporation"/>
        <s v="Tristone Capital"/>
        <s v="Antero Resources"/>
        <s v="Fluid Compressor Partners"/>
        <s v="Enerplus Resources"/>
        <s v="El Paso E&amp;P; Company, L.P."/>
        <s v="Logan Petroleum, LC"/>
        <s v="Miller Dyer &amp; Company, LLC"/>
        <s v="E2 Business Solutions"/>
        <s v="Patterson - UTI Drilling Company"/>
        <s v="Director of Government Affairs"/>
        <s v="Patterson-UTI Drilling"/>
        <s v="SB Energy Partners, LP"/>
        <s v="Manager of Communications"/>
        <s v="Executive Director"/>
        <s v="Director of Member Services"/>
        <s v="Teton Oil &amp; Gas Corp."/>
        <s v="Fronterra Integrated Geosciences LLC"/>
        <s v="Director of Accounting &amp; Administration"/>
        <s v="MDU Resources/Fidelity E &amp; P Co"/>
        <s v="Kerr McGee Rocky Mountain"/>
        <s v="Burlington Resources"/>
        <s v="eVs"/>
        <s v="Western Gas Resources"/>
        <s v="Koch Exploration Company, LLC"/>
        <s v="Marathon Oil"/>
        <s v="Aspect Energy LLC"/>
        <s v="Newfield Exploration"/>
        <s v="Medicine Bow Energy Corp"/>
        <s v="Dominion Resources"/>
        <s v="EnCore"/>
        <s v="Berry Petroleum Company"/>
        <s v="IPAMS"/>
        <s v="Samson"/>
        <s v="Petrie Parkman"/>
        <s v="Bear Paw Energy"/>
        <s v="Plains Marketing, L.P."/>
        <s v="Whiting Petroleum"/>
        <s v="EnCana Oil &amp; Gas (USA), Inc."/>
        <s v="Baker Atlas"/>
        <s v="Cabot Oil &amp; Gas Corporation"/>
        <s v="US Exploration"/>
        <s v="MDU Resources/Fidelity Exploration &amp; Production Co."/>
        <s v="American National Bank"/>
        <s v="J-W Operating"/>
        <s v="XTO"/>
        <s v="Waterous &amp; Co."/>
        <s v="GMT, Inc."/>
        <s v="eVs LLC"/>
        <s v="Ponderosa Energy LLC"/>
        <s v="Petrie Parkman &amp; Co."/>
        <s v="Bill Barrett Corp."/>
        <s v="Kerr McGee Rocky Mountain Corp."/>
        <s v="Marathon Oil Co."/>
        <s v="Berco Resources"/>
        <s v="Wellogix, Co-Chair"/>
        <s v="M2M Data Corp."/>
        <s v="Swann Exploration Co."/>
        <s v="J. M. Huber Corp."/>
        <s v="Koch Exploration Co."/>
        <s v="Westport Resources"/>
        <s v="The Petroleum Place"/>
        <s v="Tom Brown, Inc."/>
        <s v="B. J. Services"/>
        <s v="Merit Energy Co."/>
        <s v="ConocoPhillips"/>
        <s v="Westport Oil &amp; Gas Co."/>
        <s v="St. Mary Land &amp; Exploration Co."/>
        <s v="Wells Fargo Bank"/>
        <s v="Westport Resources, Co-Chair"/>
        <s v="Medicine Bow Energy Corp."/>
        <s v="Cordillera Energy Partners"/>
        <s v="Evergreen Resources"/>
        <s v="Berry Petroleum Co."/>
        <s v="Insurance Management Associates"/>
        <s v="Gasco Energy"/>
        <s v="EnCana Oil &amp; Gas (USA)"/>
        <s v="Dorsey &amp; Whitney"/>
        <s v="Kinder Morgan"/>
        <s v="Prima Energy"/>
        <s v="Teton Oil &amp; Gas Corporation"/>
        <s v="Ehrhardt Keefe Steiner &amp; Hottman"/>
        <s v="Evertson Oil Co."/>
        <s v="Tall Grass Energy"/>
        <s v="Plains Marketing"/>
        <s v="Basic Earth Science Systems"/>
        <s v="Bear Cub Energy"/>
        <s v="Robert L. Bayless, Producer"/>
        <s v="Forest Oil Corp."/>
        <s v="Delta Petroleum"/>
        <s v="Baker Atlas, Co-Chair"/>
        <s v="Peak Energy Ventures, Co-Chair"/>
        <s v="Peak Energy Ventures"/>
        <s v="Sprinkle &amp; Associates"/>
        <s v="KPMG"/>
        <s v="Bank of Cherry Creek"/>
        <s v="Dominion Exploration, Canada"/>
        <s v="Captiva Resources"/>
        <s v="GMT Inc."/>
        <s v="Wellogix"/>
        <s v="Kerr McGee"/>
        <s v="Swann Exploration Company"/>
        <s v="Koch Petroleum Group LP"/>
        <s v="The Petroleum Place, Inc."/>
        <s v="Kinder Morgan, Inc."/>
        <s v="Westport Oil &amp; Gas Company"/>
        <s v="Barrett, Bill Co"/>
        <s v="Hugh V. Schaefer"/>
        <s v="Calpine Natural Gas"/>
        <s v="Evergreen Resources, Inc."/>
        <s v="Tall Grass Energy Company"/>
        <s v="Exco Resources"/>
        <s v="JM Huber"/>
        <s v="Sprinkle Financial"/>
        <s v="El Paso"/>
        <s v="Dominion Exploration &amp; Production"/>
        <s v="Captiva Resources, Inc."/>
        <s v="M2M Matrix"/>
        <s v="Redstone Resources"/>
        <s v="Legacy Energy Corp."/>
        <s v="Koch Oil Co."/>
        <s v="Wellogix, Kim Pickett, Petroleum Place"/>
        <s v="Mull Drilling"/>
        <s v="Paradigm Technologies"/>
        <s v="KN Production Company"/>
        <s v="Klabzuba Oil and Gas"/>
        <s v="CMS Oil &amp; Gas"/>
        <s v="Tom Brown Inc."/>
        <s v="Sante-Fe Snyder"/>
        <s v="Westport Oil &amp; Gas Company Inc"/>
        <s v="Barrett Resources"/>
        <s v="Yates Petroleum Corp."/>
        <s v="Attorney-at-law"/>
        <s v="Andex Resources LLC"/>
        <s v="Barrett Resources Corporation"/>
        <s v="Evergreen Resources Inc."/>
        <s v="Barrett Resources Corp."/>
        <s v="Welborn, Sullivan, Meck &amp; Tooley"/>
        <s v="Forest Oil"/>
        <s v="Schlumberger Oilfield Services"/>
        <s v="Central Resources, Inc."/>
        <s v="Plains Petroleum"/>
        <s v="Cameron Corp."/>
        <s v="Bear Paw Energy, Inc."/>
        <s v="AEC Oil and Gas (USA)"/>
        <s v="Cabot Oil and Gas Corp."/>
        <s v="Arthur Andersen LLP"/>
        <s v="Norwest Bank"/>
        <s v="Colorado Interstate Gas"/>
        <s v="Westport Oil &amp; Gas Company Inc."/>
        <s v="Makoil, Inc."/>
        <s v="III, Intrepid Production Corp."/>
        <s v="Sante Fe Snyder"/>
      </sharedItems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62.508029745368" createdVersion="6" refreshedVersion="6" minRefreshableVersion="3" recordCount="211" xr:uid="{47C01F34-31FB-134B-998C-BAB24F07762C}">
  <cacheSource type="worksheet">
    <worksheetSource ref="A1:N1048576" sheet="BoD Via 990s"/>
  </cacheSource>
  <cacheFields count="14">
    <cacheField name="Year" numFmtId="0">
      <sharedItems containsString="0" containsBlank="1" containsNumber="1" containsInteger="1" minValue="2013" maxValue="2018" count="7">
        <n v="2018"/>
        <n v="2017"/>
        <n v="2016"/>
        <n v="2015"/>
        <n v="2014"/>
        <n v="2013"/>
        <m/>
      </sharedItems>
    </cacheField>
    <cacheField name="Name_Year" numFmtId="0">
      <sharedItems containsBlank="1"/>
    </cacheField>
    <cacheField name="Crossref" numFmtId="0">
      <sharedItems containsBlank="1"/>
    </cacheField>
    <cacheField name="PersonNm" numFmtId="0">
      <sharedItems containsBlank="1" count="81">
        <s v="Chad Calvert"/>
        <s v="Michael Decker"/>
        <s v="Rich Gan"/>
        <s v="Rick Grisinger"/>
        <s v="Robert Harber"/>
        <s v="Brad Johnson"/>
        <s v="William Lancaster"/>
        <s v="Shea Loper"/>
        <s v="Jay Ottoson"/>
        <s v="Greg Pulliam"/>
        <s v="Christian Rhinehart"/>
        <s v="Kimberly Rodell"/>
        <s v="Doug Rogers"/>
        <s v="Pamela Roth"/>
        <s v="Kathleen Schroder"/>
        <s v="Shane Schulz"/>
        <s v="Brook Simmons"/>
        <s v="Gabrielle Sitomer"/>
        <s v="Charlie Sizemore"/>
        <s v="David Tameron"/>
        <s v="Jack Wold"/>
        <s v="Kathleen Sgamma"/>
        <s v="Brian Fakharzadeh"/>
        <s v="Aaron Johnson"/>
        <s v="Robert Parks"/>
        <s v="Rich Frommer"/>
        <s v="Daryll Howard"/>
        <s v="Jeff Lang"/>
        <s v="Patrick Hanley"/>
        <s v="Kent Holsinger"/>
        <s v="Bret Sumner"/>
        <s v="Susan Aldridge"/>
        <s v="Dan Amidon"/>
        <s v="Stephen Barnes"/>
        <s v="Randy Bolles"/>
        <s v="Jason Buehler"/>
        <s v="Bill Cadman"/>
        <s v="Alex Campbell"/>
        <s v="Martin Wigley"/>
        <s v="Dave Banko"/>
        <s v="Stephen Flaherty"/>
        <s v="Jim Piccone"/>
        <s v="Tekla Taylor"/>
        <s v="Matthew Thompson"/>
        <s v="Barth Whitham"/>
        <s v="Duane Zavadil"/>
        <s v="Jack Ekstrom"/>
        <s v="Dru Bower-Moore"/>
        <s v="Tom Clayson"/>
        <s v="Eric Dille"/>
        <s v="Mike Helwig"/>
        <s v="Danny Jimenez"/>
        <s v="Amanda Rovira"/>
        <s v="Lem Smith"/>
        <s v="Rob Swanson"/>
        <s v="Lisa Winn"/>
        <s v="Rebecca Watson"/>
        <s v="Nick Schoville"/>
        <s v="Matthew Vezza"/>
        <s v="Eric Dillé"/>
        <s v="Peter Mueller"/>
        <s v="Brad Miller"/>
        <s v="Porter Bennett"/>
        <s v="Chris Carter"/>
        <s v="Chuck Farmer"/>
        <s v="Dale Fritz"/>
        <s v="Bob Plowman"/>
        <s v="Thomas Sheffield"/>
        <s v="Scott Gutberlet"/>
        <s v="John Harpole"/>
        <s v="Peter Dea"/>
        <s v="Alexandra Tune"/>
        <s v="Phil Cook"/>
        <s v="Don Law"/>
        <s v="Will Matthews"/>
        <s v="Jay Neese"/>
        <s v="James Schroeder"/>
        <s v="Jeff Schwarz"/>
        <s v="Sarah S. Cornwell"/>
        <s v="Susan Fakharzadeh"/>
        <m/>
      </sharedItems>
    </cacheField>
    <cacheField name="Name-Webdata" numFmtId="0">
      <sharedItems containsBlank="1"/>
    </cacheField>
    <cacheField name="TitleTxt" numFmtId="0">
      <sharedItems containsBlank="1"/>
    </cacheField>
    <cacheField name="AverageHoursPerWeekRt" numFmtId="0">
      <sharedItems containsString="0" containsBlank="1" containsNumber="1" minValue="0.5" maxValue="40"/>
    </cacheField>
    <cacheField name="IndividualTrusteeOrDirectorInd" numFmtId="0">
      <sharedItems containsBlank="1" count="2">
        <s v="X"/>
        <m/>
      </sharedItems>
    </cacheField>
    <cacheField name="OfficerInd" numFmtId="0">
      <sharedItems containsBlank="1" count="2">
        <m/>
        <s v="X"/>
      </sharedItems>
    </cacheField>
    <cacheField name="ReportableCompFromOrgAmt" numFmtId="164">
      <sharedItems containsString="0" containsBlank="1" containsNumber="1" containsInteger="1" minValue="0" maxValue="310000"/>
    </cacheField>
    <cacheField name="ReportableCompFromRltdOrgAmt" numFmtId="164">
      <sharedItems containsString="0" containsBlank="1" containsNumber="1" containsInteger="1" minValue="0" maxValue="0"/>
    </cacheField>
    <cacheField name="OtherCompensationAmt" numFmtId="164">
      <sharedItems containsString="0" containsBlank="1" containsNumber="1" containsInteger="1" minValue="0" maxValue="39312"/>
    </cacheField>
    <cacheField name="HighestCompensatedEmployeeInd" numFmtId="164">
      <sharedItems containsBlank="1" count="2">
        <m/>
        <s v="X"/>
      </sharedItems>
    </cacheField>
    <cacheField name="Grand Total Compensation" numFmtId="164">
      <sharedItems containsString="0" containsBlank="1" containsNumber="1" containsInteger="1" minValue="0" maxValue="340288" count="21">
        <n v="0"/>
        <n v="289091"/>
        <n v="163602"/>
        <n v="110300"/>
        <n v="102500"/>
        <n v="264312"/>
        <n v="157053"/>
        <n v="120773"/>
        <n v="220305"/>
        <n v="178640"/>
        <n v="133980"/>
        <n v="304935"/>
        <n v="200740"/>
        <n v="160280"/>
        <n v="340288"/>
        <n v="192409"/>
        <n v="328865"/>
        <n v="262307"/>
        <n v="185238"/>
        <n v="15551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1">
  <r>
    <s v="https://archive.vn/YSRHO"/>
    <s v="Aaron Johnson2020"/>
    <x v="0"/>
    <x v="0"/>
    <m/>
    <x v="0"/>
    <x v="0"/>
    <s v="Vice President of Public Affairs"/>
  </r>
  <r>
    <s v="https://archive.vn/YSRHO"/>
    <s v="Brian Fakharzadeh2020"/>
    <x v="0"/>
    <x v="0"/>
    <m/>
    <x v="1"/>
    <x v="0"/>
    <s v="Vice President of Development &amp; Operations"/>
  </r>
  <r>
    <s v="https://archive.vn/YSRHO"/>
    <s v="Gina Brooke2020"/>
    <x v="0"/>
    <x v="0"/>
    <m/>
    <x v="2"/>
    <x v="0"/>
    <s v="Manager of Administration &amp; Events"/>
  </r>
  <r>
    <s v="https://archive.vn/YSRHO"/>
    <s v="Kate Noble2020"/>
    <x v="0"/>
    <x v="0"/>
    <m/>
    <x v="3"/>
    <x v="0"/>
    <s v="Regulatory Analyst"/>
  </r>
  <r>
    <s v="https://archive.vn/YSRHO"/>
    <s v="Kathleen Sgamma2020"/>
    <x v="0"/>
    <x v="0"/>
    <m/>
    <x v="4"/>
    <x v="0"/>
    <s v="President"/>
  </r>
  <r>
    <s v="https://archive.vn/YSRHO"/>
    <s v="​Tripp Parks2020"/>
    <x v="0"/>
    <x v="0"/>
    <m/>
    <x v="5"/>
    <x v="0"/>
    <s v="Vice President of Government Affairs"/>
  </r>
  <r>
    <s v="https://web.archive.org/web/20190901174706/https://www.westernenergyalliance.org/alliance/staff"/>
    <s v="Aaron Johnson2019"/>
    <x v="1"/>
    <x v="0"/>
    <m/>
    <x v="0"/>
    <x v="0"/>
    <s v="Vice President of Public Affairs"/>
  </r>
  <r>
    <s v="https://web.archive.org/web/20190901174706/https://www.westernenergyalliance.org/alliance/staff"/>
    <s v="Brian Fakharzadeh2019"/>
    <x v="1"/>
    <x v="0"/>
    <m/>
    <x v="1"/>
    <x v="0"/>
    <s v="Vice President of Development &amp; Operations"/>
  </r>
  <r>
    <s v="https://web.archive.org/web/20190901174706/https://www.westernenergyalliance.org/alliance/staff"/>
    <s v="Gina Brooke2019"/>
    <x v="1"/>
    <x v="0"/>
    <m/>
    <x v="2"/>
    <x v="0"/>
    <s v="Manager of Administration &amp; Events"/>
  </r>
  <r>
    <s v="https://web.archive.org/web/20190901174706/https://www.westernenergyalliance.org/alliance/staff"/>
    <s v="Kathleen Sgamma2019"/>
    <x v="1"/>
    <x v="0"/>
    <m/>
    <x v="4"/>
    <x v="0"/>
    <s v="President"/>
  </r>
  <r>
    <s v="https://web.archive.org/web/20190901174706/https://www.westernenergyalliance.org/alliance/staff"/>
    <s v="Stuart Siffring2019"/>
    <x v="1"/>
    <x v="0"/>
    <m/>
    <x v="6"/>
    <x v="0"/>
    <s v="Regulatory Analyst"/>
  </r>
  <r>
    <s v="https://web.archive.org/web/20190901174706/https://www.westernenergyalliance.org/alliance/staff"/>
    <s v="​Tripp Parks2019"/>
    <x v="1"/>
    <x v="0"/>
    <m/>
    <x v="5"/>
    <x v="0"/>
    <s v="Vice President of Public Affairs"/>
  </r>
  <r>
    <n v="990"/>
    <s v="Aaron Johnson2018"/>
    <x v="2"/>
    <x v="1"/>
    <m/>
    <x v="0"/>
    <x v="0"/>
    <s v="Vp Public Af"/>
  </r>
  <r>
    <n v="990"/>
    <s v="Brad Johnson2018"/>
    <x v="2"/>
    <x v="1"/>
    <m/>
    <x v="7"/>
    <x v="1"/>
    <s v="Director"/>
  </r>
  <r>
    <n v="990"/>
    <s v="Brian Fakharzadeh2018"/>
    <x v="2"/>
    <x v="1"/>
    <m/>
    <x v="1"/>
    <x v="0"/>
    <s v="Vp Develop O"/>
  </r>
  <r>
    <n v="990"/>
    <s v="Brook Simmons2018"/>
    <x v="2"/>
    <x v="1"/>
    <m/>
    <x v="8"/>
    <x v="2"/>
    <s v="Director"/>
  </r>
  <r>
    <n v="990"/>
    <s v="Chad Calvert2018"/>
    <x v="2"/>
    <x v="1"/>
    <m/>
    <x v="9"/>
    <x v="3"/>
    <s v="Director"/>
  </r>
  <r>
    <n v="990"/>
    <s v="Charlie Sizemore2018"/>
    <x v="2"/>
    <x v="1"/>
    <m/>
    <x v="10"/>
    <x v="4"/>
    <s v="Director"/>
  </r>
  <r>
    <n v="990"/>
    <s v="Christian Rhinehart2018"/>
    <x v="2"/>
    <x v="1"/>
    <m/>
    <x v="11"/>
    <x v="2"/>
    <s v="Director"/>
  </r>
  <r>
    <n v="990"/>
    <s v="David Tameron2018"/>
    <x v="2"/>
    <x v="1"/>
    <m/>
    <x v="12"/>
    <x v="2"/>
    <s v="Director"/>
  </r>
  <r>
    <n v="990"/>
    <s v="Doug Rogers2018"/>
    <x v="2"/>
    <x v="1"/>
    <m/>
    <x v="13"/>
    <x v="5"/>
    <s v="Director"/>
  </r>
  <r>
    <n v="990"/>
    <s v="Gabrielle Sitomer2018"/>
    <x v="2"/>
    <x v="1"/>
    <m/>
    <x v="14"/>
    <x v="2"/>
    <s v="Director"/>
  </r>
  <r>
    <n v="990"/>
    <s v="Greg Pulliam2018"/>
    <x v="2"/>
    <x v="1"/>
    <m/>
    <x v="15"/>
    <x v="6"/>
    <s v="Director"/>
  </r>
  <r>
    <n v="990"/>
    <s v="Jack Wold2018"/>
    <x v="2"/>
    <x v="1"/>
    <m/>
    <x v="16"/>
    <x v="7"/>
    <s v="Director"/>
  </r>
  <r>
    <n v="990"/>
    <s v="Jay Ottoson2018"/>
    <x v="2"/>
    <x v="1"/>
    <m/>
    <x v="17"/>
    <x v="8"/>
    <s v="Director"/>
  </r>
  <r>
    <n v="990"/>
    <s v="Kathleen Schroder2018"/>
    <x v="2"/>
    <x v="1"/>
    <m/>
    <x v="18"/>
    <x v="9"/>
    <s v="Director"/>
  </r>
  <r>
    <n v="990"/>
    <s v="Kathleen Sgamma2018"/>
    <x v="2"/>
    <x v="1"/>
    <m/>
    <x v="4"/>
    <x v="0"/>
    <s v="President"/>
  </r>
  <r>
    <n v="990"/>
    <s v="Kimberly Rodell2018"/>
    <x v="2"/>
    <x v="1"/>
    <m/>
    <x v="19"/>
    <x v="2"/>
    <s v="Director"/>
  </r>
  <r>
    <n v="990"/>
    <s v="Michael Decker2018"/>
    <x v="2"/>
    <x v="1"/>
    <m/>
    <x v="20"/>
    <x v="10"/>
    <s v="Director"/>
  </r>
  <r>
    <n v="990"/>
    <s v="Pamela Roth2018"/>
    <x v="2"/>
    <x v="1"/>
    <m/>
    <x v="21"/>
    <x v="11"/>
    <s v="Director"/>
  </r>
  <r>
    <n v="990"/>
    <s v="Rich Gan2018"/>
    <x v="2"/>
    <x v="1"/>
    <m/>
    <x v="22"/>
    <x v="12"/>
    <s v="Director"/>
  </r>
  <r>
    <n v="990"/>
    <s v="Rick Grisinger2018"/>
    <x v="2"/>
    <x v="1"/>
    <m/>
    <x v="23"/>
    <x v="13"/>
    <s v="Director"/>
  </r>
  <r>
    <n v="990"/>
    <s v="Robert Harber2018"/>
    <x v="2"/>
    <x v="1"/>
    <m/>
    <x v="24"/>
    <x v="2"/>
    <s v="Director"/>
  </r>
  <r>
    <n v="990"/>
    <s v="Robert Parks2018"/>
    <x v="2"/>
    <x v="1"/>
    <m/>
    <x v="25"/>
    <x v="2"/>
    <s v="Manager Gov"/>
  </r>
  <r>
    <n v="990"/>
    <s v="Shane Schulz2018"/>
    <x v="2"/>
    <x v="1"/>
    <m/>
    <x v="26"/>
    <x v="14"/>
    <s v="Director"/>
  </r>
  <r>
    <n v="990"/>
    <s v="Shea Loper2018"/>
    <x v="2"/>
    <x v="1"/>
    <m/>
    <x v="27"/>
    <x v="15"/>
    <s v="Director"/>
  </r>
  <r>
    <n v="990"/>
    <s v="William Lancaster2018"/>
    <x v="2"/>
    <x v="1"/>
    <m/>
    <x v="28"/>
    <x v="16"/>
    <s v="Director"/>
  </r>
  <r>
    <s v="https://web.archive.org/web/20180515215939/https://www.westernenergyalliance.org/alliance/who-we-are/staff"/>
    <s v="Aaron Johnson2018"/>
    <x v="2"/>
    <x v="0"/>
    <m/>
    <x v="0"/>
    <x v="0"/>
    <s v="Vice President of Public Affairs"/>
  </r>
  <r>
    <s v="https://web.archive.org/web/20180515215939/https://www.westernenergyalliance.org/alliance/who-we-are/staff"/>
    <s v="Brian Fakharzadeh2018"/>
    <x v="2"/>
    <x v="0"/>
    <m/>
    <x v="1"/>
    <x v="0"/>
    <s v="Vice President of Development &amp; Operations"/>
  </r>
  <r>
    <s v="https://web.archive.org/web/20180515215939/https://www.westernenergyalliance.org/alliance/who-we-are/staff"/>
    <s v="Gina Brooke2018"/>
    <x v="2"/>
    <x v="0"/>
    <m/>
    <x v="2"/>
    <x v="0"/>
    <s v="Manager of Administration &amp; Events"/>
  </r>
  <r>
    <s v="https://web.archive.org/web/20180515215939/https://www.westernenergyalliance.org/alliance/who-we-are/staff"/>
    <s v="Kathleen Sgamma2018"/>
    <x v="2"/>
    <x v="0"/>
    <m/>
    <x v="4"/>
    <x v="0"/>
    <s v="President"/>
  </r>
  <r>
    <s v="https://web.archive.org/web/20180515215939/https://www.westernenergyalliance.org/alliance/who-we-are/staff"/>
    <s v="​Tripp Parks2018"/>
    <x v="2"/>
    <x v="0"/>
    <m/>
    <x v="5"/>
    <x v="0"/>
    <s v="Manager of Government Affairs"/>
  </r>
  <r>
    <s v="https://web.archive.org/web/20170711143345/https://www.westernenergyalliance.org/alliance/who-we-are/board-directors-advisors"/>
    <s v="Alex Campbell2017"/>
    <x v="3"/>
    <x v="2"/>
    <m/>
    <x v="29"/>
    <x v="17"/>
    <s v="Advisor"/>
  </r>
  <r>
    <s v="https://web.archive.org/web/20170711143345/https://www.westernenergyalliance.org/alliance/who-we-are/board-directors-advisors"/>
    <s v="Anthony Albanese2017"/>
    <x v="3"/>
    <x v="2"/>
    <m/>
    <x v="30"/>
    <x v="18"/>
    <s v="Advisor"/>
  </r>
  <r>
    <s v="https://web.archive.org/web/20170711143345/https://www.westernenergyalliance.org/alliance/who-we-are/board-directors-advisors"/>
    <s v="Blu Hulsey2017"/>
    <x v="3"/>
    <x v="2"/>
    <m/>
    <x v="31"/>
    <x v="19"/>
    <s v="Advisor"/>
  </r>
  <r>
    <s v="https://web.archive.org/web/20170711143345/https://www.westernenergyalliance.org/alliance/who-we-are/board-directors-advisors"/>
    <s v="Celesta Miracle2017"/>
    <x v="3"/>
    <x v="2"/>
    <m/>
    <x v="32"/>
    <x v="20"/>
    <s v="Advisor"/>
  </r>
  <r>
    <s v="https://web.archive.org/web/20170711143345/https://www.westernenergyalliance.org/alliance/who-we-are/board-directors-advisors"/>
    <s v="Cody Phifer2017"/>
    <x v="3"/>
    <x v="2"/>
    <m/>
    <x v="33"/>
    <x v="21"/>
    <s v="Advisor"/>
  </r>
  <r>
    <s v="https://web.archive.org/web/20170711143345/https://www.westernenergyalliance.org/alliance/who-we-are/board-directors-advisors"/>
    <s v="Cody Tibbs2017"/>
    <x v="3"/>
    <x v="2"/>
    <m/>
    <x v="34"/>
    <x v="22"/>
    <s v="Advisor"/>
  </r>
  <r>
    <s v="https://web.archive.org/web/20170711143345/https://www.westernenergyalliance.org/alliance/who-we-are/board-directors-advisors"/>
    <s v="Cornelius Dupré2017"/>
    <x v="3"/>
    <x v="2"/>
    <m/>
    <x v="35"/>
    <x v="23"/>
    <s v="Advisor"/>
  </r>
  <r>
    <s v="https://web.archive.org/web/20170711143345/https://www.westernenergyalliance.org/alliance/who-we-are/board-directors-advisors"/>
    <s v="Dale Larsen2017"/>
    <x v="3"/>
    <x v="2"/>
    <m/>
    <x v="36"/>
    <x v="24"/>
    <s v="Advisor"/>
  </r>
  <r>
    <s v="https://web.archive.org/web/20170711143345/https://www.westernenergyalliance.org/alliance/who-we-are/board-directors-advisors"/>
    <s v="Gabrielle Gerholt2017"/>
    <x v="3"/>
    <x v="2"/>
    <m/>
    <x v="37"/>
    <x v="25"/>
    <s v="Advisor"/>
  </r>
  <r>
    <s v="https://web.archive.org/web/20170711143345/https://www.westernenergyalliance.org/alliance/who-we-are/board-directors-advisors"/>
    <s v="Jason Buehler2017"/>
    <x v="3"/>
    <x v="2"/>
    <m/>
    <x v="38"/>
    <x v="26"/>
    <s v="Advisor"/>
  </r>
  <r>
    <s v="https://web.archive.org/web/20170711143345/https://www.westernenergyalliance.org/alliance/who-we-are/board-directors-advisors"/>
    <s v="Jeff Karcz2017"/>
    <x v="3"/>
    <x v="2"/>
    <m/>
    <x v="39"/>
    <x v="27"/>
    <s v="Advisor"/>
  </r>
  <r>
    <s v="https://web.archive.org/web/20170711143345/https://www.westernenergyalliance.org/alliance/who-we-are/board-directors-advisors"/>
    <s v="Jim McGrath2017"/>
    <x v="3"/>
    <x v="2"/>
    <m/>
    <x v="40"/>
    <x v="28"/>
    <s v="Advisor"/>
  </r>
  <r>
    <s v="https://web.archive.org/web/20170711143345/https://www.westernenergyalliance.org/alliance/who-we-are/board-directors-advisors"/>
    <s v="John Harpole2017"/>
    <x v="3"/>
    <x v="2"/>
    <m/>
    <x v="41"/>
    <x v="29"/>
    <s v="Advisor"/>
  </r>
  <r>
    <s v="https://web.archive.org/web/20170711143345/https://www.westernenergyalliance.org/alliance/who-we-are/board-directors-advisors"/>
    <s v="Kate Noble2017"/>
    <x v="3"/>
    <x v="2"/>
    <m/>
    <x v="3"/>
    <x v="30"/>
    <s v="Advisor"/>
  </r>
  <r>
    <s v="https://web.archive.org/web/20170711143345/https://www.westernenergyalliance.org/alliance/who-we-are/board-directors-advisors"/>
    <s v="Kerry McCowen2017"/>
    <x v="3"/>
    <x v="2"/>
    <m/>
    <x v="42"/>
    <x v="31"/>
    <s v="Advisor"/>
  </r>
  <r>
    <s v="https://web.archive.org/web/20170711143345/https://www.westernenergyalliance.org/alliance/who-we-are/board-directors-advisors"/>
    <s v="Lindsay Brown2017"/>
    <x v="3"/>
    <x v="2"/>
    <m/>
    <x v="43"/>
    <x v="32"/>
    <s v="Advisor"/>
  </r>
  <r>
    <s v="https://web.archive.org/web/20170711143345/https://www.westernenergyalliance.org/alliance/who-we-are/board-directors-advisors"/>
    <s v="Mark Barron2017"/>
    <x v="3"/>
    <x v="2"/>
    <m/>
    <x v="44"/>
    <x v="33"/>
    <s v="Advisor"/>
  </r>
  <r>
    <s v="https://web.archive.org/web/20170711143345/https://www.westernenergyalliance.org/alliance/who-we-are/board-directors-advisors"/>
    <s v="Mark Matthews2017"/>
    <x v="3"/>
    <x v="2"/>
    <m/>
    <x v="45"/>
    <x v="34"/>
    <s v="Advisor"/>
  </r>
  <r>
    <s v="https://web.archive.org/web/20170711143345/https://www.westernenergyalliance.org/alliance/who-we-are/board-directors-advisors"/>
    <s v="Murphy Markham2017"/>
    <x v="3"/>
    <x v="2"/>
    <m/>
    <x v="46"/>
    <x v="35"/>
    <s v="Advisor"/>
  </r>
  <r>
    <s v="https://web.archive.org/web/20170711143345/https://www.westernenergyalliance.org/alliance/who-we-are/board-directors-advisors"/>
    <s v="Nick Hansen2017"/>
    <x v="3"/>
    <x v="2"/>
    <m/>
    <x v="47"/>
    <x v="36"/>
    <s v="Advisor"/>
  </r>
  <r>
    <s v="https://web.archive.org/web/20170711143345/https://www.westernenergyalliance.org/alliance/who-we-are/board-directors-advisors"/>
    <s v="Porter Bennett2017"/>
    <x v="3"/>
    <x v="2"/>
    <m/>
    <x v="48"/>
    <x v="37"/>
    <s v="Advisor"/>
  </r>
  <r>
    <s v="https://web.archive.org/web/20170711143345/https://www.westernenergyalliance.org/alliance/who-we-are/board-directors-advisors"/>
    <s v="Rich Whittington2017"/>
    <x v="3"/>
    <x v="2"/>
    <m/>
    <x v="49"/>
    <x v="38"/>
    <s v="Advisor"/>
  </r>
  <r>
    <s v="https://web.archive.org/web/20170711143345/https://www.westernenergyalliance.org/alliance/who-we-are/board-directors-advisors"/>
    <s v="Robert Comer2017"/>
    <x v="3"/>
    <x v="2"/>
    <m/>
    <x v="50"/>
    <x v="39"/>
    <s v="Advisor"/>
  </r>
  <r>
    <s v="https://web.archive.org/web/20170711143345/https://www.westernenergyalliance.org/alliance/who-we-are/board-directors-advisors"/>
    <s v="Scott Carson2017"/>
    <x v="3"/>
    <x v="2"/>
    <m/>
    <x v="51"/>
    <x v="40"/>
    <s v="Advisor"/>
  </r>
  <r>
    <s v="https://web.archive.org/web/20170711143345/https://www.westernenergyalliance.org/alliance/who-we-are/board-directors-advisors"/>
    <s v="Shane Schulz2017"/>
    <x v="3"/>
    <x v="2"/>
    <m/>
    <x v="26"/>
    <x v="38"/>
    <s v="Advisor"/>
  </r>
  <r>
    <s v="https://web.archive.org/web/20170711143345/https://www.westernenergyalliance.org/alliance/who-we-are/board-directors-advisors"/>
    <s v="Stephen Barnes2017"/>
    <x v="3"/>
    <x v="2"/>
    <m/>
    <x v="52"/>
    <x v="41"/>
    <s v="Advisor"/>
  </r>
  <r>
    <s v="https://web.archive.org/web/20170711143345/https://www.westernenergyalliance.org/alliance/who-we-are/board-directors-advisors"/>
    <s v="Theresa Sauer2017"/>
    <x v="3"/>
    <x v="2"/>
    <m/>
    <x v="53"/>
    <x v="42"/>
    <s v="Advisor"/>
  </r>
  <r>
    <s v="https://web.archive.org/web/20170711143345/https://www.westernenergyalliance.org/alliance/who-we-are/board-directors-advisors"/>
    <s v="Tom Riebel2017"/>
    <x v="3"/>
    <x v="2"/>
    <m/>
    <x v="54"/>
    <x v="43"/>
    <s v="Advisor"/>
  </r>
  <r>
    <s v="https://web.archive.org/web/20170711143345/https://www.westernenergyalliance.org/alliance/who-we-are/board-directors-advisors"/>
    <s v="Trisha Fanning2017"/>
    <x v="3"/>
    <x v="2"/>
    <m/>
    <x v="55"/>
    <x v="44"/>
    <s v="Advisor"/>
  </r>
  <r>
    <s v="https://web.archive.org/web/20170711143345/https://www.westernenergyalliance.org/alliance/who-we-are/board-directors-advisors"/>
    <s v="William Lancaster2017"/>
    <x v="3"/>
    <x v="2"/>
    <m/>
    <x v="28"/>
    <x v="16"/>
    <s v="Advisor"/>
  </r>
  <r>
    <s v="https://web.archive.org/web/20170711143345/https://www.westernenergyalliance.org/alliance/who-we-are/board-directors-advisors"/>
    <s v="Barth Whitham2017"/>
    <x v="3"/>
    <x v="1"/>
    <m/>
    <x v="56"/>
    <x v="45"/>
    <s v="Director"/>
  </r>
  <r>
    <s v="https://web.archive.org/web/20170711143345/https://www.westernenergyalliance.org/alliance/who-we-are/board-directors-advisors"/>
    <s v="Bill Cadman2017"/>
    <x v="3"/>
    <x v="1"/>
    <m/>
    <x v="57"/>
    <x v="46"/>
    <s v="Director"/>
  </r>
  <r>
    <s v="https://web.archive.org/web/20170711143345/https://www.westernenergyalliance.org/alliance/who-we-are/board-directors-advisors"/>
    <s v="Brad Johnson2017"/>
    <x v="3"/>
    <x v="1"/>
    <m/>
    <x v="7"/>
    <x v="1"/>
    <s v="Director"/>
  </r>
  <r>
    <s v="https://web.archive.org/web/20170711143345/https://www.westernenergyalliance.org/alliance/who-we-are/board-directors-advisors"/>
    <s v="Bret Sumner2017"/>
    <x v="3"/>
    <x v="1"/>
    <m/>
    <x v="58"/>
    <x v="42"/>
    <s v="Vice Chair, Government &amp; Public Affairs"/>
  </r>
  <r>
    <s v="https://web.archive.org/web/20170711143345/https://www.westernenergyalliance.org/alliance/who-we-are/board-directors-advisors"/>
    <s v="Brook Simmons2017"/>
    <x v="3"/>
    <x v="1"/>
    <m/>
    <x v="8"/>
    <x v="47"/>
    <s v="Director"/>
  </r>
  <r>
    <s v="https://web.archive.org/web/20170711143345/https://www.westernenergyalliance.org/alliance/who-we-are/board-directors-advisors"/>
    <s v="Chad Calvert2017"/>
    <x v="3"/>
    <x v="1"/>
    <m/>
    <x v="9"/>
    <x v="3"/>
    <s v="Director"/>
  </r>
  <r>
    <s v="https://web.archive.org/web/20170711143345/https://www.westernenergyalliance.org/alliance/who-we-are/board-directors-advisors"/>
    <s v="Charlie Sizemore2017"/>
    <x v="3"/>
    <x v="1"/>
    <m/>
    <x v="10"/>
    <x v="4"/>
    <s v="Director"/>
  </r>
  <r>
    <n v="990"/>
    <s v="Christian Rhinehart2017"/>
    <x v="3"/>
    <x v="1"/>
    <m/>
    <x v="11"/>
    <x v="2"/>
    <s v="Director"/>
  </r>
  <r>
    <s v="https://web.archive.org/web/20170711143345/https://www.westernenergyalliance.org/alliance/who-we-are/board-directors-advisors"/>
    <s v="Dan Amidon2017"/>
    <x v="3"/>
    <x v="1"/>
    <m/>
    <x v="59"/>
    <x v="48"/>
    <s v="Director"/>
  </r>
  <r>
    <s v="https://web.archive.org/web/20170711143345/https://www.westernenergyalliance.org/alliance/who-we-are/board-directors-advisors"/>
    <s v="Daryll Howard2017"/>
    <x v="3"/>
    <x v="1"/>
    <m/>
    <x v="60"/>
    <x v="49"/>
    <s v="2016-2017 Chairman"/>
  </r>
  <r>
    <s v="https://web.archive.org/web/20170711143345/https://www.westernenergyalliance.org/alliance/who-we-are/board-directors-advisors"/>
    <s v="Dave Banko2017"/>
    <x v="3"/>
    <x v="1"/>
    <m/>
    <x v="61"/>
    <x v="50"/>
    <s v="Director"/>
  </r>
  <r>
    <s v="https://web.archive.org/web/20170711143345/https://www.westernenergyalliance.org/alliance/who-we-are/board-directors-advisors"/>
    <s v="Doug Rogers2017"/>
    <x v="3"/>
    <x v="1"/>
    <m/>
    <x v="13"/>
    <x v="5"/>
    <s v="Director"/>
  </r>
  <r>
    <s v="https://web.archive.org/web/20170711143345/https://www.westernenergyalliance.org/alliance/who-we-are/board-directors-advisors"/>
    <s v="Duane Zavadil2017"/>
    <x v="3"/>
    <x v="1"/>
    <m/>
    <x v="62"/>
    <x v="51"/>
    <s v="Director"/>
  </r>
  <r>
    <s v="https://web.archive.org/web/20170711143345/https://www.westernenergyalliance.org/alliance/who-we-are/board-directors-advisors"/>
    <s v="Eric Dillé2017"/>
    <x v="3"/>
    <x v="1"/>
    <m/>
    <x v="63"/>
    <x v="30"/>
    <s v="Director"/>
  </r>
  <r>
    <s v="https://web.archive.org/web/20170711143345/https://www.westernenergyalliance.org/alliance/who-we-are/board-directors-advisors"/>
    <s v="Eric Greager2017"/>
    <x v="3"/>
    <x v="1"/>
    <m/>
    <x v="64"/>
    <x v="15"/>
    <s v="Director"/>
  </r>
  <r>
    <s v="https://web.archive.org/web/20170711143345/https://www.westernenergyalliance.org/alliance/who-we-are/board-directors-advisors"/>
    <s v="Greg Pulliam2017"/>
    <x v="3"/>
    <x v="1"/>
    <m/>
    <x v="15"/>
    <x v="6"/>
    <s v="Director"/>
  </r>
  <r>
    <s v="https://web.archive.org/web/20170711143345/https://www.westernenergyalliance.org/alliance/who-we-are/board-directors-advisors"/>
    <s v="Jay Ottoson2017"/>
    <x v="3"/>
    <x v="1"/>
    <m/>
    <x v="17"/>
    <x v="8"/>
    <s v="Immediate Past Chairman"/>
  </r>
  <r>
    <s v="https://web.archive.org/web/20170711143345/https://www.westernenergyalliance.org/alliance/who-we-are/board-directors-advisors"/>
    <s v="Jeff Lang2017"/>
    <x v="3"/>
    <x v="1"/>
    <m/>
    <x v="65"/>
    <x v="52"/>
    <s v="Vice Chair, Events"/>
  </r>
  <r>
    <s v="https://web.archive.org/web/20170711143345/https://www.westernenergyalliance.org/alliance/who-we-are/board-directors-advisors"/>
    <s v="Jim Piccone2017"/>
    <x v="3"/>
    <x v="1"/>
    <m/>
    <x v="66"/>
    <x v="53"/>
    <s v="Director"/>
  </r>
  <r>
    <s v="https://web.archive.org/web/20170711143345/https://www.westernenergyalliance.org/alliance/who-we-are/board-directors-advisors"/>
    <s v="Kathleen Schroder2017"/>
    <x v="3"/>
    <x v="1"/>
    <m/>
    <x v="18"/>
    <x v="9"/>
    <s v="Director"/>
  </r>
  <r>
    <s v="https://web.archive.org/web/20170711143345/https://www.westernenergyalliance.org/alliance/who-we-are/board-directors-advisors"/>
    <s v="Kathleen Sgamma2017"/>
    <x v="3"/>
    <x v="1"/>
    <m/>
    <x v="4"/>
    <x v="54"/>
    <s v="President"/>
  </r>
  <r>
    <s v="https://web.archive.org/web/20170711143345/https://www.westernenergyalliance.org/alliance/who-we-are/board-directors-advisors"/>
    <s v="Kent Holsinger2017"/>
    <x v="3"/>
    <x v="1"/>
    <m/>
    <x v="67"/>
    <x v="55"/>
    <s v="Secretary"/>
  </r>
  <r>
    <n v="990"/>
    <s v="Kimberly Rodell2017"/>
    <x v="3"/>
    <x v="1"/>
    <m/>
    <x v="19"/>
    <x v="2"/>
    <s v="Director"/>
  </r>
  <r>
    <s v="https://web.archive.org/web/20170711143345/https://www.westernenergyalliance.org/alliance/who-we-are/board-directors-advisors"/>
    <s v="Matthew Thompson2017"/>
    <x v="3"/>
    <x v="1"/>
    <m/>
    <x v="68"/>
    <x v="38"/>
    <s v="Director"/>
  </r>
  <r>
    <s v="https://web.archive.org/web/20170711143345/https://www.westernenergyalliance.org/alliance/who-we-are/board-directors-advisors"/>
    <s v="Michael Decker2017"/>
    <x v="3"/>
    <x v="1"/>
    <m/>
    <x v="20"/>
    <x v="10"/>
    <s v="Director"/>
  </r>
  <r>
    <s v="https://web.archive.org/web/20170711143345/https://www.westernenergyalliance.org/alliance/who-we-are/board-directors-advisors"/>
    <s v="Patrick Hanley2017"/>
    <x v="3"/>
    <x v="1"/>
    <m/>
    <x v="69"/>
    <x v="56"/>
    <s v="Treasurer"/>
  </r>
  <r>
    <s v="https://web.archive.org/web/20170711143345/https://www.westernenergyalliance.org/alliance/who-we-are/board-directors-advisors"/>
    <s v="Randy Bolles2017"/>
    <x v="3"/>
    <x v="1"/>
    <m/>
    <x v="70"/>
    <x v="57"/>
    <s v="Director"/>
  </r>
  <r>
    <s v="https://web.archive.org/web/20170711143345/https://www.westernenergyalliance.org/alliance/who-we-are/board-directors-advisors"/>
    <s v="Rich Frommer2017"/>
    <x v="3"/>
    <x v="1"/>
    <m/>
    <x v="71"/>
    <x v="58"/>
    <s v="First Vice Chairman"/>
  </r>
  <r>
    <s v="https://web.archive.org/web/20170711143345/https://www.westernenergyalliance.org/alliance/who-we-are/board-directors-advisors"/>
    <s v="Rich Gan2017"/>
    <x v="3"/>
    <x v="1"/>
    <m/>
    <x v="22"/>
    <x v="12"/>
    <s v="Director"/>
  </r>
  <r>
    <n v="990"/>
    <s v="Rick Grisinger2017"/>
    <x v="3"/>
    <x v="1"/>
    <m/>
    <x v="23"/>
    <x v="2"/>
    <s v="Director"/>
  </r>
  <r>
    <n v="990"/>
    <s v="Shea Loper2017"/>
    <x v="3"/>
    <x v="1"/>
    <m/>
    <x v="27"/>
    <x v="2"/>
    <s v="Director"/>
  </r>
  <r>
    <s v="https://web.archive.org/web/20170711143345/https://www.westernenergyalliance.org/alliance/who-we-are/board-directors-advisors"/>
    <s v="Stephen Flaherty2017"/>
    <x v="3"/>
    <x v="1"/>
    <m/>
    <x v="72"/>
    <x v="13"/>
    <s v="Director"/>
  </r>
  <r>
    <s v="https://web.archive.org/web/20170711143345/https://www.westernenergyalliance.org/alliance/who-we-are/board-directors-advisors"/>
    <s v="Susan Aldridge2017"/>
    <x v="3"/>
    <x v="1"/>
    <m/>
    <x v="73"/>
    <x v="59"/>
    <s v="Director"/>
  </r>
  <r>
    <s v="https://web.archive.org/web/20170711143345/https://www.westernenergyalliance.org/alliance/who-we-are/board-directors-advisors"/>
    <s v="Tekla Taylor2017"/>
    <x v="3"/>
    <x v="1"/>
    <m/>
    <x v="74"/>
    <x v="60"/>
    <s v="Director"/>
  </r>
  <r>
    <s v="https://web.archive.org/web/20170317041749/https://www.westernenergyalliance.org/alliance/who-we-are/committees"/>
    <s v="Bret Sumner2017"/>
    <x v="3"/>
    <x v="3"/>
    <m/>
    <x v="58"/>
    <x v="61"/>
    <s v="Legislative &amp; Legal Committee Chair "/>
  </r>
  <r>
    <s v="https://web.archive.org/web/20170317041749/https://www.westernenergyalliance.org/alliance/who-we-are/committees"/>
    <s v="Jagadeesan Sethuraman2017"/>
    <x v="3"/>
    <x v="3"/>
    <m/>
    <x v="75"/>
    <x v="46"/>
    <s v="Regulatory Committee Chair "/>
  </r>
  <r>
    <s v="https://web.archive.org/web/20170317041749/https://www.westernenergyalliance.org/alliance/who-we-are/committees"/>
    <s v="John Byrom2017"/>
    <x v="3"/>
    <x v="3"/>
    <m/>
    <x v="76"/>
    <x v="62"/>
    <s v="New Mexico State Chair "/>
  </r>
  <r>
    <s v="https://web.archive.org/web/20170317041749/https://www.westernenergyalliance.org/alliance/who-we-are/committees"/>
    <s v="Kristen Lingley2017"/>
    <x v="3"/>
    <x v="3"/>
    <m/>
    <x v="77"/>
    <x v="63"/>
    <s v="Colorado State Chair "/>
  </r>
  <r>
    <s v="https://web.archive.org/web/20170317041749/https://www.westernenergyalliance.org/alliance/who-we-are/committees"/>
    <s v="Michael Smith2017"/>
    <x v="3"/>
    <x v="3"/>
    <m/>
    <x v="78"/>
    <x v="64"/>
    <s v="Utah State Chair "/>
  </r>
  <r>
    <s v="https://web.archive.org/web/20170317041749/https://www.westernenergyalliance.org/alliance/who-we-are/committees"/>
    <s v="Nick Agopian2017"/>
    <x v="3"/>
    <x v="3"/>
    <m/>
    <x v="79"/>
    <x v="65"/>
    <s v="Wyoming State Chair "/>
  </r>
  <r>
    <s v="https://web.archive.org/web/20170317041749/https://www.westernenergyalliance.org/alliance/who-we-are/committees"/>
    <s v="Robert Veldman2017"/>
    <x v="3"/>
    <x v="3"/>
    <m/>
    <x v="80"/>
    <x v="66"/>
    <s v="Wildlife Committee Chair "/>
  </r>
  <r>
    <s v="https://web.archive.org/web/20170317041749/https://www.westernenergyalliance.org/alliance/who-we-are/committees"/>
    <s v="Roger Kelley2017"/>
    <x v="3"/>
    <x v="3"/>
    <m/>
    <x v="81"/>
    <x v="19"/>
    <s v="Montana/Dakotas State Chair "/>
  </r>
  <r>
    <s v="https://web.archive.org/web/20170618100528/https://www.westernenergyalliance.org/alliance/who-we-are/staff"/>
    <s v="Aaron Johnson2017"/>
    <x v="3"/>
    <x v="0"/>
    <m/>
    <x v="0"/>
    <x v="0"/>
    <s v="Vice President of Public Affairs"/>
  </r>
  <r>
    <s v="https://web.archive.org/web/20170618100528/https://www.westernenergyalliance.org/alliance/who-we-are/staff"/>
    <s v="Brian Fakharzadeh2017"/>
    <x v="3"/>
    <x v="0"/>
    <m/>
    <x v="1"/>
    <x v="0"/>
    <s v="Vice President of Development &amp; Operations"/>
  </r>
  <r>
    <s v="https://web.archive.org/web/20170618100528/https://www.westernenergyalliance.org/alliance/who-we-are/staff"/>
    <s v="Gina Brooke2017"/>
    <x v="3"/>
    <x v="0"/>
    <m/>
    <x v="2"/>
    <x v="0"/>
    <s v="Manager of Administration &amp; Events"/>
  </r>
  <r>
    <s v="https://web.archive.org/web/20170618100528/https://www.westernenergyalliance.org/alliance/who-we-are/staff"/>
    <s v="Kathleen Sgamma2017"/>
    <x v="3"/>
    <x v="0"/>
    <m/>
    <x v="4"/>
    <x v="0"/>
    <s v="President"/>
  </r>
  <r>
    <s v="https://web.archive.org/web/20170618100528/https://www.westernenergyalliance.org/alliance/who-we-are/staff"/>
    <s v="Ryan Streams2017"/>
    <x v="3"/>
    <x v="0"/>
    <m/>
    <x v="82"/>
    <x v="0"/>
    <s v="Manager of Regulatory Affairs"/>
  </r>
  <r>
    <s v="https://web.archive.org/web/20170618100528/https://www.westernenergyalliance.org/alliance/who-we-are/staff"/>
    <s v="​Tripp Parks2017"/>
    <x v="3"/>
    <x v="0"/>
    <m/>
    <x v="5"/>
    <x v="0"/>
    <s v="Manager of Government Affairs"/>
  </r>
  <r>
    <s v="https://web.archive.org/web/20160629114631/https://www.westernenergyalliance.org/alliance/who-we-are/board-directors-advisors"/>
    <s v="Alex Campbell2016"/>
    <x v="4"/>
    <x v="2"/>
    <m/>
    <x v="29"/>
    <x v="17"/>
    <s v="Advisor"/>
  </r>
  <r>
    <s v="https://web.archive.org/web/20160629114631/https://www.westernenergyalliance.org/alliance/who-we-are/board-directors-advisors"/>
    <s v="Blu Hulsey2016"/>
    <x v="4"/>
    <x v="2"/>
    <m/>
    <x v="31"/>
    <x v="19"/>
    <s v="Advisor"/>
  </r>
  <r>
    <s v="https://web.archive.org/web/20160629114631/https://www.westernenergyalliance.org/alliance/who-we-are/board-directors-advisors"/>
    <s v="Cameron Cuch2016"/>
    <x v="4"/>
    <x v="2"/>
    <m/>
    <x v="83"/>
    <x v="67"/>
    <s v="Advisor"/>
  </r>
  <r>
    <s v="https://web.archive.org/web/20160629114631/https://www.westernenergyalliance.org/alliance/who-we-are/board-directors-advisors"/>
    <s v="Celesta Miracle2016"/>
    <x v="4"/>
    <x v="2"/>
    <m/>
    <x v="32"/>
    <x v="20"/>
    <s v="Advisor"/>
  </r>
  <r>
    <s v="https://web.archive.org/web/20160629114631/https://www.westernenergyalliance.org/alliance/who-we-are/board-directors-advisors"/>
    <s v="Cody Phifer2016"/>
    <x v="4"/>
    <x v="2"/>
    <m/>
    <x v="33"/>
    <x v="21"/>
    <s v="Advisor"/>
  </r>
  <r>
    <s v="https://web.archive.org/web/20160629114631/https://www.westernenergyalliance.org/alliance/who-we-are/board-directors-advisors"/>
    <s v="Cody Tibbs2016"/>
    <x v="4"/>
    <x v="2"/>
    <m/>
    <x v="34"/>
    <x v="22"/>
    <s v="Advisor"/>
  </r>
  <r>
    <s v="https://web.archive.org/web/20160629114631/https://www.westernenergyalliance.org/alliance/who-we-are/board-directors-advisors"/>
    <s v="Cornelius Dupré2016"/>
    <x v="4"/>
    <x v="2"/>
    <m/>
    <x v="35"/>
    <x v="23"/>
    <s v="Advisor"/>
  </r>
  <r>
    <s v="https://web.archive.org/web/20160629114631/https://www.westernenergyalliance.org/alliance/who-we-are/board-directors-advisors"/>
    <s v="Dale Larsen2016"/>
    <x v="4"/>
    <x v="2"/>
    <m/>
    <x v="36"/>
    <x v="24"/>
    <s v="Advisor"/>
  </r>
  <r>
    <s v="https://web.archive.org/web/20160629114631/https://www.westernenergyalliance.org/alliance/who-we-are/board-directors-advisors"/>
    <s v="Doug Rogers2016"/>
    <x v="4"/>
    <x v="2"/>
    <m/>
    <x v="13"/>
    <x v="5"/>
    <s v="Advisor"/>
  </r>
  <r>
    <s v="https://web.archive.org/web/20160629114631/https://www.westernenergyalliance.org/alliance/who-we-are/board-directors-advisors"/>
    <s v="Eric Greager2016"/>
    <x v="4"/>
    <x v="2"/>
    <m/>
    <x v="64"/>
    <x v="63"/>
    <s v="Advisor"/>
  </r>
  <r>
    <s v="https://web.archive.org/web/20160629114631/https://www.westernenergyalliance.org/alliance/who-we-are/board-directors-advisors"/>
    <s v="Garrett Clemons2016"/>
    <x v="4"/>
    <x v="2"/>
    <m/>
    <x v="84"/>
    <x v="68"/>
    <s v="Advisor"/>
  </r>
  <r>
    <s v="https://web.archive.org/web/20160629114631/https://www.westernenergyalliance.org/alliance/who-we-are/board-directors-advisors"/>
    <s v="Jamie Dandar2016"/>
    <x v="4"/>
    <x v="2"/>
    <m/>
    <x v="85"/>
    <x v="69"/>
    <s v="Advisor"/>
  </r>
  <r>
    <s v="https://web.archive.org/web/20160629114631/https://www.westernenergyalliance.org/alliance/who-we-are/board-directors-advisors"/>
    <s v="Jason Buehler2016"/>
    <x v="4"/>
    <x v="2"/>
    <m/>
    <x v="38"/>
    <x v="26"/>
    <s v="Advisor"/>
  </r>
  <r>
    <s v="https://web.archive.org/web/20160629114631/https://www.westernenergyalliance.org/alliance/who-we-are/board-directors-advisors"/>
    <s v="Jeff Karcz2016"/>
    <x v="4"/>
    <x v="2"/>
    <m/>
    <x v="39"/>
    <x v="27"/>
    <s v="Advisor"/>
  </r>
  <r>
    <s v="https://web.archive.org/web/20160629114631/https://www.westernenergyalliance.org/alliance/who-we-are/board-directors-advisors"/>
    <s v="Jim McGrath2016"/>
    <x v="4"/>
    <x v="2"/>
    <m/>
    <x v="40"/>
    <x v="28"/>
    <s v="Advisor"/>
  </r>
  <r>
    <s v="https://web.archive.org/web/20160629114631/https://www.westernenergyalliance.org/alliance/who-we-are/board-directors-advisors"/>
    <s v="John Harpole2016"/>
    <x v="4"/>
    <x v="2"/>
    <m/>
    <x v="41"/>
    <x v="29"/>
    <s v="Advisor"/>
  </r>
  <r>
    <s v="https://web.archive.org/web/20160629114631/https://www.westernenergyalliance.org/alliance/who-we-are/board-directors-advisors"/>
    <s v="Kelsey Olson2016"/>
    <x v="4"/>
    <x v="2"/>
    <m/>
    <x v="86"/>
    <x v="70"/>
    <s v="Advisor"/>
  </r>
  <r>
    <s v="https://web.archive.org/web/20160629114631/https://www.westernenergyalliance.org/alliance/who-we-are/board-directors-advisors"/>
    <s v="Kerry McCowen2016"/>
    <x v="4"/>
    <x v="2"/>
    <m/>
    <x v="42"/>
    <x v="31"/>
    <s v="Advisor"/>
  </r>
  <r>
    <s v="https://web.archive.org/web/20160629114631/https://www.westernenergyalliance.org/alliance/who-we-are/board-directors-advisors"/>
    <s v="Lindsay Brown2016"/>
    <x v="4"/>
    <x v="2"/>
    <m/>
    <x v="43"/>
    <x v="32"/>
    <s v="Advisor"/>
  </r>
  <r>
    <s v="https://web.archive.org/web/20160629114631/https://www.westernenergyalliance.org/alliance/who-we-are/board-directors-advisors"/>
    <s v="Michael Decker2016"/>
    <x v="4"/>
    <x v="2"/>
    <m/>
    <x v="20"/>
    <x v="10"/>
    <s v="Advisor"/>
  </r>
  <r>
    <s v="https://web.archive.org/web/20160629114631/https://www.westernenergyalliance.org/alliance/who-we-are/board-directors-advisors"/>
    <s v="Michael Keller2016"/>
    <x v="4"/>
    <x v="2"/>
    <m/>
    <x v="87"/>
    <x v="71"/>
    <s v="Advisor"/>
  </r>
  <r>
    <s v="https://web.archive.org/web/20160629114631/https://www.westernenergyalliance.org/alliance/who-we-are/board-directors-advisors"/>
    <s v="Murphy Markham2016"/>
    <x v="4"/>
    <x v="2"/>
    <m/>
    <x v="46"/>
    <x v="35"/>
    <s v="Advisor"/>
  </r>
  <r>
    <s v="https://web.archive.org/web/20160629114631/https://www.westernenergyalliance.org/alliance/who-we-are/board-directors-advisors"/>
    <s v="Nick Hansen2016"/>
    <x v="4"/>
    <x v="2"/>
    <m/>
    <x v="47"/>
    <x v="36"/>
    <s v="Advisor"/>
  </r>
  <r>
    <s v="https://web.archive.org/web/20160629114631/https://www.westernenergyalliance.org/alliance/who-we-are/board-directors-advisors"/>
    <s v="Phillip Weiss2016"/>
    <x v="4"/>
    <x v="2"/>
    <m/>
    <x v="88"/>
    <x v="72"/>
    <s v="Advisor"/>
  </r>
  <r>
    <s v="https://web.archive.org/web/20160629114631/https://www.westernenergyalliance.org/alliance/who-we-are/board-directors-advisors"/>
    <s v="Robert Comer2016"/>
    <x v="4"/>
    <x v="2"/>
    <m/>
    <x v="50"/>
    <x v="39"/>
    <s v="Advisor"/>
  </r>
  <r>
    <s v="https://web.archive.org/web/20160629114631/https://www.westernenergyalliance.org/alliance/who-we-are/board-directors-advisors"/>
    <s v="Sam Knaizer2016"/>
    <x v="4"/>
    <x v="2"/>
    <m/>
    <x v="89"/>
    <x v="34"/>
    <s v="Advisor"/>
  </r>
  <r>
    <s v="https://web.archive.org/web/20160629114631/https://www.westernenergyalliance.org/alliance/who-we-are/board-directors-advisors"/>
    <s v="Scott Carson2016"/>
    <x v="4"/>
    <x v="2"/>
    <m/>
    <x v="51"/>
    <x v="40"/>
    <s v="Advisor"/>
  </r>
  <r>
    <s v="https://web.archive.org/web/20160629114631/https://www.westernenergyalliance.org/alliance/who-we-are/board-directors-advisors"/>
    <s v="Stephen Barnes2016"/>
    <x v="4"/>
    <x v="2"/>
    <m/>
    <x v="52"/>
    <x v="41"/>
    <s v="Advisor"/>
  </r>
  <r>
    <s v="https://web.archive.org/web/20160629114631/https://www.westernenergyalliance.org/alliance/who-we-are/board-directors-advisors"/>
    <s v="Theresa Sauer2016"/>
    <x v="4"/>
    <x v="2"/>
    <m/>
    <x v="53"/>
    <x v="42"/>
    <s v="Advisor"/>
  </r>
  <r>
    <s v="https://web.archive.org/web/20160629114631/https://www.westernenergyalliance.org/alliance/who-we-are/board-directors-advisors"/>
    <s v="William Lancaster2016"/>
    <x v="4"/>
    <x v="2"/>
    <m/>
    <x v="28"/>
    <x v="16"/>
    <s v="Advisor"/>
  </r>
  <r>
    <s v="https://web.archive.org/web/20160629114631/https://www.westernenergyalliance.org/alliance/who-we-are/board-directors-advisors"/>
    <s v="Barth Whitham2016"/>
    <x v="4"/>
    <x v="1"/>
    <m/>
    <x v="56"/>
    <x v="45"/>
    <s v="Director"/>
  </r>
  <r>
    <n v="990"/>
    <s v="Bill Cadman2016"/>
    <x v="4"/>
    <x v="1"/>
    <m/>
    <x v="57"/>
    <x v="2"/>
    <s v="Director"/>
  </r>
  <r>
    <n v="990"/>
    <s v="Brad Johnson2016"/>
    <x v="4"/>
    <x v="1"/>
    <m/>
    <x v="7"/>
    <x v="2"/>
    <s v="Director"/>
  </r>
  <r>
    <s v="https://web.archive.org/web/20160629114631/https://www.westernenergyalliance.org/alliance/who-we-are/board-directors-advisors"/>
    <s v="Bret Sumner2016"/>
    <x v="4"/>
    <x v="1"/>
    <m/>
    <x v="58"/>
    <x v="42"/>
    <s v="Vice Chair of Government and Public Affairs"/>
  </r>
  <r>
    <n v="990"/>
    <s v="Brook Simmons2016"/>
    <x v="4"/>
    <x v="1"/>
    <m/>
    <x v="8"/>
    <x v="2"/>
    <s v="Director"/>
  </r>
  <r>
    <s v="https://web.archive.org/web/20160629114631/https://www.westernenergyalliance.org/alliance/who-we-are/board-directors-advisors"/>
    <s v="Chad Calvert2016"/>
    <x v="4"/>
    <x v="1"/>
    <m/>
    <x v="9"/>
    <x v="3"/>
    <s v="Director"/>
  </r>
  <r>
    <s v="https://web.archive.org/web/20160629114631/https://www.westernenergyalliance.org/alliance/who-we-are/board-directors-advisors"/>
    <s v="Charlie Sizemore2016"/>
    <x v="4"/>
    <x v="1"/>
    <m/>
    <x v="10"/>
    <x v="4"/>
    <s v="Director"/>
  </r>
  <r>
    <n v="990"/>
    <s v="Christian Rhinehart2016"/>
    <x v="4"/>
    <x v="1"/>
    <m/>
    <x v="11"/>
    <x v="2"/>
    <s v="Director"/>
  </r>
  <r>
    <s v="https://web.archive.org/web/20160629114631/https://www.westernenergyalliance.org/alliance/who-we-are/board-directors-advisors"/>
    <s v="Dan Amidon2016"/>
    <x v="4"/>
    <x v="1"/>
    <m/>
    <x v="59"/>
    <x v="48"/>
    <s v="Director"/>
  </r>
  <r>
    <s v="https://web.archive.org/web/20160629114631/https://www.westernenergyalliance.org/alliance/who-we-are/board-directors-advisors"/>
    <s v="Danny Jimenez2016"/>
    <x v="4"/>
    <x v="1"/>
    <m/>
    <x v="90"/>
    <x v="73"/>
    <s v="Director"/>
  </r>
  <r>
    <s v="https://web.archive.org/web/20160629114631/https://www.westernenergyalliance.org/alliance/who-we-are/board-directors-advisors"/>
    <s v="Daryll Howard2016"/>
    <x v="4"/>
    <x v="1"/>
    <m/>
    <x v="60"/>
    <x v="49"/>
    <s v="First Vice Chairman"/>
  </r>
  <r>
    <s v="https://web.archive.org/web/20160629114631/https://www.westernenergyalliance.org/alliance/who-we-are/board-directors-advisors"/>
    <s v="Dave Banko2016"/>
    <x v="4"/>
    <x v="1"/>
    <m/>
    <x v="61"/>
    <x v="50"/>
    <s v="Director"/>
  </r>
  <r>
    <s v="https://web.archive.org/web/20160629114631/https://www.westernenergyalliance.org/alliance/who-we-are/board-directors-advisors"/>
    <s v="Dru Bower-Moore2016"/>
    <x v="4"/>
    <x v="1"/>
    <m/>
    <x v="91"/>
    <x v="74"/>
    <s v="Director"/>
  </r>
  <r>
    <s v="https://web.archive.org/web/20160629114631/https://www.westernenergyalliance.org/alliance/who-we-are/board-directors-advisors"/>
    <s v="Duane Zavadil2016"/>
    <x v="4"/>
    <x v="1"/>
    <m/>
    <x v="62"/>
    <x v="51"/>
    <s v="Director"/>
  </r>
  <r>
    <s v="https://web.archive.org/web/20160629114631/https://www.westernenergyalliance.org/alliance/who-we-are/board-directors-advisors"/>
    <s v="Eric Dillé2016"/>
    <x v="4"/>
    <x v="1"/>
    <m/>
    <x v="63"/>
    <x v="30"/>
    <s v="Director"/>
  </r>
  <r>
    <s v="https://web.archive.org/web/20160629114631/https://www.westernenergyalliance.org/alliance/who-we-are/board-directors-advisors"/>
    <s v="Greg Pulliam2016"/>
    <x v="4"/>
    <x v="1"/>
    <m/>
    <x v="15"/>
    <x v="6"/>
    <s v="Director"/>
  </r>
  <r>
    <s v="https://web.archive.org/web/20160629114631/https://www.westernenergyalliance.org/alliance/who-we-are/board-directors-advisors"/>
    <s v="Jack Ekstrom2016"/>
    <x v="4"/>
    <x v="1"/>
    <m/>
    <x v="92"/>
    <x v="46"/>
    <s v="Immediate Past President"/>
  </r>
  <r>
    <s v="https://web.archive.org/web/20160629114631/https://www.westernenergyalliance.org/alliance/who-we-are/board-directors-advisors"/>
    <s v="Jay Ottoson2016"/>
    <x v="4"/>
    <x v="1"/>
    <m/>
    <x v="17"/>
    <x v="8"/>
    <s v="2015-2016 Chairman"/>
  </r>
  <r>
    <s v="https://web.archive.org/web/20160629114631/https://www.westernenergyalliance.org/alliance/who-we-are/board-directors-advisors"/>
    <s v="Jeff Lang2016"/>
    <x v="4"/>
    <x v="1"/>
    <m/>
    <x v="65"/>
    <x v="52"/>
    <s v="Vice Chairman, Events"/>
  </r>
  <r>
    <s v="https://web.archive.org/web/20160629114631/https://www.westernenergyalliance.org/alliance/who-we-are/board-directors-advisors"/>
    <s v="Jim Piccone2016"/>
    <x v="4"/>
    <x v="1"/>
    <m/>
    <x v="66"/>
    <x v="75"/>
    <s v="Director"/>
  </r>
  <r>
    <s v="https://web.archive.org/web/20160629114631/https://www.westernenergyalliance.org/alliance/who-we-are/board-directors-advisors"/>
    <s v="Kathleen Schroder2016"/>
    <x v="4"/>
    <x v="1"/>
    <m/>
    <x v="18"/>
    <x v="9"/>
    <s v="Director"/>
  </r>
  <r>
    <s v="https://web.archive.org/web/20160629114631/https://www.westernenergyalliance.org/alliance/who-we-are/board-directors-advisors"/>
    <s v="Kent Holsinger2016"/>
    <x v="4"/>
    <x v="1"/>
    <m/>
    <x v="67"/>
    <x v="55"/>
    <s v="Secretary"/>
  </r>
  <r>
    <s v="https://web.archive.org/web/20160629114631/https://www.westernenergyalliance.org/alliance/who-we-are/board-directors-advisors"/>
    <s v="Lem Smith2016"/>
    <x v="4"/>
    <x v="1"/>
    <m/>
    <x v="93"/>
    <x v="15"/>
    <s v="Director"/>
  </r>
  <r>
    <n v="990"/>
    <s v="Martin Wigley2016"/>
    <x v="4"/>
    <x v="1"/>
    <m/>
    <x v="94"/>
    <x v="2"/>
    <s v="President thru Nov."/>
  </r>
  <r>
    <s v="https://web.archive.org/web/20160629114631/https://www.westernenergyalliance.org/alliance/who-we-are/board-directors-advisors"/>
    <s v="Matthew Thompson2016"/>
    <x v="4"/>
    <x v="1"/>
    <m/>
    <x v="68"/>
    <x v="38"/>
    <s v="Director"/>
  </r>
  <r>
    <s v="https://web.archive.org/web/20160629114631/https://www.westernenergyalliance.org/alliance/who-we-are/board-directors-advisors"/>
    <s v="Mike Helwig2016"/>
    <x v="4"/>
    <x v="1"/>
    <m/>
    <x v="95"/>
    <x v="1"/>
    <s v="Director"/>
  </r>
  <r>
    <s v="https://web.archive.org/web/20160629114631/https://www.westernenergyalliance.org/alliance/who-we-are/board-directors-advisors"/>
    <s v="Nick Schoville2016"/>
    <x v="4"/>
    <x v="1"/>
    <m/>
    <x v="96"/>
    <x v="59"/>
    <s v="Director"/>
  </r>
  <r>
    <s v="https://web.archive.org/web/20160629114631/https://www.westernenergyalliance.org/alliance/who-we-are/board-directors-advisors"/>
    <s v="Patrick Hanley2016"/>
    <x v="4"/>
    <x v="1"/>
    <m/>
    <x v="69"/>
    <x v="56"/>
    <s v="Treasurer"/>
  </r>
  <r>
    <n v="990"/>
    <s v="Randy Bolles2016"/>
    <x v="4"/>
    <x v="1"/>
    <m/>
    <x v="70"/>
    <x v="2"/>
    <s v="Director"/>
  </r>
  <r>
    <s v="https://web.archive.org/web/20160629114631/https://www.westernenergyalliance.org/alliance/who-we-are/board-directors-advisors"/>
    <s v="Rich Frommer2016"/>
    <x v="4"/>
    <x v="1"/>
    <m/>
    <x v="71"/>
    <x v="58"/>
    <s v="Second Vice Chairman"/>
  </r>
  <r>
    <n v="990"/>
    <s v="Rich Gan2016"/>
    <x v="4"/>
    <x v="1"/>
    <m/>
    <x v="22"/>
    <x v="2"/>
    <s v="Director"/>
  </r>
  <r>
    <s v="https://web.archive.org/web/20160629114631/https://www.westernenergyalliance.org/alliance/who-we-are/board-directors-advisors"/>
    <s v="Rick Grisinger2016"/>
    <x v="4"/>
    <x v="1"/>
    <m/>
    <x v="23"/>
    <x v="13"/>
    <s v="Director"/>
  </r>
  <r>
    <s v="https://web.archive.org/web/20160629114631/https://www.westernenergyalliance.org/alliance/who-we-are/board-directors-advisors"/>
    <s v="Rob Swanson2016"/>
    <x v="4"/>
    <x v="1"/>
    <m/>
    <x v="97"/>
    <x v="76"/>
    <s v="Director"/>
  </r>
  <r>
    <n v="990"/>
    <s v="Shea Loper2016"/>
    <x v="4"/>
    <x v="1"/>
    <m/>
    <x v="27"/>
    <x v="2"/>
    <s v="Director"/>
  </r>
  <r>
    <n v="990"/>
    <s v="Stephen Flaherty2016"/>
    <x v="4"/>
    <x v="1"/>
    <m/>
    <x v="72"/>
    <x v="2"/>
    <s v="Director"/>
  </r>
  <r>
    <n v="990"/>
    <s v="Susan Aldridge2016"/>
    <x v="4"/>
    <x v="1"/>
    <m/>
    <x v="73"/>
    <x v="2"/>
    <s v="Director"/>
  </r>
  <r>
    <s v="https://web.archive.org/web/20160629114631/https://www.westernenergyalliance.org/alliance/who-we-are/board-directors-advisors"/>
    <s v="Tekla Taylor2016"/>
    <x v="4"/>
    <x v="1"/>
    <m/>
    <x v="74"/>
    <x v="77"/>
    <s v="Director"/>
  </r>
  <r>
    <s v="https://web.archive.org/web/20160629114631/https://www.westernenergyalliance.org/alliance/who-we-are/board-directors-advisors"/>
    <s v="Tim Wigley2016"/>
    <x v="4"/>
    <x v="1"/>
    <m/>
    <x v="98"/>
    <x v="54"/>
    <s v="President"/>
  </r>
  <r>
    <s v="https://web.archive.org/web/20160629114631/https://www.westernenergyalliance.org/alliance/who-we-are/board-directors-advisors"/>
    <s v="Tom Clayson2016"/>
    <x v="4"/>
    <x v="1"/>
    <m/>
    <x v="99"/>
    <x v="78"/>
    <s v="Director"/>
  </r>
  <r>
    <s v="https://web.archive.org/web/20160324213446/http://www.westernenergyalliance.org/alliance/who-we-are/committees"/>
    <s v="Bret Sumner2016"/>
    <x v="4"/>
    <x v="3"/>
    <m/>
    <x v="58"/>
    <x v="61"/>
    <s v="Legislative &amp; Legal Committee Chair"/>
  </r>
  <r>
    <s v="https://web.archive.org/web/20160324213446/http://www.westernenergyalliance.org/alliance/who-we-are/committees"/>
    <s v="Jagadeesan Sethuraman2016"/>
    <x v="4"/>
    <x v="3"/>
    <m/>
    <x v="75"/>
    <x v="46"/>
    <s v="Regulatory Committee Chair"/>
  </r>
  <r>
    <s v="https://web.archive.org/web/20160324213446/http://www.westernenergyalliance.org/alliance/who-we-are/committees"/>
    <s v="John Byrom2016"/>
    <x v="4"/>
    <x v="3"/>
    <m/>
    <x v="76"/>
    <x v="62"/>
    <s v="New Mexico State Chair"/>
  </r>
  <r>
    <s v="https://web.archive.org/web/20160324213446/http://www.westernenergyalliance.org/alliance/who-we-are/committees"/>
    <s v="Kristen Lingley2016"/>
    <x v="4"/>
    <x v="3"/>
    <m/>
    <x v="77"/>
    <x v="63"/>
    <s v="Colorado State Chair"/>
  </r>
  <r>
    <s v="https://web.archive.org/web/20160324213446/http://www.westernenergyalliance.org/alliance/who-we-are/committees"/>
    <s v="Michael Smith2016"/>
    <x v="4"/>
    <x v="3"/>
    <m/>
    <x v="78"/>
    <x v="64"/>
    <s v="Utah State Chair"/>
  </r>
  <r>
    <s v="https://web.archive.org/web/20160324213446/http://www.westernenergyalliance.org/alliance/who-we-are/committees"/>
    <s v="Nick Agopian2016"/>
    <x v="4"/>
    <x v="3"/>
    <m/>
    <x v="79"/>
    <x v="65"/>
    <s v="Wyoming State Chair"/>
  </r>
  <r>
    <s v="https://web.archive.org/web/20160324213446/http://www.westernenergyalliance.org/alliance/who-we-are/committees"/>
    <s v="Robert Veldman2016"/>
    <x v="4"/>
    <x v="3"/>
    <m/>
    <x v="80"/>
    <x v="66"/>
    <s v="Wildlife Committee Chair"/>
  </r>
  <r>
    <s v="https://web.archive.org/web/20160324213446/http://www.westernenergyalliance.org/alliance/who-we-are/committees"/>
    <s v="Roger Kelley2016"/>
    <x v="4"/>
    <x v="3"/>
    <m/>
    <x v="81"/>
    <x v="19"/>
    <s v="Montana/Dakotas State Chair"/>
  </r>
  <r>
    <s v="https://web.archive.org/web/20160629114630/https://www.westernenergyalliance.org/alliance/who-we-are/staff"/>
    <s v="Aaron Johnson2016"/>
    <x v="4"/>
    <x v="0"/>
    <m/>
    <x v="0"/>
    <x v="0"/>
    <s v="Manager of Communications"/>
  </r>
  <r>
    <s v="https://web.archive.org/web/20160629114630/https://www.westernenergyalliance.org/alliance/who-we-are/staff"/>
    <s v="Brian Fakharzadeh2016"/>
    <x v="4"/>
    <x v="0"/>
    <m/>
    <x v="1"/>
    <x v="0"/>
    <s v="Vice President of Development &amp; Operations"/>
  </r>
  <r>
    <s v="https://web.archive.org/web/20160629114630/https://www.westernenergyalliance.org/alliance/who-we-are/staff"/>
    <s v="Gina Mateo2016"/>
    <x v="4"/>
    <x v="0"/>
    <m/>
    <x v="100"/>
    <x v="0"/>
    <s v="Office Manager"/>
  </r>
  <r>
    <s v="https://web.archive.org/web/20160629114630/https://www.westernenergyalliance.org/alliance/who-we-are/staff"/>
    <s v="Kathleen Sgamma2016"/>
    <x v="4"/>
    <x v="0"/>
    <m/>
    <x v="4"/>
    <x v="0"/>
    <s v="Vice President of Government &amp; Public Affairs"/>
  </r>
  <r>
    <s v="https://web.archive.org/web/20160629114630/https://www.westernenergyalliance.org/alliance/who-we-are/staff"/>
    <s v="Ryan Streams2016"/>
    <x v="4"/>
    <x v="0"/>
    <m/>
    <x v="82"/>
    <x v="0"/>
    <s v="Regulatory Affairs Analyst"/>
  </r>
  <r>
    <s v="https://web.archive.org/web/20160629114630/https://www.westernenergyalliance.org/alliance/who-we-are/staff"/>
    <s v="Tim Wigley2016"/>
    <x v="4"/>
    <x v="0"/>
    <m/>
    <x v="98"/>
    <x v="0"/>
    <s v="President"/>
  </r>
  <r>
    <s v="https://web.archive.org/web/20160629114630/https://www.westernenergyalliance.org/alliance/who-we-are/staff"/>
    <s v="​Tripp Parks2016"/>
    <x v="4"/>
    <x v="0"/>
    <m/>
    <x v="5"/>
    <x v="0"/>
    <s v="Policy Analyst"/>
  </r>
  <r>
    <s v="https://web.archive.org/web/20150703071059/http://www.westernenergyalliance.org/alliance/who-we-are/board-directors-advisors"/>
    <s v="Alex Campbell2015"/>
    <x v="5"/>
    <x v="2"/>
    <m/>
    <x v="29"/>
    <x v="17"/>
    <s v="Advisor"/>
  </r>
  <r>
    <s v="https://web.archive.org/web/20150703071059/http://www.westernenergyalliance.org/alliance/who-we-are/board-directors-advisors"/>
    <s v="Bill Shearer2015"/>
    <x v="5"/>
    <x v="2"/>
    <m/>
    <x v="101"/>
    <x v="79"/>
    <s v="Advisor"/>
  </r>
  <r>
    <s v="https://web.archive.org/web/20150703071059/http://www.westernenergyalliance.org/alliance/who-we-are/board-directors-advisors"/>
    <s v="Blu Hulsey2015"/>
    <x v="5"/>
    <x v="2"/>
    <m/>
    <x v="31"/>
    <x v="19"/>
    <s v="Advisor"/>
  </r>
  <r>
    <s v="https://web.archive.org/web/20150703071059/http://www.westernenergyalliance.org/alliance/who-we-are/board-directors-advisors"/>
    <s v="Cameron Cuch2015"/>
    <x v="5"/>
    <x v="2"/>
    <m/>
    <x v="83"/>
    <x v="67"/>
    <s v="Advisor"/>
  </r>
  <r>
    <s v="https://web.archive.org/web/20150703071059/http://www.westernenergyalliance.org/alliance/who-we-are/board-directors-advisors"/>
    <s v="Charles Searle2015"/>
    <x v="5"/>
    <x v="2"/>
    <m/>
    <x v="102"/>
    <x v="80"/>
    <s v="Advisor"/>
  </r>
  <r>
    <s v="https://web.archive.org/web/20150703071059/http://www.westernenergyalliance.org/alliance/who-we-are/board-directors-advisors"/>
    <s v="Cornelius Dupré2015"/>
    <x v="5"/>
    <x v="2"/>
    <m/>
    <x v="35"/>
    <x v="23"/>
    <s v="Advisor"/>
  </r>
  <r>
    <s v="https://web.archive.org/web/20150703071059/http://www.westernenergyalliance.org/alliance/who-we-are/board-directors-advisors"/>
    <s v="Dale Larsen2015"/>
    <x v="5"/>
    <x v="2"/>
    <m/>
    <x v="36"/>
    <x v="24"/>
    <s v="Advisor"/>
  </r>
  <r>
    <s v="https://web.archive.org/web/20150703071059/http://www.westernenergyalliance.org/alliance/who-we-are/board-directors-advisors"/>
    <s v="Doug Reeb2015"/>
    <x v="5"/>
    <x v="2"/>
    <m/>
    <x v="103"/>
    <x v="81"/>
    <s v="Advisor"/>
  </r>
  <r>
    <s v="https://web.archive.org/web/20150703071059/http://www.westernenergyalliance.org/alliance/who-we-are/board-directors-advisors"/>
    <s v="Doug Rogers2015"/>
    <x v="5"/>
    <x v="2"/>
    <m/>
    <x v="13"/>
    <x v="5"/>
    <s v="Advisor"/>
  </r>
  <r>
    <s v="https://web.archive.org/web/20150703071059/http://www.westernenergyalliance.org/alliance/who-we-are/board-directors-advisors"/>
    <s v="Gail Nofsinger2015"/>
    <x v="5"/>
    <x v="2"/>
    <m/>
    <x v="104"/>
    <x v="80"/>
    <s v="Advisor"/>
  </r>
  <r>
    <s v="https://web.archive.org/web/20150703071059/http://www.westernenergyalliance.org/alliance/who-we-are/board-directors-advisors"/>
    <s v="Garrett Clemons2015"/>
    <x v="5"/>
    <x v="2"/>
    <m/>
    <x v="84"/>
    <x v="68"/>
    <s v="Advisor"/>
  </r>
  <r>
    <s v="https://web.archive.org/web/20150703071059/http://www.westernenergyalliance.org/alliance/who-we-are/board-directors-advisors"/>
    <s v="James Schroeder2015"/>
    <x v="5"/>
    <x v="2"/>
    <m/>
    <x v="105"/>
    <x v="82"/>
    <s v="Advisor"/>
  </r>
  <r>
    <s v="https://web.archive.org/web/20150703071059/http://www.westernenergyalliance.org/alliance/who-we-are/board-directors-advisors"/>
    <s v="Jamie Dandar2015"/>
    <x v="5"/>
    <x v="2"/>
    <m/>
    <x v="85"/>
    <x v="69"/>
    <s v="Advisor"/>
  </r>
  <r>
    <s v="https://web.archive.org/web/20150703071059/http://www.westernenergyalliance.org/alliance/who-we-are/board-directors-advisors"/>
    <s v="Jason Buehler2015"/>
    <x v="5"/>
    <x v="2"/>
    <m/>
    <x v="38"/>
    <x v="26"/>
    <s v="Advisor"/>
  </r>
  <r>
    <s v="https://web.archive.org/web/20150703071059/http://www.westernenergyalliance.org/alliance/who-we-are/board-directors-advisors"/>
    <s v="Jeff Balmer2015"/>
    <x v="5"/>
    <x v="2"/>
    <m/>
    <x v="106"/>
    <x v="63"/>
    <s v="Advisor"/>
  </r>
  <r>
    <s v="https://web.archive.org/web/20150703071059/http://www.westernenergyalliance.org/alliance/who-we-are/board-directors-advisors"/>
    <s v="John Harpole2015"/>
    <x v="5"/>
    <x v="2"/>
    <m/>
    <x v="41"/>
    <x v="29"/>
    <s v="Advisor"/>
  </r>
  <r>
    <s v="https://web.archive.org/web/20150703071059/http://www.westernenergyalliance.org/alliance/who-we-are/board-directors-advisors"/>
    <s v="Kathryn Beiland2015"/>
    <x v="5"/>
    <x v="2"/>
    <m/>
    <x v="107"/>
    <x v="83"/>
    <s v="Advisor"/>
  </r>
  <r>
    <s v="https://web.archive.org/web/20150703071059/http://www.westernenergyalliance.org/alliance/who-we-are/board-directors-advisors"/>
    <s v="Kelsey Campbell2015"/>
    <x v="5"/>
    <x v="2"/>
    <m/>
    <x v="108"/>
    <x v="70"/>
    <s v="Advisor"/>
  </r>
  <r>
    <s v="https://web.archive.org/web/20150703071059/http://www.westernenergyalliance.org/alliance/who-we-are/board-directors-advisors"/>
    <s v="Kent Holsinger2015"/>
    <x v="5"/>
    <x v="2"/>
    <m/>
    <x v="67"/>
    <x v="84"/>
    <s v="Advisor"/>
  </r>
  <r>
    <s v="https://web.archive.org/web/20150703071059/http://www.westernenergyalliance.org/alliance/who-we-are/board-directors-advisors"/>
    <s v="Kevin Donaldson2015"/>
    <x v="5"/>
    <x v="2"/>
    <m/>
    <x v="109"/>
    <x v="85"/>
    <s v="Advisor"/>
  </r>
  <r>
    <s v="https://web.archive.org/web/20150703071059/http://www.westernenergyalliance.org/alliance/who-we-are/board-directors-advisors"/>
    <s v="Lindsay Brown2015"/>
    <x v="5"/>
    <x v="2"/>
    <m/>
    <x v="43"/>
    <x v="32"/>
    <s v="Advisor"/>
  </r>
  <r>
    <s v="https://web.archive.org/web/20150703071059/http://www.westernenergyalliance.org/alliance/who-we-are/board-directors-advisors"/>
    <s v="Michael Decker2015"/>
    <x v="5"/>
    <x v="2"/>
    <m/>
    <x v="20"/>
    <x v="10"/>
    <s v="Advisor"/>
  </r>
  <r>
    <s v="https://web.archive.org/web/20150703071059/http://www.westernenergyalliance.org/alliance/who-we-are/board-directors-advisors"/>
    <s v="Michael Keller2015"/>
    <x v="5"/>
    <x v="2"/>
    <m/>
    <x v="87"/>
    <x v="71"/>
    <s v="Advisor"/>
  </r>
  <r>
    <s v="https://web.archive.org/web/20150703071059/http://www.westernenergyalliance.org/alliance/who-we-are/board-directors-advisors"/>
    <s v="Murphy Markham2015"/>
    <x v="5"/>
    <x v="2"/>
    <m/>
    <x v="46"/>
    <x v="35"/>
    <s v="Advisor"/>
  </r>
  <r>
    <s v="https://web.archive.org/web/20150703071059/http://www.westernenergyalliance.org/alliance/who-we-are/board-directors-advisors"/>
    <s v="Nick Hansen2015"/>
    <x v="5"/>
    <x v="2"/>
    <m/>
    <x v="47"/>
    <x v="36"/>
    <s v="Advisor"/>
  </r>
  <r>
    <s v="https://web.archive.org/web/20150703071059/http://www.westernenergyalliance.org/alliance/who-we-are/board-directors-advisors"/>
    <s v="Raymond Babaz2015"/>
    <x v="5"/>
    <x v="2"/>
    <m/>
    <x v="110"/>
    <x v="22"/>
    <s v="Advisor"/>
  </r>
  <r>
    <s v="https://web.archive.org/web/20150703071059/http://www.westernenergyalliance.org/alliance/who-we-are/board-directors-advisors"/>
    <s v="Robert Comer2015"/>
    <x v="5"/>
    <x v="2"/>
    <m/>
    <x v="50"/>
    <x v="39"/>
    <s v="Advisor"/>
  </r>
  <r>
    <s v="https://web.archive.org/web/20150703071059/http://www.westernenergyalliance.org/alliance/who-we-are/board-directors-advisors"/>
    <s v="Robert J Clark2015"/>
    <x v="5"/>
    <x v="2"/>
    <m/>
    <x v="111"/>
    <x v="86"/>
    <s v="Advisor"/>
  </r>
  <r>
    <s v="https://web.archive.org/web/20150703071059/http://www.westernenergyalliance.org/alliance/who-we-are/board-directors-advisors"/>
    <s v="Stephen Barnes2015"/>
    <x v="5"/>
    <x v="2"/>
    <m/>
    <x v="52"/>
    <x v="41"/>
    <s v="Advisor"/>
  </r>
  <r>
    <s v="https://web.archive.org/web/20150703071059/http://www.westernenergyalliance.org/alliance/who-we-are/board-directors-advisors"/>
    <s v="William Lancaster2015"/>
    <x v="5"/>
    <x v="2"/>
    <m/>
    <x v="28"/>
    <x v="16"/>
    <s v="Advisor"/>
  </r>
  <r>
    <s v="https://web.archive.org/web/20150703071059/http://www.westernenergyalliance.org/alliance/who-we-are/board-directors-advisors"/>
    <s v="Amanda Rovira2015"/>
    <x v="5"/>
    <x v="1"/>
    <m/>
    <x v="112"/>
    <x v="59"/>
    <s v="Director"/>
  </r>
  <r>
    <s v="https://web.archive.org/web/20150703071059/http://www.westernenergyalliance.org/alliance/who-we-are/board-directors-advisors"/>
    <s v="Barth Whitham2015"/>
    <x v="5"/>
    <x v="1"/>
    <m/>
    <x v="56"/>
    <x v="45"/>
    <s v="Director"/>
  </r>
  <r>
    <s v="https://web.archive.org/web/20150703071059/http://www.westernenergyalliance.org/alliance/who-we-are/board-directors-advisors"/>
    <s v="Bret Sumner2015"/>
    <x v="5"/>
    <x v="1"/>
    <m/>
    <x v="58"/>
    <x v="42"/>
    <s v="Director"/>
  </r>
  <r>
    <n v="990"/>
    <s v="Brook Simmons2015"/>
    <x v="5"/>
    <x v="1"/>
    <m/>
    <x v="8"/>
    <x v="2"/>
    <s v="Director"/>
  </r>
  <r>
    <s v="https://web.archive.org/web/20150703071059/http://www.westernenergyalliance.org/alliance/who-we-are/board-directors-advisors"/>
    <s v="Chad Calvert2015"/>
    <x v="5"/>
    <x v="1"/>
    <m/>
    <x v="9"/>
    <x v="3"/>
    <s v="Director"/>
  </r>
  <r>
    <s v="https://web.archive.org/web/20150703071059/http://www.westernenergyalliance.org/alliance/who-we-are/board-directors-advisors"/>
    <s v="Charlie Sizemore2015"/>
    <x v="5"/>
    <x v="1"/>
    <m/>
    <x v="10"/>
    <x v="4"/>
    <s v="Director"/>
  </r>
  <r>
    <s v="https://web.archive.org/web/20150703071059/http://www.westernenergyalliance.org/alliance/who-we-are/board-directors-advisors"/>
    <s v="Dan Amidon2015"/>
    <x v="5"/>
    <x v="1"/>
    <m/>
    <x v="59"/>
    <x v="48"/>
    <s v="Director"/>
  </r>
  <r>
    <s v="https://web.archive.org/web/20150703071059/http://www.westernenergyalliance.org/alliance/who-we-are/board-directors-advisors"/>
    <s v="Danny Jimenez2015"/>
    <x v="5"/>
    <x v="1"/>
    <m/>
    <x v="90"/>
    <x v="73"/>
    <s v="Director"/>
  </r>
  <r>
    <s v="https://web.archive.org/web/20150703071059/http://www.westernenergyalliance.org/alliance/who-we-are/board-directors-advisors"/>
    <s v="Daryll Howard2015"/>
    <x v="5"/>
    <x v="1"/>
    <m/>
    <x v="60"/>
    <x v="49"/>
    <s v="Second Vice Chairman"/>
  </r>
  <r>
    <s v="https://web.archive.org/web/20150703071059/http://www.westernenergyalliance.org/alliance/who-we-are/board-directors-advisors"/>
    <s v="Dave Banko2015"/>
    <x v="5"/>
    <x v="1"/>
    <m/>
    <x v="61"/>
    <x v="50"/>
    <s v="Director"/>
  </r>
  <r>
    <s v="https://web.archive.org/web/20150703071059/http://www.westernenergyalliance.org/alliance/who-we-are/board-directors-advisors"/>
    <s v="Dru Bower-Moore2015"/>
    <x v="5"/>
    <x v="1"/>
    <m/>
    <x v="91"/>
    <x v="74"/>
    <s v="Director"/>
  </r>
  <r>
    <s v="https://web.archive.org/web/20150703071059/http://www.westernenergyalliance.org/alliance/who-we-are/board-directors-advisors"/>
    <s v="Duane Zavadil2015"/>
    <x v="5"/>
    <x v="1"/>
    <m/>
    <x v="62"/>
    <x v="51"/>
    <s v="Director"/>
  </r>
  <r>
    <s v="https://web.archive.org/web/20150703071059/http://www.westernenergyalliance.org/alliance/who-we-are/board-directors-advisors"/>
    <s v="Eric Dillé2015"/>
    <x v="5"/>
    <x v="1"/>
    <m/>
    <x v="63"/>
    <x v="30"/>
    <s v="Director"/>
  </r>
  <r>
    <n v="990"/>
    <s v="Greg Pulliam2015"/>
    <x v="5"/>
    <x v="1"/>
    <m/>
    <x v="15"/>
    <x v="2"/>
    <s v="Director"/>
  </r>
  <r>
    <s v="https://web.archive.org/web/20150703071059/http://www.westernenergyalliance.org/alliance/who-we-are/board-directors-advisors"/>
    <s v="Jack Ekstrom2015"/>
    <x v="5"/>
    <x v="1"/>
    <m/>
    <x v="92"/>
    <x v="46"/>
    <s v="2014-2015 Chairman"/>
  </r>
  <r>
    <s v="https://web.archive.org/web/20150703071059/http://www.westernenergyalliance.org/alliance/who-we-are/board-directors-advisors"/>
    <s v="Jay Ottoson2015"/>
    <x v="5"/>
    <x v="1"/>
    <m/>
    <x v="17"/>
    <x v="8"/>
    <s v="First Vice Chairman"/>
  </r>
  <r>
    <s v="https://web.archive.org/web/20150703071059/http://www.westernenergyalliance.org/alliance/who-we-are/board-directors-advisors"/>
    <s v="Jeff Lang2015"/>
    <x v="5"/>
    <x v="1"/>
    <m/>
    <x v="65"/>
    <x v="52"/>
    <s v="Vice Chairman, Events"/>
  </r>
  <r>
    <s v="https://web.archive.org/web/20150703071059/http://www.westernenergyalliance.org/alliance/who-we-are/board-directors-advisors"/>
    <s v="Jim Piccone2015"/>
    <x v="5"/>
    <x v="1"/>
    <m/>
    <x v="66"/>
    <x v="75"/>
    <s v="Director"/>
  </r>
  <r>
    <s v="https://web.archive.org/web/20150703071059/http://www.westernenergyalliance.org/alliance/who-we-are/board-directors-advisors"/>
    <s v="Kathleen Schroder2015"/>
    <x v="5"/>
    <x v="1"/>
    <m/>
    <x v="18"/>
    <x v="87"/>
    <s v="Director"/>
  </r>
  <r>
    <n v="990"/>
    <s v="Lem Smith2015"/>
    <x v="5"/>
    <x v="1"/>
    <m/>
    <x v="93"/>
    <x v="2"/>
    <s v="Director"/>
  </r>
  <r>
    <s v="https://web.archive.org/web/20150703071059/http://www.westernenergyalliance.org/alliance/who-we-are/board-directors-advisors"/>
    <s v="Lisa Winn2015"/>
    <x v="5"/>
    <x v="1"/>
    <m/>
    <x v="113"/>
    <x v="6"/>
    <s v="Director"/>
  </r>
  <r>
    <n v="990"/>
    <s v="Martin Wigley2015"/>
    <x v="5"/>
    <x v="1"/>
    <m/>
    <x v="94"/>
    <x v="2"/>
    <s v="President"/>
  </r>
  <r>
    <s v="https://web.archive.org/web/20150703071059/http://www.westernenergyalliance.org/alliance/who-we-are/board-directors-advisors"/>
    <s v="Matthew Thompson2015"/>
    <x v="5"/>
    <x v="1"/>
    <m/>
    <x v="68"/>
    <x v="38"/>
    <s v="Director"/>
  </r>
  <r>
    <n v="990"/>
    <s v="Matthew Vezza2015"/>
    <x v="5"/>
    <x v="1"/>
    <m/>
    <x v="114"/>
    <x v="2"/>
    <s v="Director"/>
  </r>
  <r>
    <s v="https://web.archive.org/web/20150703071059/http://www.westernenergyalliance.org/alliance/who-we-are/board-directors-advisors"/>
    <s v="Mike Helwig2015"/>
    <x v="5"/>
    <x v="1"/>
    <m/>
    <x v="95"/>
    <x v="1"/>
    <s v="Director"/>
  </r>
  <r>
    <n v="990"/>
    <s v="Nick Schoville2015"/>
    <x v="5"/>
    <x v="1"/>
    <m/>
    <x v="96"/>
    <x v="2"/>
    <s v="Director"/>
  </r>
  <r>
    <s v="https://web.archive.org/web/20150703071059/http://www.westernenergyalliance.org/alliance/who-we-are/board-directors-advisors"/>
    <s v="Patrick Hanley2015"/>
    <x v="5"/>
    <x v="1"/>
    <m/>
    <x v="69"/>
    <x v="56"/>
    <s v="Treasurer"/>
  </r>
  <r>
    <n v="990"/>
    <s v="Peter Mueller2015"/>
    <x v="5"/>
    <x v="1"/>
    <m/>
    <x v="115"/>
    <x v="2"/>
    <s v="Director"/>
  </r>
  <r>
    <n v="990"/>
    <s v="Randy Bolles2015"/>
    <x v="5"/>
    <x v="1"/>
    <m/>
    <x v="70"/>
    <x v="2"/>
    <s v="Director"/>
  </r>
  <r>
    <s v="https://web.archive.org/web/20150703071059/http://www.westernenergyalliance.org/alliance/who-we-are/board-directors-advisors"/>
    <s v="Rebecca Watson2015"/>
    <x v="5"/>
    <x v="1"/>
    <m/>
    <x v="116"/>
    <x v="88"/>
    <s v="Secretary"/>
  </r>
  <r>
    <s v="https://web.archive.org/web/20150703071059/http://www.westernenergyalliance.org/alliance/who-we-are/board-directors-advisors"/>
    <s v="Rich Frommer2015"/>
    <x v="5"/>
    <x v="1"/>
    <m/>
    <x v="71"/>
    <x v="58"/>
    <s v="Director"/>
  </r>
  <r>
    <s v="https://web.archive.org/web/20150703071059/http://www.westernenergyalliance.org/alliance/who-we-are/board-directors-advisors"/>
    <s v="Rick Grisinger2015"/>
    <x v="5"/>
    <x v="1"/>
    <m/>
    <x v="23"/>
    <x v="13"/>
    <s v="Director"/>
  </r>
  <r>
    <s v="https://web.archive.org/web/20150703071059/http://www.westernenergyalliance.org/alliance/who-we-are/board-directors-advisors"/>
    <s v="Rob Swanson2015"/>
    <x v="5"/>
    <x v="1"/>
    <m/>
    <x v="97"/>
    <x v="76"/>
    <s v="Director"/>
  </r>
  <r>
    <n v="990"/>
    <s v="Susan Aldridge2015"/>
    <x v="5"/>
    <x v="1"/>
    <m/>
    <x v="73"/>
    <x v="2"/>
    <s v="Director"/>
  </r>
  <r>
    <s v="https://web.archive.org/web/20150703071059/http://www.westernenergyalliance.org/alliance/who-we-are/board-directors-advisors"/>
    <s v="Tekla Taylor2015"/>
    <x v="5"/>
    <x v="1"/>
    <m/>
    <x v="74"/>
    <x v="77"/>
    <s v="Director"/>
  </r>
  <r>
    <s v="https://web.archive.org/web/20150703071059/http://www.westernenergyalliance.org/alliance/who-we-are/board-directors-advisors"/>
    <s v="Tim Wigley2015"/>
    <x v="5"/>
    <x v="1"/>
    <m/>
    <x v="98"/>
    <x v="54"/>
    <s v="President"/>
  </r>
  <r>
    <s v="https://web.archive.org/web/20150703071059/http://www.westernenergyalliance.org/alliance/who-we-are/board-directors-advisors"/>
    <s v="Tom Clayson2015"/>
    <x v="5"/>
    <x v="1"/>
    <m/>
    <x v="99"/>
    <x v="78"/>
    <s v="Director"/>
  </r>
  <r>
    <s v="https://web.archive.org/web/20150311211628/http://www.westernenergyalliance.org/alliance/who-we-are/committees"/>
    <s v="Bret Sumner2015"/>
    <x v="5"/>
    <x v="3"/>
    <m/>
    <x v="58"/>
    <x v="61"/>
    <s v="Utah State Chair"/>
  </r>
  <r>
    <s v="https://web.archive.org/web/20150311211628/http://www.westernenergyalliance.org/alliance/who-we-are/committees"/>
    <s v="Daniel Larson2015"/>
    <x v="5"/>
    <x v="3"/>
    <m/>
    <x v="117"/>
    <x v="89"/>
    <s v="Montana/Dakotas State Chair"/>
  </r>
  <r>
    <s v="https://web.archive.org/web/20150311211628/http://www.westernenergyalliance.org/alliance/who-we-are/committees"/>
    <s v="Jack Ekstrom2015"/>
    <x v="5"/>
    <x v="3"/>
    <m/>
    <x v="92"/>
    <x v="46"/>
    <s v="Legislative, Legal &amp; Regulatory Committee Chair"/>
  </r>
  <r>
    <s v="https://web.archive.org/web/20150311211628/http://www.westernenergyalliance.org/alliance/who-we-are/committees"/>
    <s v="Jagadeesan Sethuraman2015"/>
    <x v="5"/>
    <x v="3"/>
    <m/>
    <x v="75"/>
    <x v="46"/>
    <s v="Air Quality Committee Chair"/>
  </r>
  <r>
    <s v="https://web.archive.org/web/20150311211628/http://www.westernenergyalliance.org/alliance/who-we-are/committees"/>
    <s v="Jeff Lang2015"/>
    <x v="5"/>
    <x v="3"/>
    <m/>
    <x v="65"/>
    <x v="90"/>
    <s v="Events Committee Chair"/>
  </r>
  <r>
    <s v="https://web.archive.org/web/20150311211628/http://www.westernenergyalliance.org/alliance/who-we-are/committees"/>
    <s v="John Byrom2015"/>
    <x v="5"/>
    <x v="3"/>
    <m/>
    <x v="76"/>
    <x v="62"/>
    <s v="New Mexico State Chair"/>
  </r>
  <r>
    <s v="https://web.archive.org/web/20150311211628/http://www.westernenergyalliance.org/alliance/who-we-are/committees"/>
    <s v="Pamela Roth2015"/>
    <x v="5"/>
    <x v="3"/>
    <m/>
    <x v="21"/>
    <x v="11"/>
    <s v="Colorado State Chair"/>
  </r>
  <r>
    <s v="https://web.archive.org/web/20150311211628/http://www.westernenergyalliance.org/alliance/who-we-are/committees"/>
    <s v="Patrick Hanley2015"/>
    <x v="5"/>
    <x v="3"/>
    <m/>
    <x v="69"/>
    <x v="91"/>
    <s v="Tax Committee Chair"/>
  </r>
  <r>
    <s v="https://web.archive.org/web/20150311211628/http://www.westernenergyalliance.org/alliance/who-we-are/committees"/>
    <s v="Porter Bennett2015"/>
    <x v="5"/>
    <x v="3"/>
    <m/>
    <x v="48"/>
    <x v="37"/>
    <s v="Natural Gas Committee Chair"/>
  </r>
  <r>
    <s v="https://web.archive.org/web/20150311211628/http://www.westernenergyalliance.org/alliance/who-we-are/committees"/>
    <s v="Robert Veldman2015"/>
    <x v="5"/>
    <x v="3"/>
    <m/>
    <x v="80"/>
    <x v="66"/>
    <s v="Wildlife Committee Chair"/>
  </r>
  <r>
    <s v="https://web.archive.org/web/20150311211628/http://www.westernenergyalliance.org/alliance/who-we-are/committees"/>
    <s v="Shane Schulz2015"/>
    <x v="5"/>
    <x v="3"/>
    <m/>
    <x v="26"/>
    <x v="14"/>
    <s v="Wyoming State Chair"/>
  </r>
  <r>
    <s v="https://web.archive.org/web/20150622065058/http://www.westernenergyalliance.org/alliance/who-we-are/staff"/>
    <s v="Aaron Johnson2015"/>
    <x v="5"/>
    <x v="0"/>
    <m/>
    <x v="0"/>
    <x v="0"/>
    <s v="Manager of Communications"/>
  </r>
  <r>
    <s v="https://web.archive.org/web/20150622065058/http://www.westernenergyalliance.org/alliance/who-we-are/staff"/>
    <s v="Brian Fakharzadeh2015"/>
    <x v="5"/>
    <x v="0"/>
    <m/>
    <x v="1"/>
    <x v="0"/>
    <s v="Vice President of Development &amp; Operations"/>
  </r>
  <r>
    <s v="https://web.archive.org/web/20150622065058/http://www.westernenergyalliance.org/alliance/who-we-are/staff"/>
    <s v="Gina Mateo2015"/>
    <x v="5"/>
    <x v="0"/>
    <m/>
    <x v="100"/>
    <x v="0"/>
    <s v="Office Manager"/>
  </r>
  <r>
    <s v="https://web.archive.org/web/20150622065058/http://www.westernenergyalliance.org/alliance/who-we-are/staff"/>
    <s v="Kathleen Sgamma2015"/>
    <x v="5"/>
    <x v="0"/>
    <m/>
    <x v="4"/>
    <x v="0"/>
    <s v="Vice President of Government &amp; Public Affairs"/>
  </r>
  <r>
    <s v="https://web.archive.org/web/20150622065058/http://www.westernenergyalliance.org/alliance/who-we-are/staff"/>
    <s v="Tim Wigley2015"/>
    <x v="5"/>
    <x v="0"/>
    <s v=""/>
    <x v="98"/>
    <x v="0"/>
    <s v="President"/>
  </r>
  <r>
    <s v="https://web.archive.org/web/20150622065058/http://www.westernenergyalliance.org/alliance/who-we-are/staff"/>
    <s v="Wendy Wollert2015"/>
    <x v="5"/>
    <x v="0"/>
    <m/>
    <x v="118"/>
    <x v="0"/>
    <s v="Manager, Events &amp; Membership"/>
  </r>
  <r>
    <s v="https://web.archive.org/web/20140628064006/http://www.westernenergyalliance.org/alliance/who-we-are/board-directors-advisors"/>
    <s v="Alex Campbell2014"/>
    <x v="6"/>
    <x v="2"/>
    <m/>
    <x v="29"/>
    <x v="17"/>
    <s v="Advisor"/>
  </r>
  <r>
    <s v="https://web.archive.org/web/20140628064006/http://www.westernenergyalliance.org/alliance/who-we-are/board-directors-advisors"/>
    <s v="Blu Hulsey2014"/>
    <x v="6"/>
    <x v="2"/>
    <m/>
    <x v="31"/>
    <x v="19"/>
    <s v="Advisor"/>
  </r>
  <r>
    <s v="https://web.archive.org/web/20140628064006/http://www.westernenergyalliance.org/alliance/who-we-are/board-directors-advisors"/>
    <s v="Bruce Bowman2014"/>
    <x v="6"/>
    <x v="2"/>
    <m/>
    <x v="119"/>
    <x v="71"/>
    <s v="Advisor"/>
  </r>
  <r>
    <s v="https://web.archive.org/web/20140628064006/http://www.westernenergyalliance.org/alliance/who-we-are/board-directors-advisors"/>
    <s v="Cameron Cuch2014"/>
    <x v="6"/>
    <x v="2"/>
    <m/>
    <x v="83"/>
    <x v="67"/>
    <s v="Advisor"/>
  </r>
  <r>
    <s v="https://web.archive.org/web/20140628064006/http://www.westernenergyalliance.org/alliance/who-we-are/board-directors-advisors"/>
    <s v="Charles Searle2014"/>
    <x v="6"/>
    <x v="2"/>
    <m/>
    <x v="102"/>
    <x v="80"/>
    <s v="Advisor"/>
  </r>
  <r>
    <s v="https://web.archive.org/web/20140628064006/http://www.westernenergyalliance.org/alliance/who-we-are/board-directors-advisors"/>
    <s v="Cornelius Dupré2014"/>
    <x v="6"/>
    <x v="2"/>
    <m/>
    <x v="35"/>
    <x v="92"/>
    <s v="Advisor"/>
  </r>
  <r>
    <s v="https://web.archive.org/web/20140628064006/http://www.westernenergyalliance.org/alliance/who-we-are/board-directors-advisors"/>
    <s v="D.J. Lay2014"/>
    <x v="6"/>
    <x v="2"/>
    <m/>
    <x v="120"/>
    <x v="93"/>
    <s v="Advisor"/>
  </r>
  <r>
    <s v="https://web.archive.org/web/20140628064006/http://www.westernenergyalliance.org/alliance/who-we-are/board-directors-advisors"/>
    <s v="Dale Larsen2014"/>
    <x v="6"/>
    <x v="2"/>
    <m/>
    <x v="36"/>
    <x v="24"/>
    <s v="Advisor"/>
  </r>
  <r>
    <s v="https://web.archive.org/web/20140628064006/http://www.westernenergyalliance.org/alliance/who-we-are/board-directors-advisors"/>
    <s v="Daniel Larson2014"/>
    <x v="6"/>
    <x v="2"/>
    <m/>
    <x v="117"/>
    <x v="94"/>
    <s v="Advisor"/>
  </r>
  <r>
    <s v="https://web.archive.org/web/20140628064006/http://www.westernenergyalliance.org/alliance/who-we-are/board-directors-advisors"/>
    <s v="David Kulmann2014"/>
    <x v="6"/>
    <x v="2"/>
    <m/>
    <x v="121"/>
    <x v="59"/>
    <s v="Advisor"/>
  </r>
  <r>
    <s v="https://web.archive.org/web/20140628064006/http://www.westernenergyalliance.org/alliance/who-we-are/board-directors-advisors"/>
    <s v="Doug Reeb2014"/>
    <x v="6"/>
    <x v="2"/>
    <m/>
    <x v="103"/>
    <x v="81"/>
    <s v="Advisor"/>
  </r>
  <r>
    <s v="https://web.archive.org/web/20140628064006/http://www.westernenergyalliance.org/alliance/who-we-are/board-directors-advisors"/>
    <s v="Doug Rogers2014"/>
    <x v="6"/>
    <x v="2"/>
    <m/>
    <x v="13"/>
    <x v="5"/>
    <s v="Advisor"/>
  </r>
  <r>
    <s v="https://web.archive.org/web/20140628064006/http://www.westernenergyalliance.org/alliance/who-we-are/board-directors-advisors"/>
    <s v="Gail Nofsinger2014"/>
    <x v="6"/>
    <x v="2"/>
    <m/>
    <x v="104"/>
    <x v="80"/>
    <s v="Advisor"/>
  </r>
  <r>
    <s v="https://web.archive.org/web/20140628064006/http://www.westernenergyalliance.org/alliance/who-we-are/board-directors-advisors"/>
    <s v="Gary Davis2014"/>
    <x v="6"/>
    <x v="2"/>
    <m/>
    <x v="122"/>
    <x v="95"/>
    <s v="Advisor"/>
  </r>
  <r>
    <s v="https://web.archive.org/web/20140628064006/http://www.westernenergyalliance.org/alliance/who-we-are/board-directors-advisors"/>
    <s v="Howard Boigon2014"/>
    <x v="6"/>
    <x v="2"/>
    <m/>
    <x v="123"/>
    <x v="96"/>
    <s v="Advisor"/>
  </r>
  <r>
    <s v="https://web.archive.org/web/20140628064006/http://www.westernenergyalliance.org/alliance/who-we-are/board-directors-advisors"/>
    <s v="Jason Buehler2014"/>
    <x v="6"/>
    <x v="2"/>
    <m/>
    <x v="38"/>
    <x v="26"/>
    <s v="Advisor"/>
  </r>
  <r>
    <s v="https://web.archive.org/web/20140628064006/http://www.westernenergyalliance.org/alliance/who-we-are/board-directors-advisors"/>
    <s v="John Byrom2014"/>
    <x v="6"/>
    <x v="2"/>
    <m/>
    <x v="76"/>
    <x v="97"/>
    <s v="Advisor"/>
  </r>
  <r>
    <s v="https://web.archive.org/web/20140628064006/http://www.westernenergyalliance.org/alliance/who-we-are/board-directors-advisors"/>
    <s v="John Dill2014"/>
    <x v="6"/>
    <x v="2"/>
    <m/>
    <x v="124"/>
    <x v="70"/>
    <s v="Advisor"/>
  </r>
  <r>
    <s v="https://web.archive.org/web/20140628064006/http://www.westernenergyalliance.org/alliance/who-we-are/board-directors-advisors"/>
    <s v="Kathryn Beiland2014"/>
    <x v="6"/>
    <x v="2"/>
    <m/>
    <x v="107"/>
    <x v="83"/>
    <s v="Advisor"/>
  </r>
  <r>
    <s v="https://web.archive.org/web/20140628064006/http://www.westernenergyalliance.org/alliance/who-we-are/board-directors-advisors"/>
    <s v="Kent Holsinger2014"/>
    <x v="6"/>
    <x v="2"/>
    <m/>
    <x v="67"/>
    <x v="84"/>
    <s v="Advisor"/>
  </r>
  <r>
    <s v="https://web.archive.org/web/20140628064006/http://www.westernenergyalliance.org/alliance/who-we-are/board-directors-advisors"/>
    <s v="Kerry McCowen2014"/>
    <x v="6"/>
    <x v="2"/>
    <m/>
    <x v="42"/>
    <x v="98"/>
    <s v="Advisor"/>
  </r>
  <r>
    <s v="https://web.archive.org/web/20140628064006/http://www.westernenergyalliance.org/alliance/who-we-are/board-directors-advisors"/>
    <s v="Larry Parnell2014"/>
    <x v="6"/>
    <x v="2"/>
    <m/>
    <x v="125"/>
    <x v="51"/>
    <s v="Advisor"/>
  </r>
  <r>
    <s v="https://web.archive.org/web/20140628064006/http://www.westernenergyalliance.org/alliance/who-we-are/board-directors-advisors"/>
    <s v="Matt Stewart2014"/>
    <x v="6"/>
    <x v="2"/>
    <m/>
    <x v="126"/>
    <x v="99"/>
    <s v="Advisor"/>
  </r>
  <r>
    <s v="https://web.archive.org/web/20140628064006/http://www.westernenergyalliance.org/alliance/who-we-are/board-directors-advisors"/>
    <s v="Michael Decker2014"/>
    <x v="6"/>
    <x v="2"/>
    <m/>
    <x v="20"/>
    <x v="100"/>
    <s v="Advisor"/>
  </r>
  <r>
    <s v="https://web.archive.org/web/20140628064006/http://www.westernenergyalliance.org/alliance/who-we-are/board-directors-advisors"/>
    <s v="Randy Bolles2014"/>
    <x v="6"/>
    <x v="2"/>
    <m/>
    <x v="70"/>
    <x v="57"/>
    <s v="Advisor"/>
  </r>
  <r>
    <s v="https://web.archive.org/web/20140628064006/http://www.westernenergyalliance.org/alliance/who-we-are/board-directors-advisors"/>
    <s v="Rich Eichler2014"/>
    <x v="6"/>
    <x v="2"/>
    <m/>
    <x v="127"/>
    <x v="101"/>
    <s v="Advisor"/>
  </r>
  <r>
    <s v="https://web.archive.org/web/20140628064006/http://www.westernenergyalliance.org/alliance/who-we-are/board-directors-advisors"/>
    <s v="Robert J Clark2014"/>
    <x v="6"/>
    <x v="2"/>
    <m/>
    <x v="111"/>
    <x v="86"/>
    <s v="Advisor"/>
  </r>
  <r>
    <s v="https://web.archive.org/web/20140628064006/http://www.westernenergyalliance.org/alliance/who-we-are/board-directors-advisors"/>
    <s v="Shea Loper2014"/>
    <x v="6"/>
    <x v="2"/>
    <m/>
    <x v="27"/>
    <x v="15"/>
    <s v="Advisor"/>
  </r>
  <r>
    <s v="https://web.archive.org/web/20140628064006/http://www.westernenergyalliance.org/alliance/who-we-are/board-directors-advisors"/>
    <s v="Stephen Barnes2014"/>
    <x v="6"/>
    <x v="2"/>
    <m/>
    <x v="52"/>
    <x v="41"/>
    <s v="Advisor"/>
  </r>
  <r>
    <s v="https://web.archive.org/web/20140628064006/http://www.westernenergyalliance.org/alliance/who-we-are/board-directors-advisors"/>
    <s v="Todd Berryman2014"/>
    <x v="6"/>
    <x v="2"/>
    <m/>
    <x v="128"/>
    <x v="102"/>
    <s v="Advisor"/>
  </r>
  <r>
    <n v="990"/>
    <s v="Amanda Rovira2014"/>
    <x v="6"/>
    <x v="1"/>
    <m/>
    <x v="112"/>
    <x v="2"/>
    <s v="Director"/>
  </r>
  <r>
    <s v="https://web.archive.org/web/20140628064006/http://www.westernenergyalliance.org/alliance/who-we-are/board-directors-advisors"/>
    <s v="Barth Whitham2014"/>
    <x v="6"/>
    <x v="1"/>
    <m/>
    <x v="56"/>
    <x v="45"/>
    <s v="Director"/>
  </r>
  <r>
    <s v="https://web.archive.org/web/20140628064006/http://www.westernenergyalliance.org/alliance/who-we-are/board-directors-advisors"/>
    <s v="Bob Plowman2014"/>
    <x v="6"/>
    <x v="1"/>
    <m/>
    <x v="129"/>
    <x v="13"/>
    <s v="Director"/>
  </r>
  <r>
    <s v="https://web.archive.org/web/20140628064006/http://www.westernenergyalliance.org/alliance/who-we-are/board-directors-advisors"/>
    <s v="Brad Miller2014"/>
    <x v="6"/>
    <x v="1"/>
    <m/>
    <x v="130"/>
    <x v="59"/>
    <s v="2013 - 2014 Chairman"/>
  </r>
  <r>
    <s v="https://web.archive.org/web/20140628064006/http://www.westernenergyalliance.org/alliance/who-we-are/board-directors-advisors"/>
    <s v="Bret Sumner2014"/>
    <x v="6"/>
    <x v="1"/>
    <m/>
    <x v="58"/>
    <x v="42"/>
    <s v="Director"/>
  </r>
  <r>
    <s v="https://web.archive.org/web/20140628064006/http://www.westernenergyalliance.org/alliance/who-we-are/board-directors-advisors"/>
    <s v="Chad Calvert2014"/>
    <x v="6"/>
    <x v="1"/>
    <m/>
    <x v="9"/>
    <x v="3"/>
    <s v="Director"/>
  </r>
  <r>
    <s v="https://web.archive.org/web/20140628064006/http://www.westernenergyalliance.org/alliance/who-we-are/board-directors-advisors"/>
    <s v="Chris Carter2014"/>
    <x v="6"/>
    <x v="1"/>
    <m/>
    <x v="131"/>
    <x v="103"/>
    <s v="Director"/>
  </r>
  <r>
    <s v="https://web.archive.org/web/20140628064006/http://www.westernenergyalliance.org/alliance/who-we-are/board-directors-advisors"/>
    <s v="Chuck Farmer2014"/>
    <x v="6"/>
    <x v="1"/>
    <m/>
    <x v="132"/>
    <x v="104"/>
    <s v="Director"/>
  </r>
  <r>
    <s v="https://web.archive.org/web/20140628064006/http://www.westernenergyalliance.org/alliance/who-we-are/board-directors-advisors"/>
    <s v="Dale Fritz2014"/>
    <x v="6"/>
    <x v="1"/>
    <m/>
    <x v="133"/>
    <x v="57"/>
    <s v="Director"/>
  </r>
  <r>
    <n v="990"/>
    <s v="Dan Amidon2014"/>
    <x v="6"/>
    <x v="1"/>
    <m/>
    <x v="59"/>
    <x v="2"/>
    <s v="Director"/>
  </r>
  <r>
    <n v="990"/>
    <s v="Danny Jimenez2014"/>
    <x v="6"/>
    <x v="1"/>
    <m/>
    <x v="90"/>
    <x v="2"/>
    <s v="Director"/>
  </r>
  <r>
    <s v="https://web.archive.org/web/20140628064006/http://www.westernenergyalliance.org/alliance/who-we-are/board-directors-advisors"/>
    <s v="Daryll Howard2014"/>
    <x v="6"/>
    <x v="1"/>
    <m/>
    <x v="60"/>
    <x v="47"/>
    <s v="Director"/>
  </r>
  <r>
    <s v="https://web.archive.org/web/20140628064006/http://www.westernenergyalliance.org/alliance/who-we-are/board-directors-advisors"/>
    <s v="Dave Banko2014"/>
    <x v="6"/>
    <x v="1"/>
    <m/>
    <x v="61"/>
    <x v="50"/>
    <s v="Director"/>
  </r>
  <r>
    <n v="990"/>
    <s v="Dru Bower-Moore2014"/>
    <x v="6"/>
    <x v="1"/>
    <m/>
    <x v="91"/>
    <x v="2"/>
    <s v="Director"/>
  </r>
  <r>
    <s v="https://web.archive.org/web/20140628064006/http://www.westernenergyalliance.org/alliance/who-we-are/board-directors-advisors"/>
    <s v="Duane Zavadil2014"/>
    <x v="6"/>
    <x v="1"/>
    <m/>
    <x v="62"/>
    <x v="51"/>
    <s v="Director"/>
  </r>
  <r>
    <s v="https://web.archive.org/web/20140628064006/http://www.westernenergyalliance.org/alliance/who-we-are/board-directors-advisors"/>
    <s v="Eric Dillé2014"/>
    <x v="6"/>
    <x v="1"/>
    <m/>
    <x v="63"/>
    <x v="30"/>
    <s v="Director"/>
  </r>
  <r>
    <s v="https://web.archive.org/web/20140628064006/http://www.westernenergyalliance.org/alliance/who-we-are/board-directors-advisors"/>
    <s v="Jack Ekstrom2014"/>
    <x v="6"/>
    <x v="1"/>
    <m/>
    <x v="92"/>
    <x v="46"/>
    <s v="First Vice Chairman and Co-Chairman, Government &amp; Public Affairs"/>
  </r>
  <r>
    <s v="https://web.archive.org/web/20140628064006/http://www.westernenergyalliance.org/alliance/who-we-are/board-directors-advisors"/>
    <s v="Jay Ottoson2014"/>
    <x v="6"/>
    <x v="1"/>
    <m/>
    <x v="17"/>
    <x v="8"/>
    <s v="Second Vice Chairman"/>
  </r>
  <r>
    <s v="https://web.archive.org/web/20140628064006/http://www.westernenergyalliance.org/alliance/who-we-are/board-directors-advisors"/>
    <s v="Jeff Lang2014"/>
    <x v="6"/>
    <x v="1"/>
    <m/>
    <x v="65"/>
    <x v="105"/>
    <s v="Vice Chairman, Events"/>
  </r>
  <r>
    <s v="https://web.archive.org/web/20140628064006/http://www.westernenergyalliance.org/alliance/who-we-are/board-directors-advisors"/>
    <s v="Jim Piccone2014"/>
    <x v="6"/>
    <x v="1"/>
    <m/>
    <x v="66"/>
    <x v="75"/>
    <s v="Director"/>
  </r>
  <r>
    <s v="https://web.archive.org/web/20140628064006/http://www.westernenergyalliance.org/alliance/who-we-are/board-directors-advisors"/>
    <s v="John Harpole2014"/>
    <x v="6"/>
    <x v="1"/>
    <m/>
    <x v="41"/>
    <x v="106"/>
    <s v="Director"/>
  </r>
  <r>
    <s v="https://web.archive.org/web/20140628064006/http://www.westernenergyalliance.org/alliance/who-we-are/board-directors-advisors"/>
    <s v="Kathleen Schroder2014"/>
    <x v="6"/>
    <x v="1"/>
    <m/>
    <x v="18"/>
    <x v="87"/>
    <s v="Director"/>
  </r>
  <r>
    <n v="990"/>
    <s v="Lem Smith2014"/>
    <x v="6"/>
    <x v="1"/>
    <m/>
    <x v="93"/>
    <x v="2"/>
    <s v="Director"/>
  </r>
  <r>
    <s v="https://web.archive.org/web/20140628064006/http://www.westernenergyalliance.org/alliance/who-we-are/board-directors-advisors"/>
    <s v="Lisa Winn2014"/>
    <x v="6"/>
    <x v="1"/>
    <m/>
    <x v="113"/>
    <x v="6"/>
    <s v="Director"/>
  </r>
  <r>
    <n v="990"/>
    <s v="Martin Wigley2014"/>
    <x v="6"/>
    <x v="1"/>
    <m/>
    <x v="94"/>
    <x v="2"/>
    <s v="President"/>
  </r>
  <r>
    <n v="990"/>
    <s v="Matthew Thompson2014"/>
    <x v="6"/>
    <x v="1"/>
    <m/>
    <x v="68"/>
    <x v="2"/>
    <s v="Director"/>
  </r>
  <r>
    <n v="990"/>
    <s v="Mike Helwig2014"/>
    <x v="6"/>
    <x v="1"/>
    <m/>
    <x v="95"/>
    <x v="2"/>
    <s v="Director"/>
  </r>
  <r>
    <s v="https://web.archive.org/web/20140628064006/http://www.westernenergyalliance.org/alliance/who-we-are/board-directors-advisors"/>
    <s v="Patrick Hanley2014"/>
    <x v="6"/>
    <x v="1"/>
    <m/>
    <x v="69"/>
    <x v="56"/>
    <s v="Treasurer"/>
  </r>
  <r>
    <n v="990"/>
    <s v="Peter Mueller2014"/>
    <x v="6"/>
    <x v="1"/>
    <m/>
    <x v="115"/>
    <x v="2"/>
    <s v="Director"/>
  </r>
  <r>
    <s v="https://web.archive.org/web/20140628064006/http://www.westernenergyalliance.org/alliance/who-we-are/board-directors-advisors"/>
    <s v="Porter Bennett2014"/>
    <x v="6"/>
    <x v="1"/>
    <m/>
    <x v="48"/>
    <x v="37"/>
    <s v="Director"/>
  </r>
  <r>
    <s v="https://web.archive.org/web/20140628064006/http://www.westernenergyalliance.org/alliance/who-we-are/board-directors-advisors"/>
    <s v="Rebecca Watson2014"/>
    <x v="6"/>
    <x v="1"/>
    <m/>
    <x v="116"/>
    <x v="88"/>
    <s v="Secretary"/>
  </r>
  <r>
    <s v="https://web.archive.org/web/20140628064006/http://www.westernenergyalliance.org/alliance/who-we-are/board-directors-advisors"/>
    <s v="Rich Frommer2014"/>
    <x v="6"/>
    <x v="1"/>
    <m/>
    <x v="71"/>
    <x v="58"/>
    <s v="Director"/>
  </r>
  <r>
    <n v="990"/>
    <s v="Rick Grisinger2014"/>
    <x v="6"/>
    <x v="1"/>
    <m/>
    <x v="23"/>
    <x v="2"/>
    <s v="Director"/>
  </r>
  <r>
    <n v="990"/>
    <s v="Rob Swanson2014"/>
    <x v="6"/>
    <x v="1"/>
    <m/>
    <x v="97"/>
    <x v="2"/>
    <s v="Director"/>
  </r>
  <r>
    <s v="https://web.archive.org/web/20140628064006/http://www.westernenergyalliance.org/alliance/who-we-are/board-directors-advisors"/>
    <s v="Scott Gutberlet2014"/>
    <x v="6"/>
    <x v="1"/>
    <m/>
    <x v="134"/>
    <x v="38"/>
    <s v="Director"/>
  </r>
  <r>
    <n v="990"/>
    <s v="Tekla Taylor2014"/>
    <x v="6"/>
    <x v="1"/>
    <m/>
    <x v="74"/>
    <x v="2"/>
    <s v="Director"/>
  </r>
  <r>
    <s v="https://web.archive.org/web/20140628064006/http://www.westernenergyalliance.org/alliance/who-we-are/board-directors-advisors"/>
    <s v="Thomas Sheffield2014"/>
    <x v="6"/>
    <x v="1"/>
    <m/>
    <x v="135"/>
    <x v="4"/>
    <s v="Director"/>
  </r>
  <r>
    <s v="https://web.archive.org/web/20140628064006/http://www.westernenergyalliance.org/alliance/who-we-are/board-directors-advisors"/>
    <s v="Tim Wigley2014"/>
    <x v="6"/>
    <x v="1"/>
    <m/>
    <x v="98"/>
    <x v="54"/>
    <s v="President"/>
  </r>
  <r>
    <s v="https://web.archive.org/web/20140628064006/http://www.westernenergyalliance.org/alliance/who-we-are/board-directors-advisors"/>
    <s v="Tom Clayson2014"/>
    <x v="6"/>
    <x v="1"/>
    <m/>
    <x v="99"/>
    <x v="78"/>
    <s v="Director"/>
  </r>
  <r>
    <s v="https://web.archive.org/web/20140628064006/http://www.westernenergyalliance.org/alliance/who-we-are/board-directors-advisors"/>
    <s v="William Lancaster2014"/>
    <x v="6"/>
    <x v="1"/>
    <m/>
    <x v="28"/>
    <x v="107"/>
    <s v="Director"/>
  </r>
  <r>
    <s v="https://web.archive.org/web/20140816112115/http://www.westernenergyalliance.org/alliance/who-we-are/committees"/>
    <s v="Bret Sumner2014"/>
    <x v="6"/>
    <x v="3"/>
    <m/>
    <x v="58"/>
    <x v="42"/>
    <s v="Utah State Chair"/>
  </r>
  <r>
    <s v="https://web.archive.org/web/20140816112115/http://www.westernenergyalliance.org/alliance/who-we-are/committees"/>
    <s v="Daniel Larson2014"/>
    <x v="6"/>
    <x v="3"/>
    <m/>
    <x v="117"/>
    <x v="89"/>
    <s v="Montana/Dakotas State Chair"/>
  </r>
  <r>
    <s v="https://web.archive.org/web/20140816112115/http://www.westernenergyalliance.org/alliance/who-we-are/committees"/>
    <s v="Jack Ekstrom2014"/>
    <x v="6"/>
    <x v="3"/>
    <m/>
    <x v="92"/>
    <x v="46"/>
    <s v="Legislative, Legal &amp; Regulatory Committee Chair"/>
  </r>
  <r>
    <s v="https://web.archive.org/web/20140816112115/http://www.westernenergyalliance.org/alliance/who-we-are/committees"/>
    <s v="Jagadeesan Sethuraman2014"/>
    <x v="6"/>
    <x v="3"/>
    <m/>
    <x v="75"/>
    <x v="46"/>
    <s v="Air Quality Committee Chair"/>
  </r>
  <r>
    <s v="https://web.archive.org/web/20140816112115/http://www.westernenergyalliance.org/alliance/who-we-are/committees"/>
    <s v="Jeff Lang2014"/>
    <x v="6"/>
    <x v="3"/>
    <m/>
    <x v="65"/>
    <x v="90"/>
    <s v="Events Committee Chair"/>
  </r>
  <r>
    <s v="https://web.archive.org/web/20140816112115/http://www.westernenergyalliance.org/alliance/who-we-are/committees"/>
    <s v="John Byrom2014"/>
    <x v="6"/>
    <x v="3"/>
    <m/>
    <x v="76"/>
    <x v="62"/>
    <s v="New Mexico State Chair"/>
  </r>
  <r>
    <s v="https://web.archive.org/web/20140816112115/http://www.westernenergyalliance.org/alliance/who-we-are/committees"/>
    <s v="Pamela Roth2014"/>
    <x v="6"/>
    <x v="3"/>
    <m/>
    <x v="21"/>
    <x v="11"/>
    <s v="Colorado State Chair"/>
  </r>
  <r>
    <s v="https://web.archive.org/web/20140816112115/http://www.westernenergyalliance.org/alliance/who-we-are/committees"/>
    <s v="Patrick Hanley2014"/>
    <x v="6"/>
    <x v="3"/>
    <m/>
    <x v="69"/>
    <x v="91"/>
    <s v="Tax Committee Chair"/>
  </r>
  <r>
    <s v="https://web.archive.org/web/20140816112115/http://www.westernenergyalliance.org/alliance/who-we-are/committees"/>
    <s v="Porter Bennett2014"/>
    <x v="6"/>
    <x v="3"/>
    <m/>
    <x v="48"/>
    <x v="37"/>
    <s v="Natural Gas Committee Chair"/>
  </r>
  <r>
    <s v="https://web.archive.org/web/20140816112115/http://www.westernenergyalliance.org/alliance/who-we-are/committees"/>
    <s v="Robert Veldman2014"/>
    <x v="6"/>
    <x v="3"/>
    <m/>
    <x v="80"/>
    <x v="66"/>
    <s v="Wildlife Committee Chair"/>
  </r>
  <r>
    <s v="https://web.archive.org/web/20140816112115/http://www.westernenergyalliance.org/alliance/who-we-are/committees"/>
    <s v="Shane Schulz2014"/>
    <x v="6"/>
    <x v="3"/>
    <m/>
    <x v="26"/>
    <x v="14"/>
    <s v="Wyoming State Chair"/>
  </r>
  <r>
    <s v="https://web.archive.org/web/20140704062419/http://www.westernenergyalliance.org/alliance/who-we-are/staff"/>
    <s v="Aaron Johnson2014"/>
    <x v="6"/>
    <x v="0"/>
    <m/>
    <x v="0"/>
    <x v="0"/>
    <s v="Communications Analyst"/>
  </r>
  <r>
    <s v="https://web.archive.org/web/20140704062419/http://www.westernenergyalliance.org/alliance/who-we-are/staff"/>
    <s v="Brian Meinhart2014"/>
    <x v="6"/>
    <x v="0"/>
    <m/>
    <x v="136"/>
    <x v="0"/>
    <s v="Policy Analyst"/>
  </r>
  <r>
    <s v="https://web.archive.org/web/20140704062419/http://www.westernenergyalliance.org/alliance/who-we-are/staff"/>
    <s v="Gina Mateo2014"/>
    <x v="6"/>
    <x v="0"/>
    <m/>
    <x v="100"/>
    <x v="0"/>
    <s v="Office Manager"/>
  </r>
  <r>
    <s v="https://web.archive.org/web/20140704062419/http://www.westernenergyalliance.org/alliance/who-we-are/staff"/>
    <s v="Kathleen Sgamma2014"/>
    <x v="6"/>
    <x v="0"/>
    <m/>
    <x v="4"/>
    <x v="0"/>
    <s v="Vice President of Government &amp; Public Affairs"/>
  </r>
  <r>
    <s v="https://web.archive.org/web/20140704062419/http://www.westernenergyalliance.org/alliance/who-we-are/staff"/>
    <s v="Susan Fakharzadeh2014"/>
    <x v="6"/>
    <x v="0"/>
    <m/>
    <x v="137"/>
    <x v="0"/>
    <s v="Vice President of Business Development"/>
  </r>
  <r>
    <s v="https://web.archive.org/web/20140704062419/http://www.westernenergyalliance.org/alliance/who-we-are/staff"/>
    <s v="Tim Wigley2014"/>
    <x v="6"/>
    <x v="0"/>
    <m/>
    <x v="98"/>
    <x v="0"/>
    <s v="President"/>
  </r>
  <r>
    <s v="https://web.archive.org/web/20140704062419/http://www.westernenergyalliance.org/alliance/who-we-are/staff"/>
    <s v="Ursula Rick2014"/>
    <x v="6"/>
    <x v="0"/>
    <m/>
    <x v="138"/>
    <x v="0"/>
    <s v="Manager of Regulatory Affairs"/>
  </r>
  <r>
    <s v="https://web.archive.org/web/20140704062419/http://www.westernenergyalliance.org/alliance/who-we-are/staff"/>
    <s v="Wendy Wollert2014"/>
    <x v="6"/>
    <x v="0"/>
    <m/>
    <x v="118"/>
    <x v="0"/>
    <s v="Manager, Events &amp; Membership"/>
  </r>
  <r>
    <s v="https://web.archive.org/web/20130906073956/http://www.westernenergyalliance.org/alliance/who-we-are/board-directors-advisors"/>
    <s v="Alex Campbell2013"/>
    <x v="7"/>
    <x v="2"/>
    <m/>
    <x v="29"/>
    <x v="17"/>
    <s v="Advisor"/>
  </r>
  <r>
    <s v="https://web.archive.org/web/20130906073956/http://www.westernenergyalliance.org/alliance/who-we-are/board-directors-advisors"/>
    <s v="Blu Hulsey2013"/>
    <x v="7"/>
    <x v="2"/>
    <m/>
    <x v="31"/>
    <x v="19"/>
    <s v="Advisor"/>
  </r>
  <r>
    <s v="https://web.archive.org/web/20130906073956/http://www.westernenergyalliance.org/alliance/who-we-are/board-directors-advisors"/>
    <s v="Bruce Bowman2013"/>
    <x v="7"/>
    <x v="2"/>
    <m/>
    <x v="119"/>
    <x v="71"/>
    <s v="Advisor"/>
  </r>
  <r>
    <s v="https://web.archive.org/web/20130906073956/http://www.westernenergyalliance.org/alliance/who-we-are/board-directors-advisors"/>
    <s v="Cameron Cuch2013"/>
    <x v="7"/>
    <x v="2"/>
    <m/>
    <x v="83"/>
    <x v="67"/>
    <s v="Advisor"/>
  </r>
  <r>
    <s v="https://web.archive.org/web/20130906073956/http://www.westernenergyalliance.org/alliance/who-we-are/board-directors-advisors"/>
    <s v="Charles Searle2013"/>
    <x v="7"/>
    <x v="2"/>
    <m/>
    <x v="102"/>
    <x v="80"/>
    <s v="Advisor"/>
  </r>
  <r>
    <s v="https://web.archive.org/web/20130906073956/http://www.westernenergyalliance.org/alliance/who-we-are/board-directors-advisors"/>
    <s v="Cornelius Dupré2013"/>
    <x v="7"/>
    <x v="2"/>
    <m/>
    <x v="35"/>
    <x v="92"/>
    <s v="Advisor"/>
  </r>
  <r>
    <s v="https://web.archive.org/web/20130906073956/http://www.westernenergyalliance.org/alliance/who-we-are/board-directors-advisors"/>
    <s v="D.J. Lay2013"/>
    <x v="7"/>
    <x v="2"/>
    <m/>
    <x v="120"/>
    <x v="93"/>
    <s v="Advisor"/>
  </r>
  <r>
    <s v="https://web.archive.org/web/20130906073956/http://www.westernenergyalliance.org/alliance/who-we-are/board-directors-advisors"/>
    <s v="Dale Larsen2013"/>
    <x v="7"/>
    <x v="2"/>
    <m/>
    <x v="36"/>
    <x v="24"/>
    <s v="Advisor"/>
  </r>
  <r>
    <s v="https://web.archive.org/web/20130906073956/http://www.westernenergyalliance.org/alliance/who-we-are/board-directors-advisors"/>
    <s v="Daniel Larson2013"/>
    <x v="7"/>
    <x v="2"/>
    <m/>
    <x v="117"/>
    <x v="94"/>
    <s v="Advisor"/>
  </r>
  <r>
    <s v="https://web.archive.org/web/20130906073956/http://www.westernenergyalliance.org/alliance/who-we-are/board-directors-advisors"/>
    <s v="David Kulmann2013"/>
    <x v="7"/>
    <x v="2"/>
    <m/>
    <x v="121"/>
    <x v="59"/>
    <s v="Advisor"/>
  </r>
  <r>
    <s v="https://web.archive.org/web/20130906073956/http://www.westernenergyalliance.org/alliance/who-we-are/board-directors-advisors"/>
    <s v="Doug Reeb2013"/>
    <x v="7"/>
    <x v="2"/>
    <m/>
    <x v="103"/>
    <x v="81"/>
    <s v="Advisor"/>
  </r>
  <r>
    <s v="https://web.archive.org/web/20130906073956/http://www.westernenergyalliance.org/alliance/who-we-are/board-directors-advisors"/>
    <s v="Doug Rogers2013"/>
    <x v="7"/>
    <x v="2"/>
    <m/>
    <x v="13"/>
    <x v="5"/>
    <s v="Advisor"/>
  </r>
  <r>
    <s v="https://web.archive.org/web/20130906073956/http://www.westernenergyalliance.org/alliance/who-we-are/board-directors-advisors"/>
    <s v="Gail Nofsinger2013"/>
    <x v="7"/>
    <x v="2"/>
    <m/>
    <x v="104"/>
    <x v="80"/>
    <s v="Advisor"/>
  </r>
  <r>
    <s v="https://web.archive.org/web/20130906073956/http://www.westernenergyalliance.org/alliance/who-we-are/board-directors-advisors"/>
    <s v="Gary Davis2013"/>
    <x v="7"/>
    <x v="2"/>
    <m/>
    <x v="122"/>
    <x v="95"/>
    <s v="Advisor"/>
  </r>
  <r>
    <s v="https://web.archive.org/web/20130906073956/http://www.westernenergyalliance.org/alliance/who-we-are/board-directors-advisors"/>
    <s v="Howard Boigon2013"/>
    <x v="7"/>
    <x v="2"/>
    <m/>
    <x v="123"/>
    <x v="96"/>
    <s v="Advisor"/>
  </r>
  <r>
    <s v="https://web.archive.org/web/20130906073956/http://www.westernenergyalliance.org/alliance/who-we-are/board-directors-advisors"/>
    <s v="Jason Buehler2013"/>
    <x v="7"/>
    <x v="2"/>
    <m/>
    <x v="38"/>
    <x v="26"/>
    <s v="Advisor"/>
  </r>
  <r>
    <s v="https://web.archive.org/web/20130906073956/http://www.westernenergyalliance.org/alliance/who-we-are/board-directors-advisors"/>
    <s v="John Byrom2013"/>
    <x v="7"/>
    <x v="2"/>
    <m/>
    <x v="76"/>
    <x v="97"/>
    <s v="Advisor"/>
  </r>
  <r>
    <s v="https://web.archive.org/web/20130906073956/http://www.westernenergyalliance.org/alliance/who-we-are/board-directors-advisors"/>
    <s v="John Dill2013"/>
    <x v="7"/>
    <x v="2"/>
    <m/>
    <x v="124"/>
    <x v="70"/>
    <s v="Advisor"/>
  </r>
  <r>
    <s v="https://web.archive.org/web/20130906073956/http://www.westernenergyalliance.org/alliance/who-we-are/board-directors-advisors"/>
    <s v="Kathryn Beiland2013"/>
    <x v="7"/>
    <x v="2"/>
    <m/>
    <x v="107"/>
    <x v="83"/>
    <s v="Advisor"/>
  </r>
  <r>
    <s v="https://web.archive.org/web/20130906073956/http://www.westernenergyalliance.org/alliance/who-we-are/board-directors-advisors"/>
    <s v="Kent Holsinger2013"/>
    <x v="7"/>
    <x v="2"/>
    <m/>
    <x v="67"/>
    <x v="84"/>
    <s v="Advisor"/>
  </r>
  <r>
    <s v="https://web.archive.org/web/20130906073956/http://www.westernenergyalliance.org/alliance/who-we-are/board-directors-advisors"/>
    <s v="Kerry McCowen2013"/>
    <x v="7"/>
    <x v="2"/>
    <m/>
    <x v="42"/>
    <x v="98"/>
    <s v="Advisor"/>
  </r>
  <r>
    <s v="https://web.archive.org/web/20130906073956/http://www.westernenergyalliance.org/alliance/who-we-are/board-directors-advisors"/>
    <s v="Larry Parnell2013"/>
    <x v="7"/>
    <x v="2"/>
    <m/>
    <x v="125"/>
    <x v="51"/>
    <s v="Advisor"/>
  </r>
  <r>
    <s v="https://web.archive.org/web/20130906073956/http://www.westernenergyalliance.org/alliance/who-we-are/board-directors-advisors"/>
    <s v="Matt Stewart2013"/>
    <x v="7"/>
    <x v="2"/>
    <m/>
    <x v="126"/>
    <x v="99"/>
    <s v="Advisor"/>
  </r>
  <r>
    <s v="https://web.archive.org/web/20130906073956/http://www.westernenergyalliance.org/alliance/who-we-are/board-directors-advisors"/>
    <s v="Michael Decker2013"/>
    <x v="7"/>
    <x v="2"/>
    <m/>
    <x v="20"/>
    <x v="100"/>
    <s v="Advisor"/>
  </r>
  <r>
    <s v="https://web.archive.org/web/20130906073956/http://www.westernenergyalliance.org/alliance/who-we-are/board-directors-advisors"/>
    <s v="Randy Bolles2013"/>
    <x v="7"/>
    <x v="2"/>
    <m/>
    <x v="70"/>
    <x v="57"/>
    <s v="Advisor"/>
  </r>
  <r>
    <s v="https://web.archive.org/web/20130906073956/http://www.westernenergyalliance.org/alliance/who-we-are/board-directors-advisors"/>
    <s v="Rich Eichler2013"/>
    <x v="7"/>
    <x v="2"/>
    <m/>
    <x v="127"/>
    <x v="101"/>
    <s v="Advisor"/>
  </r>
  <r>
    <s v="https://web.archive.org/web/20130906073956/http://www.westernenergyalliance.org/alliance/who-we-are/board-directors-advisors"/>
    <s v="Robert J Clark2013"/>
    <x v="7"/>
    <x v="2"/>
    <m/>
    <x v="111"/>
    <x v="86"/>
    <s v="Advisor"/>
  </r>
  <r>
    <s v="https://web.archive.org/web/20130906073956/http://www.westernenergyalliance.org/alliance/who-we-are/board-directors-advisors"/>
    <s v="Shea Loper2013"/>
    <x v="7"/>
    <x v="2"/>
    <m/>
    <x v="27"/>
    <x v="15"/>
    <s v="Advisor"/>
  </r>
  <r>
    <s v="https://web.archive.org/web/20130906073956/http://www.westernenergyalliance.org/alliance/who-we-are/board-directors-advisors"/>
    <s v="Stephen Barnes2013"/>
    <x v="7"/>
    <x v="2"/>
    <m/>
    <x v="52"/>
    <x v="41"/>
    <s v="Advisor"/>
  </r>
  <r>
    <s v="https://web.archive.org/web/20130906073956/http://www.westernenergyalliance.org/alliance/who-we-are/board-directors-advisors"/>
    <s v="Todd Berryman2013"/>
    <x v="7"/>
    <x v="2"/>
    <m/>
    <x v="128"/>
    <x v="102"/>
    <s v="Advisor"/>
  </r>
  <r>
    <n v="990"/>
    <s v="Alexandra Tune2013"/>
    <x v="7"/>
    <x v="1"/>
    <m/>
    <x v="139"/>
    <x v="2"/>
    <s v="Treasurer thru 7/2013"/>
  </r>
  <r>
    <s v="https://web.archive.org/web/20130906073956/http://www.westernenergyalliance.org/alliance/who-we-are/board-directors-advisors"/>
    <s v="Barth Whitham2013"/>
    <x v="7"/>
    <x v="1"/>
    <m/>
    <x v="56"/>
    <x v="45"/>
    <s v="Director"/>
  </r>
  <r>
    <s v="https://web.archive.org/web/20130906073956/http://www.westernenergyalliance.org/alliance/who-we-are/board-directors-advisors"/>
    <s v="Bob Plowman2013"/>
    <x v="7"/>
    <x v="1"/>
    <m/>
    <x v="129"/>
    <x v="13"/>
    <s v="Director"/>
  </r>
  <r>
    <s v="https://web.archive.org/web/20130906073956/http://www.westernenergyalliance.org/alliance/who-we-are/board-directors-advisors"/>
    <s v="Brad Miller2013"/>
    <x v="7"/>
    <x v="1"/>
    <m/>
    <x v="130"/>
    <x v="59"/>
    <s v="2013 - 2014 Chairman"/>
  </r>
  <r>
    <s v="https://web.archive.org/web/20130906073956/http://www.westernenergyalliance.org/alliance/who-we-are/board-directors-advisors"/>
    <s v="Bret Sumner2013"/>
    <x v="7"/>
    <x v="1"/>
    <m/>
    <x v="58"/>
    <x v="42"/>
    <s v="Director"/>
  </r>
  <r>
    <s v="https://web.archive.org/web/20130906073956/http://www.westernenergyalliance.org/alliance/who-we-are/board-directors-advisors"/>
    <s v="Chad Calvert2013"/>
    <x v="7"/>
    <x v="1"/>
    <m/>
    <x v="9"/>
    <x v="3"/>
    <s v="Director"/>
  </r>
  <r>
    <s v="https://web.archive.org/web/20130906073956/http://www.westernenergyalliance.org/alliance/who-we-are/board-directors-advisors"/>
    <s v="Chris Carter2013"/>
    <x v="7"/>
    <x v="1"/>
    <m/>
    <x v="131"/>
    <x v="103"/>
    <s v="Director"/>
  </r>
  <r>
    <s v="https://web.archive.org/web/20130906073956/http://www.westernenergyalliance.org/alliance/who-we-are/board-directors-advisors"/>
    <s v="Chuck Farmer2013"/>
    <x v="7"/>
    <x v="1"/>
    <m/>
    <x v="132"/>
    <x v="104"/>
    <s v="Director"/>
  </r>
  <r>
    <s v="https://web.archive.org/web/20130906073956/http://www.westernenergyalliance.org/alliance/who-we-are/board-directors-advisors"/>
    <s v="Dale Fritz2013"/>
    <x v="7"/>
    <x v="1"/>
    <m/>
    <x v="133"/>
    <x v="57"/>
    <s v="Director"/>
  </r>
  <r>
    <s v="https://web.archive.org/web/20130906073956/http://www.westernenergyalliance.org/alliance/who-we-are/board-directors-advisors"/>
    <s v="Danny Jimenez2013"/>
    <x v="7"/>
    <x v="1"/>
    <m/>
    <x v="90"/>
    <x v="108"/>
    <s v="Director"/>
  </r>
  <r>
    <s v="https://web.archive.org/web/20130906073956/http://www.westernenergyalliance.org/alliance/who-we-are/board-directors-advisors"/>
    <s v="Daryll Howard2013"/>
    <x v="7"/>
    <x v="1"/>
    <m/>
    <x v="60"/>
    <x v="47"/>
    <s v="Director"/>
  </r>
  <r>
    <s v="https://web.archive.org/web/20130906073956/http://www.westernenergyalliance.org/alliance/who-we-are/board-directors-advisors"/>
    <s v="Dave Banko2013"/>
    <x v="7"/>
    <x v="1"/>
    <m/>
    <x v="61"/>
    <x v="50"/>
    <s v="Director"/>
  </r>
  <r>
    <n v="990"/>
    <s v="Don Law2013"/>
    <x v="7"/>
    <x v="1"/>
    <m/>
    <x v="140"/>
    <x v="2"/>
    <s v="Director"/>
  </r>
  <r>
    <s v="https://web.archive.org/web/20130906073956/http://www.westernenergyalliance.org/alliance/who-we-are/board-directors-advisors"/>
    <s v="Duane Zavadil2013"/>
    <x v="7"/>
    <x v="1"/>
    <m/>
    <x v="62"/>
    <x v="51"/>
    <s v="Director"/>
  </r>
  <r>
    <s v="https://web.archive.org/web/20130906073956/http://www.westernenergyalliance.org/alliance/who-we-are/board-directors-advisors"/>
    <s v="Eric Dillé2013"/>
    <x v="7"/>
    <x v="1"/>
    <m/>
    <x v="63"/>
    <x v="30"/>
    <s v="Director"/>
  </r>
  <r>
    <s v="https://web.archive.org/web/20130906073956/http://www.westernenergyalliance.org/alliance/who-we-are/board-directors-advisors"/>
    <s v="Jack Ekstrom2013"/>
    <x v="7"/>
    <x v="1"/>
    <m/>
    <x v="92"/>
    <x v="46"/>
    <s v="First Vice Chairman and Co-Chairman, Government &amp; Public Affairs"/>
  </r>
  <r>
    <n v="990"/>
    <s v="James Schroeder2013"/>
    <x v="7"/>
    <x v="1"/>
    <m/>
    <x v="105"/>
    <x v="2"/>
    <s v="Director"/>
  </r>
  <r>
    <s v="https://web.archive.org/web/20130906073956/http://www.westernenergyalliance.org/alliance/who-we-are/board-directors-advisors"/>
    <s v="Jay Neese2013"/>
    <x v="7"/>
    <x v="1"/>
    <m/>
    <x v="141"/>
    <x v="38"/>
    <s v="Director"/>
  </r>
  <r>
    <s v="https://web.archive.org/web/20130906073956/http://www.westernenergyalliance.org/alliance/who-we-are/board-directors-advisors"/>
    <s v="Jay Ottoson2013"/>
    <x v="7"/>
    <x v="1"/>
    <m/>
    <x v="17"/>
    <x v="8"/>
    <s v="Second Vice Chairman"/>
  </r>
  <r>
    <s v="https://web.archive.org/web/20130906073956/http://www.westernenergyalliance.org/alliance/who-we-are/board-directors-advisors"/>
    <s v="Jeff Lang2013"/>
    <x v="7"/>
    <x v="1"/>
    <m/>
    <x v="65"/>
    <x v="105"/>
    <s v="Vice Chairman, Events"/>
  </r>
  <r>
    <n v="990"/>
    <s v="Jeff Schwarz2013"/>
    <x v="7"/>
    <x v="1"/>
    <m/>
    <x v="142"/>
    <x v="2"/>
    <s v="Director"/>
  </r>
  <r>
    <s v="https://web.archive.org/web/20130906073956/http://www.westernenergyalliance.org/alliance/who-we-are/board-directors-advisors"/>
    <s v="Jim Piccone2013"/>
    <x v="7"/>
    <x v="1"/>
    <m/>
    <x v="66"/>
    <x v="75"/>
    <s v="Director"/>
  </r>
  <r>
    <s v="https://web.archive.org/web/20130906073956/http://www.westernenergyalliance.org/alliance/who-we-are/board-directors-advisors"/>
    <s v="John Harpole2013"/>
    <x v="7"/>
    <x v="1"/>
    <m/>
    <x v="41"/>
    <x v="106"/>
    <s v="Director"/>
  </r>
  <r>
    <s v="https://web.archive.org/web/20130906073956/http://www.westernenergyalliance.org/alliance/who-we-are/board-directors-advisors"/>
    <s v="Kathleen Schroder2013"/>
    <x v="7"/>
    <x v="1"/>
    <m/>
    <x v="18"/>
    <x v="87"/>
    <s v="Director"/>
  </r>
  <r>
    <n v="990"/>
    <s v="Lem Smith2013"/>
    <x v="7"/>
    <x v="1"/>
    <m/>
    <x v="93"/>
    <x v="2"/>
    <s v="Director"/>
  </r>
  <r>
    <s v="https://web.archive.org/web/20130906073956/http://www.westernenergyalliance.org/alliance/who-we-are/board-directors-advisors"/>
    <s v="Lisa Winn2013"/>
    <x v="7"/>
    <x v="1"/>
    <m/>
    <x v="113"/>
    <x v="6"/>
    <s v="Director"/>
  </r>
  <r>
    <n v="990"/>
    <s v="Martin Wigley2013"/>
    <x v="7"/>
    <x v="1"/>
    <m/>
    <x v="94"/>
    <x v="2"/>
    <s v="President"/>
  </r>
  <r>
    <s v="https://web.archive.org/web/20130906073956/http://www.westernenergyalliance.org/alliance/who-we-are/board-directors-advisors"/>
    <s v="Patrick Hanley2013"/>
    <x v="7"/>
    <x v="1"/>
    <m/>
    <x v="69"/>
    <x v="56"/>
    <s v="Treasurer"/>
  </r>
  <r>
    <n v="990"/>
    <s v="Peter Dea2013"/>
    <x v="7"/>
    <x v="1"/>
    <m/>
    <x v="143"/>
    <x v="2"/>
    <s v="Chairman thru 7/2013"/>
  </r>
  <r>
    <n v="990"/>
    <s v="Phil Cook2013"/>
    <x v="7"/>
    <x v="1"/>
    <m/>
    <x v="144"/>
    <x v="2"/>
    <s v="Director"/>
  </r>
  <r>
    <s v="https://web.archive.org/web/20130906073956/http://www.westernenergyalliance.org/alliance/who-we-are/board-directors-advisors"/>
    <s v="Porter Bennett2013"/>
    <x v="7"/>
    <x v="1"/>
    <m/>
    <x v="48"/>
    <x v="37"/>
    <s v="Director"/>
  </r>
  <r>
    <s v="https://web.archive.org/web/20130906073956/http://www.westernenergyalliance.org/alliance/who-we-are/board-directors-advisors"/>
    <s v="Rebecca Watson2013"/>
    <x v="7"/>
    <x v="1"/>
    <m/>
    <x v="116"/>
    <x v="88"/>
    <s v="Secretary"/>
  </r>
  <r>
    <s v="https://web.archive.org/web/20130906073956/http://www.westernenergyalliance.org/alliance/who-we-are/board-directors-advisors"/>
    <s v="Rich Frommer2013"/>
    <x v="7"/>
    <x v="1"/>
    <m/>
    <x v="71"/>
    <x v="58"/>
    <s v="Director"/>
  </r>
  <r>
    <n v="990"/>
    <s v="Scott Gutberlet2013"/>
    <x v="7"/>
    <x v="1"/>
    <m/>
    <x v="134"/>
    <x v="2"/>
    <s v="Director"/>
  </r>
  <r>
    <s v="https://web.archive.org/web/20130906073956/http://www.westernenergyalliance.org/alliance/who-we-are/board-directors-advisors"/>
    <s v="Thomas Sheffield2013"/>
    <x v="7"/>
    <x v="1"/>
    <m/>
    <x v="135"/>
    <x v="4"/>
    <s v="Director"/>
  </r>
  <r>
    <s v="https://web.archive.org/web/20130906073956/http://www.westernenergyalliance.org/alliance/who-we-are/board-directors-advisors"/>
    <s v="Tim Wigley2013"/>
    <x v="7"/>
    <x v="1"/>
    <m/>
    <x v="98"/>
    <x v="54"/>
    <s v="President"/>
  </r>
  <r>
    <s v="https://web.archive.org/web/20130906073956/http://www.westernenergyalliance.org/alliance/who-we-are/board-directors-advisors"/>
    <s v="Tom Clayson2013"/>
    <x v="7"/>
    <x v="1"/>
    <m/>
    <x v="99"/>
    <x v="78"/>
    <s v="Director"/>
  </r>
  <r>
    <n v="990"/>
    <s v="Will Matthews2013"/>
    <x v="7"/>
    <x v="1"/>
    <m/>
    <x v="145"/>
    <x v="2"/>
    <s v="Director"/>
  </r>
  <r>
    <s v="https://web.archive.org/web/20130906073956/http://www.westernenergyalliance.org/alliance/who-we-are/board-directors-advisors"/>
    <s v="William Lancaster2013"/>
    <x v="7"/>
    <x v="1"/>
    <m/>
    <x v="28"/>
    <x v="107"/>
    <s v="Director"/>
  </r>
  <r>
    <s v="https://web.archive.org/web/20130906074007/http://www.westernenergyalliance.org/alliance/who-we-are/staff"/>
    <s v="Brian Meinhart2013"/>
    <x v="7"/>
    <x v="0"/>
    <m/>
    <x v="136"/>
    <x v="0"/>
    <s v="Policy Analyst"/>
  </r>
  <r>
    <s v="https://web.archive.org/web/20130906074007/http://www.westernenergyalliance.org/alliance/who-we-are/staff"/>
    <s v="Gina Mateo2013"/>
    <x v="7"/>
    <x v="0"/>
    <m/>
    <x v="100"/>
    <x v="0"/>
    <s v="Office Manager"/>
  </r>
  <r>
    <s v="https://web.archive.org/web/20130906074007/http://www.westernenergyalliance.org/alliance/who-we-are/staff"/>
    <s v="Jon Haubert2013"/>
    <x v="7"/>
    <x v="0"/>
    <m/>
    <x v="146"/>
    <x v="0"/>
    <s v="Manager of Communications"/>
  </r>
  <r>
    <s v="https://web.archive.org/web/20130906074007/http://www.westernenergyalliance.org/alliance/who-we-are/staff"/>
    <s v="Kathleen Sgamma2013"/>
    <x v="7"/>
    <x v="0"/>
    <m/>
    <x v="4"/>
    <x v="0"/>
    <s v="Vice President of Government &amp; Public Affairs"/>
  </r>
  <r>
    <s v="https://web.archive.org/web/20130906074007/http://www.westernenergyalliance.org/alliance/who-we-are/staff"/>
    <s v="Sarah S. Cornwell2013"/>
    <x v="7"/>
    <x v="0"/>
    <m/>
    <x v="147"/>
    <x v="0"/>
    <s v="Vice President of Finance &amp; Administration"/>
  </r>
  <r>
    <s v="https://web.archive.org/web/20130906074007/http://www.westernenergyalliance.org/alliance/who-we-are/staff"/>
    <s v="Spencer Kimball2013"/>
    <x v="7"/>
    <x v="0"/>
    <m/>
    <x v="148"/>
    <x v="0"/>
    <s v="Manager of Government Affairs"/>
  </r>
  <r>
    <s v="https://web.archive.org/web/20130906074007/http://www.westernenergyalliance.org/alliance/who-we-are/staff"/>
    <s v="Susan Fakharzadeh2013"/>
    <x v="7"/>
    <x v="0"/>
    <m/>
    <x v="137"/>
    <x v="0"/>
    <s v="Vice President of Business Development"/>
  </r>
  <r>
    <s v="https://web.archive.org/web/20130906074007/http://www.westernenergyalliance.org/alliance/who-we-are/staff"/>
    <s v="Tim Wigley2013"/>
    <x v="7"/>
    <x v="0"/>
    <m/>
    <x v="98"/>
    <x v="0"/>
    <s v="President"/>
  </r>
  <r>
    <s v="https://web.archive.org/web/20130906074007/http://www.westernenergyalliance.org/alliance/who-we-are/staff"/>
    <s v="Ursula Rick2013"/>
    <x v="7"/>
    <x v="0"/>
    <m/>
    <x v="138"/>
    <x v="0"/>
    <s v="Regulatory Affairs Analyst"/>
  </r>
  <r>
    <s v="https://web.archive.org/web/20130906074007/http://www.westernenergyalliance.org/alliance/who-we-are/staff"/>
    <s v="Wendy Wollert2013"/>
    <x v="7"/>
    <x v="0"/>
    <m/>
    <x v="118"/>
    <x v="0"/>
    <s v="Membership &amp; Events Manager"/>
  </r>
  <r>
    <s v="https://web.archive.org/web/20120610210153/http://westernenergyalliance.org/about-us/board-of-directors-and-advisors/"/>
    <s v="Alan Harrison2012"/>
    <x v="8"/>
    <x v="2"/>
    <m/>
    <x v="149"/>
    <x v="109"/>
    <s v="Board of Advisors"/>
  </r>
  <r>
    <s v="https://web.archive.org/web/20120610210153/http://westernenergyalliance.org/about-us/board-of-directors-and-advisors/"/>
    <s v="Alex Campbell2012"/>
    <x v="8"/>
    <x v="2"/>
    <m/>
    <x v="29"/>
    <x v="17"/>
    <s v="Board of Advisors"/>
  </r>
  <r>
    <s v="https://web.archive.org/web/20120610210153/http://westernenergyalliance.org/about-us/board-of-directors-and-advisors/"/>
    <s v="Art Krasny2012"/>
    <x v="8"/>
    <x v="2"/>
    <m/>
    <x v="150"/>
    <x v="12"/>
    <s v="Board of Advisors"/>
  </r>
  <r>
    <s v="https://web.archive.org/web/20120610210153/http://westernenergyalliance.org/about-us/board-of-directors-and-advisors/"/>
    <s v="Barth Whitham2012"/>
    <x v="8"/>
    <x v="2"/>
    <m/>
    <x v="56"/>
    <x v="17"/>
    <s v="Board of Advisors"/>
  </r>
  <r>
    <s v="https://web.archive.org/web/20120610210153/http://westernenergyalliance.org/about-us/board-of-directors-and-advisors/"/>
    <s v="Bob Davis2012"/>
    <x v="8"/>
    <x v="2"/>
    <m/>
    <x v="151"/>
    <x v="110"/>
    <s v="Board of Advisors"/>
  </r>
  <r>
    <s v="https://web.archive.org/web/20120610210153/http://westernenergyalliance.org/about-us/board-of-directors-and-advisors/"/>
    <s v="Brad Johnson2012"/>
    <x v="8"/>
    <x v="2"/>
    <m/>
    <x v="7"/>
    <x v="1"/>
    <s v="Board of Advisors"/>
  </r>
  <r>
    <s v="https://web.archive.org/web/20120610210153/http://westernenergyalliance.org/about-us/board-of-directors-and-advisors/"/>
    <s v="Brent Biller2012"/>
    <x v="8"/>
    <x v="2"/>
    <m/>
    <x v="152"/>
    <x v="46"/>
    <s v="Board of Advisors"/>
  </r>
  <r>
    <s v="https://web.archive.org/web/20120610210153/http://westernenergyalliance.org/about-us/board-of-directors-and-advisors/"/>
    <s v="Bret Sumner2012"/>
    <x v="8"/>
    <x v="2"/>
    <m/>
    <x v="58"/>
    <x v="111"/>
    <s v="UT State Chair"/>
  </r>
  <r>
    <s v="https://web.archive.org/web/20120610210153/http://westernenergyalliance.org/about-us/board-of-directors-and-advisors/"/>
    <s v="Brian Macke2012"/>
    <x v="8"/>
    <x v="2"/>
    <m/>
    <x v="153"/>
    <x v="112"/>
    <s v="Board of Advisors"/>
  </r>
  <r>
    <s v="https://web.archive.org/web/20120610210153/http://westernenergyalliance.org/about-us/board-of-directors-and-advisors/"/>
    <s v="Bruce Bowman2012"/>
    <x v="8"/>
    <x v="2"/>
    <m/>
    <x v="119"/>
    <x v="113"/>
    <s v="Board of Advisors"/>
  </r>
  <r>
    <s v="https://web.archive.org/web/20120610210153/http://westernenergyalliance.org/about-us/board-of-directors-and-advisors/"/>
    <s v="Chad Isaacs2012"/>
    <x v="8"/>
    <x v="2"/>
    <m/>
    <x v="154"/>
    <x v="114"/>
    <s v="Board of Advisors"/>
  </r>
  <r>
    <s v="https://web.archive.org/web/20120610210153/http://westernenergyalliance.org/about-us/board-of-directors-and-advisors/"/>
    <s v="Charles Searle2012"/>
    <x v="8"/>
    <x v="2"/>
    <m/>
    <x v="102"/>
    <x v="80"/>
    <s v="Board of Advisors"/>
  </r>
  <r>
    <s v="https://web.archive.org/web/20120610210153/http://westernenergyalliance.org/about-us/board-of-directors-and-advisors/"/>
    <s v="Chase Boswell2012"/>
    <x v="8"/>
    <x v="2"/>
    <m/>
    <x v="155"/>
    <x v="115"/>
    <s v="Board of Advisors"/>
  </r>
  <r>
    <s v="https://web.archive.org/web/20120610210153/http://westernenergyalliance.org/about-us/board-of-directors-and-advisors/"/>
    <s v="Chris Carter2012"/>
    <x v="8"/>
    <x v="2"/>
    <m/>
    <x v="131"/>
    <x v="103"/>
    <s v="Board of Advisors"/>
  </r>
  <r>
    <s v="https://web.archive.org/web/20120610210153/http://westernenergyalliance.org/about-us/board-of-directors-and-advisors/"/>
    <s v="Cornelius Dupré2012"/>
    <x v="8"/>
    <x v="2"/>
    <m/>
    <x v="35"/>
    <x v="116"/>
    <s v="Board of Advisors"/>
  </r>
  <r>
    <s v="https://web.archive.org/web/20120610210153/http://westernenergyalliance.org/about-us/board-of-directors-and-advisors/"/>
    <s v="D.J. Lay2012"/>
    <x v="8"/>
    <x v="2"/>
    <m/>
    <x v="120"/>
    <x v="93"/>
    <s v="Board of Advisors"/>
  </r>
  <r>
    <s v="https://web.archive.org/web/20120610210153/http://westernenergyalliance.org/about-us/board-of-directors-and-advisors/"/>
    <s v="Dale Larsen2012"/>
    <x v="8"/>
    <x v="2"/>
    <m/>
    <x v="36"/>
    <x v="24"/>
    <s v="Board of Advisors"/>
  </r>
  <r>
    <s v="https://web.archive.org/web/20120610210153/http://westernenergyalliance.org/about-us/board-of-directors-and-advisors/"/>
    <s v="Dana Johnson2012"/>
    <x v="8"/>
    <x v="2"/>
    <m/>
    <x v="156"/>
    <x v="94"/>
    <s v="Board of Advisors"/>
  </r>
  <r>
    <s v="https://web.archive.org/web/20120610210153/http://westernenergyalliance.org/about-us/board-of-directors-and-advisors/"/>
    <s v="Daniel Larson2012"/>
    <x v="8"/>
    <x v="2"/>
    <m/>
    <x v="117"/>
    <x v="94"/>
    <s v="MT State Chair"/>
  </r>
  <r>
    <s v="https://web.archive.org/web/20120610210153/http://westernenergyalliance.org/about-us/board-of-directors-and-advisors/"/>
    <s v="Danny Jimenez2012"/>
    <x v="8"/>
    <x v="2"/>
    <m/>
    <x v="90"/>
    <x v="108"/>
    <s v="Board of Advisors"/>
  </r>
  <r>
    <s v="https://web.archive.org/web/20120610210153/http://westernenergyalliance.org/about-us/board-of-directors-and-advisors/"/>
    <s v="Daria Mahoney2012"/>
    <x v="8"/>
    <x v="2"/>
    <m/>
    <x v="157"/>
    <x v="117"/>
    <s v="Board of Advisors"/>
  </r>
  <r>
    <s v="https://web.archive.org/web/20120610210153/http://westernenergyalliance.org/about-us/board-of-directors-and-advisors/"/>
    <s v="David Searle2012"/>
    <x v="8"/>
    <x v="2"/>
    <m/>
    <x v="158"/>
    <x v="118"/>
    <s v="Board of Advisors"/>
  </r>
  <r>
    <s v="https://web.archive.org/web/20120610210153/http://westernenergyalliance.org/about-us/board-of-directors-and-advisors/"/>
    <s v="Dick Weber2012"/>
    <x v="8"/>
    <x v="2"/>
    <m/>
    <x v="159"/>
    <x v="119"/>
    <s v="Board of Advisors"/>
  </r>
  <r>
    <s v="https://web.archive.org/web/20120610210153/http://westernenergyalliance.org/about-us/board-of-directors-and-advisors/"/>
    <s v="Doug Rogers2012"/>
    <x v="8"/>
    <x v="2"/>
    <m/>
    <x v="13"/>
    <x v="5"/>
    <s v="Board of Advisors"/>
  </r>
  <r>
    <s v="https://web.archive.org/web/20120610210153/http://westernenergyalliance.org/about-us/board-of-directors-and-advisors/"/>
    <s v="Geoff Solich2012"/>
    <x v="8"/>
    <x v="2"/>
    <m/>
    <x v="160"/>
    <x v="120"/>
    <s v="Board of Advisors"/>
  </r>
  <r>
    <s v="https://web.archive.org/web/20120610210153/http://westernenergyalliance.org/about-us/board-of-directors-and-advisors/"/>
    <s v="Greg Morzano2012"/>
    <x v="8"/>
    <x v="2"/>
    <m/>
    <x v="161"/>
    <x v="121"/>
    <s v="Board of Advisors"/>
  </r>
  <r>
    <s v="https://web.archive.org/web/20120610210153/http://westernenergyalliance.org/about-us/board-of-directors-and-advisors/"/>
    <s v="Heather Smith2012"/>
    <x v="8"/>
    <x v="2"/>
    <m/>
    <x v="162"/>
    <x v="30"/>
    <s v="ND State Chair"/>
  </r>
  <r>
    <s v="https://web.archive.org/web/20120610210153/http://westernenergyalliance.org/about-us/board-of-directors-and-advisors/"/>
    <s v="Jack Wold2012"/>
    <x v="8"/>
    <x v="2"/>
    <m/>
    <x v="16"/>
    <x v="7"/>
    <s v="Board of Advisors"/>
  </r>
  <r>
    <s v="https://web.archive.org/web/20120610210153/http://westernenergyalliance.org/about-us/board-of-directors-and-advisors/"/>
    <s v="Jagadeesan Sethuraman2012"/>
    <x v="8"/>
    <x v="2"/>
    <m/>
    <x v="75"/>
    <x v="46"/>
    <s v="Board of Advisors"/>
  </r>
  <r>
    <s v="https://web.archive.org/web/20120610210153/http://westernenergyalliance.org/about-us/board-of-directors-and-advisors/"/>
    <s v="James Lightner2012"/>
    <x v="8"/>
    <x v="2"/>
    <m/>
    <x v="163"/>
    <x v="122"/>
    <s v="Board of Advisors"/>
  </r>
  <r>
    <s v="https://web.archive.org/web/20120610210153/http://westernenergyalliance.org/about-us/board-of-directors-and-advisors/"/>
    <s v="Jason Buehler2012"/>
    <x v="8"/>
    <x v="2"/>
    <m/>
    <x v="38"/>
    <x v="123"/>
    <s v="Board of Advisors"/>
  </r>
  <r>
    <s v="https://web.archive.org/web/20120610210153/http://westernenergyalliance.org/about-us/board-of-directors-and-advisors/"/>
    <s v="Jay Prudhomme2012"/>
    <x v="8"/>
    <x v="2"/>
    <m/>
    <x v="164"/>
    <x v="124"/>
    <s v="Board of Advisors"/>
  </r>
  <r>
    <s v="https://web.archive.org/web/20120610210153/http://westernenergyalliance.org/about-us/board-of-directors-and-advisors/"/>
    <s v="Jeff Vaughn2012"/>
    <x v="8"/>
    <x v="2"/>
    <m/>
    <x v="165"/>
    <x v="125"/>
    <s v="Board of Advisors"/>
  </r>
  <r>
    <s v="https://web.archive.org/web/20120610210153/http://westernenergyalliance.org/about-us/board-of-directors-and-advisors/"/>
    <s v="Jennifer Webster2012"/>
    <x v="8"/>
    <x v="2"/>
    <m/>
    <x v="166"/>
    <x v="126"/>
    <s v="Board of Advisors"/>
  </r>
  <r>
    <s v="https://web.archive.org/web/20120610210153/http://westernenergyalliance.org/about-us/board-of-directors-and-advisors/"/>
    <s v="Jim Brown2012"/>
    <x v="8"/>
    <x v="2"/>
    <m/>
    <x v="167"/>
    <x v="46"/>
    <s v="Board of Advisors"/>
  </r>
  <r>
    <s v="https://web.archive.org/web/20120610210153/http://westernenergyalliance.org/about-us/board-of-directors-and-advisors/"/>
    <s v="Jim Kleckner2012"/>
    <x v="8"/>
    <x v="2"/>
    <m/>
    <x v="168"/>
    <x v="59"/>
    <s v="Board of Advisors"/>
  </r>
  <r>
    <s v="https://web.archive.org/web/20120610210153/http://westernenergyalliance.org/about-us/board-of-directors-and-advisors/"/>
    <s v="Joe Icenogle2012"/>
    <x v="8"/>
    <x v="2"/>
    <m/>
    <x v="169"/>
    <x v="113"/>
    <s v="Board of Advisors"/>
  </r>
  <r>
    <s v="https://web.archive.org/web/20120610210153/http://westernenergyalliance.org/about-us/board-of-directors-and-advisors/"/>
    <s v="Joe Lima2012"/>
    <x v="8"/>
    <x v="2"/>
    <m/>
    <x v="170"/>
    <x v="127"/>
    <s v="Board of Advisors"/>
  </r>
  <r>
    <s v="https://web.archive.org/web/20120610210153/http://westernenergyalliance.org/about-us/board-of-directors-and-advisors/"/>
    <s v="John Byrom2012"/>
    <x v="8"/>
    <x v="2"/>
    <m/>
    <x v="76"/>
    <x v="97"/>
    <s v="NM State Chair"/>
  </r>
  <r>
    <s v="https://web.archive.org/web/20120610210153/http://westernenergyalliance.org/about-us/board-of-directors-and-advisors/"/>
    <s v="John Dill2012"/>
    <x v="8"/>
    <x v="2"/>
    <m/>
    <x v="124"/>
    <x v="128"/>
    <s v="Board of Advisors"/>
  </r>
  <r>
    <s v="https://web.archive.org/web/20120610210153/http://westernenergyalliance.org/about-us/board-of-directors-and-advisors/"/>
    <s v="John Steuble2012"/>
    <x v="8"/>
    <x v="2"/>
    <m/>
    <x v="171"/>
    <x v="129"/>
    <s v="Board of Advisors"/>
  </r>
  <r>
    <s v="https://web.archive.org/web/20120610210153/http://westernenergyalliance.org/about-us/board-of-directors-and-advisors/"/>
    <s v="John T. McDougal2012"/>
    <x v="8"/>
    <x v="2"/>
    <m/>
    <x v="172"/>
    <x v="130"/>
    <s v="Board of Advisors"/>
  </r>
  <r>
    <s v="https://web.archive.org/web/20120610210153/http://westernenergyalliance.org/about-us/board-of-directors-and-advisors/"/>
    <s v="John Vering2012"/>
    <x v="8"/>
    <x v="2"/>
    <m/>
    <x v="173"/>
    <x v="131"/>
    <s v="Board of Advisors"/>
  </r>
  <r>
    <s v="https://web.archive.org/web/20120610210153/http://westernenergyalliance.org/about-us/board-of-directors-and-advisors/"/>
    <s v="Kathleen Schroder2012"/>
    <x v="8"/>
    <x v="2"/>
    <m/>
    <x v="18"/>
    <x v="132"/>
    <s v="Board of Advisors"/>
  </r>
  <r>
    <s v="https://web.archive.org/web/20120610210153/http://westernenergyalliance.org/about-us/board-of-directors-and-advisors/"/>
    <s v="Kevin Bailey2012"/>
    <x v="8"/>
    <x v="2"/>
    <m/>
    <x v="174"/>
    <x v="22"/>
    <s v="Board of Advisors"/>
  </r>
  <r>
    <s v="https://web.archive.org/web/20120610210153/http://westernenergyalliance.org/about-us/board-of-directors-and-advisors/"/>
    <s v="Larry Parnell2012"/>
    <x v="8"/>
    <x v="2"/>
    <m/>
    <x v="125"/>
    <x v="51"/>
    <s v="Board of Advisors"/>
  </r>
  <r>
    <s v="https://web.archive.org/web/20120610210153/http://westernenergyalliance.org/about-us/board-of-directors-and-advisors/"/>
    <s v="Lem Smith2012"/>
    <x v="8"/>
    <x v="2"/>
    <m/>
    <x v="93"/>
    <x v="15"/>
    <s v="Board of Advisors"/>
  </r>
  <r>
    <s v="https://web.archive.org/web/20120610210153/http://westernenergyalliance.org/about-us/board-of-directors-and-advisors/"/>
    <s v="Lisa Winn2012"/>
    <x v="8"/>
    <x v="2"/>
    <m/>
    <x v="113"/>
    <x v="6"/>
    <s v="Board of Advisors"/>
  </r>
  <r>
    <s v="https://web.archive.org/web/20120610210153/http://westernenergyalliance.org/about-us/board-of-directors-and-advisors/"/>
    <s v="Mark Thompson2012"/>
    <x v="8"/>
    <x v="2"/>
    <m/>
    <x v="175"/>
    <x v="117"/>
    <s v="Board of Advisors"/>
  </r>
  <r>
    <s v="https://web.archive.org/web/20120610210153/http://westernenergyalliance.org/about-us/board-of-directors-and-advisors/"/>
    <s v="Michael Decker2012"/>
    <x v="8"/>
    <x v="2"/>
    <m/>
    <x v="20"/>
    <x v="100"/>
    <s v="Board of Advisors"/>
  </r>
  <r>
    <s v="https://web.archive.org/web/20120610210153/http://westernenergyalliance.org/about-us/board-of-directors-and-advisors/"/>
    <s v="Michael O’Shaughnessy2012"/>
    <x v="8"/>
    <x v="2"/>
    <m/>
    <x v="176"/>
    <x v="133"/>
    <s v="Board of Advisors"/>
  </r>
  <r>
    <s v="https://web.archive.org/web/20120610210153/http://westernenergyalliance.org/about-us/board-of-directors-and-advisors/"/>
    <s v="Mike Brunstein2012"/>
    <x v="8"/>
    <x v="2"/>
    <m/>
    <x v="177"/>
    <x v="127"/>
    <s v="Board of Advisors"/>
  </r>
  <r>
    <s v="https://web.archive.org/web/20120610210153/http://westernenergyalliance.org/about-us/board-of-directors-and-advisors/"/>
    <s v="Murphy Markham2012"/>
    <x v="8"/>
    <x v="2"/>
    <m/>
    <x v="46"/>
    <x v="35"/>
    <s v="Board of Advisors"/>
  </r>
  <r>
    <s v="https://web.archive.org/web/20120610210153/http://westernenergyalliance.org/about-us/board-of-directors-and-advisors/"/>
    <s v="Pamela Roth2012"/>
    <x v="8"/>
    <x v="2"/>
    <m/>
    <x v="21"/>
    <x v="109"/>
    <s v="CO State Chair"/>
  </r>
  <r>
    <s v="https://web.archive.org/web/20120610210153/http://westernenergyalliance.org/about-us/board-of-directors-and-advisors/"/>
    <s v="Patrick Hanley2012"/>
    <x v="8"/>
    <x v="2"/>
    <m/>
    <x v="69"/>
    <x v="91"/>
    <s v="Board of Advisors"/>
  </r>
  <r>
    <s v="https://web.archive.org/web/20120610210153/http://westernenergyalliance.org/about-us/board-of-directors-and-advisors/"/>
    <s v="Paul Debonis2012"/>
    <x v="8"/>
    <x v="2"/>
    <m/>
    <x v="178"/>
    <x v="69"/>
    <s v="Board of Advisors"/>
  </r>
  <r>
    <s v="https://web.archive.org/web/20120610210153/http://westernenergyalliance.org/about-us/board-of-directors-and-advisors/"/>
    <s v="Pete Stark2012"/>
    <x v="8"/>
    <x v="2"/>
    <m/>
    <x v="179"/>
    <x v="134"/>
    <s v="Board of Advisors"/>
  </r>
  <r>
    <s v="https://web.archive.org/web/20120610210153/http://westernenergyalliance.org/about-us/board-of-directors-and-advisors/"/>
    <s v="Phil Schlagel2012"/>
    <x v="8"/>
    <x v="2"/>
    <m/>
    <x v="180"/>
    <x v="59"/>
    <s v="Board of Advisors"/>
  </r>
  <r>
    <s v="https://web.archive.org/web/20120610210153/http://westernenergyalliance.org/about-us/board-of-directors-and-advisors/"/>
    <s v="Randy Bolles2012"/>
    <x v="8"/>
    <x v="2"/>
    <m/>
    <x v="70"/>
    <x v="74"/>
    <s v="Board of Advisors"/>
  </r>
  <r>
    <s v="https://web.archive.org/web/20120610210153/http://westernenergyalliance.org/about-us/board-of-directors-and-advisors/"/>
    <s v="Ray Singleton2012"/>
    <x v="8"/>
    <x v="2"/>
    <m/>
    <x v="181"/>
    <x v="135"/>
    <s v="Board of Advisors"/>
  </r>
  <r>
    <s v="https://web.archive.org/web/20120610210153/http://westernenergyalliance.org/about-us/board-of-directors-and-advisors/"/>
    <s v="René Morin2012"/>
    <x v="8"/>
    <x v="2"/>
    <m/>
    <x v="182"/>
    <x v="136"/>
    <s v="Board of Advisors"/>
  </r>
  <r>
    <s v="https://web.archive.org/web/20120610210153/http://westernenergyalliance.org/about-us/board-of-directors-and-advisors/"/>
    <s v="Rich Eichler2012"/>
    <x v="8"/>
    <x v="2"/>
    <m/>
    <x v="127"/>
    <x v="101"/>
    <s v="Board of Advisors"/>
  </r>
  <r>
    <s v="https://web.archive.org/web/20120610210153/http://westernenergyalliance.org/about-us/board-of-directors-and-advisors/"/>
    <s v="Rick Grisinger2012"/>
    <x v="8"/>
    <x v="2"/>
    <m/>
    <x v="23"/>
    <x v="13"/>
    <s v="Board of Advisors"/>
  </r>
  <r>
    <s v="https://web.archive.org/web/20120610210153/http://westernenergyalliance.org/about-us/board-of-directors-and-advisors/"/>
    <s v="Robert J Clark2012"/>
    <x v="8"/>
    <x v="2"/>
    <m/>
    <x v="111"/>
    <x v="137"/>
    <s v="Board of Advisors"/>
  </r>
  <r>
    <s v="https://web.archive.org/web/20120610210153/http://westernenergyalliance.org/about-us/board-of-directors-and-advisors/"/>
    <s v="Robert L. Bayless, Jr.2012"/>
    <x v="8"/>
    <x v="2"/>
    <m/>
    <x v="183"/>
    <x v="138"/>
    <s v="Board of Advisors"/>
  </r>
  <r>
    <s v="https://web.archive.org/web/20120610210153/http://westernenergyalliance.org/about-us/board-of-directors-and-advisors/"/>
    <s v="Rutger Niers2012"/>
    <x v="8"/>
    <x v="2"/>
    <m/>
    <x v="184"/>
    <x v="139"/>
    <s v="Board of Advisors"/>
  </r>
  <r>
    <s v="https://web.archive.org/web/20120610210153/http://westernenergyalliance.org/about-us/board-of-directors-and-advisors/"/>
    <s v="Scott Moore2012"/>
    <x v="8"/>
    <x v="2"/>
    <m/>
    <x v="185"/>
    <x v="59"/>
    <s v="Board of Advisors"/>
  </r>
  <r>
    <s v="https://web.archive.org/web/20120610210153/http://westernenergyalliance.org/about-us/board-of-directors-and-advisors/"/>
    <s v="Shane Schulz2012"/>
    <x v="8"/>
    <x v="2"/>
    <m/>
    <x v="26"/>
    <x v="38"/>
    <s v="WY State Chair"/>
  </r>
  <r>
    <s v="https://web.archive.org/web/20120610210153/http://westernenergyalliance.org/about-us/board-of-directors-and-advisors/"/>
    <s v="Shawn Reed2012"/>
    <x v="8"/>
    <x v="2"/>
    <m/>
    <x v="186"/>
    <x v="140"/>
    <s v="Board of Advisors"/>
  </r>
  <r>
    <s v="https://web.archive.org/web/20120610210153/http://westernenergyalliance.org/about-us/board-of-directors-and-advisors/"/>
    <s v="Sheridan Swords2012"/>
    <x v="8"/>
    <x v="2"/>
    <m/>
    <x v="187"/>
    <x v="141"/>
    <s v="Board of Advisors"/>
  </r>
  <r>
    <s v="https://web.archive.org/web/20120610210153/http://westernenergyalliance.org/about-us/board-of-directors-and-advisors/"/>
    <s v="Stan Sprinkle2012"/>
    <x v="8"/>
    <x v="2"/>
    <m/>
    <x v="188"/>
    <x v="142"/>
    <s v="Board of Advisors"/>
  </r>
  <r>
    <s v="https://web.archive.org/web/20120610210153/http://westernenergyalliance.org/about-us/board-of-directors-and-advisors/"/>
    <s v="Stephen Barnes2012"/>
    <x v="8"/>
    <x v="2"/>
    <m/>
    <x v="52"/>
    <x v="41"/>
    <s v="Board of Advisors"/>
  </r>
  <r>
    <s v="https://web.archive.org/web/20120610210153/http://westernenergyalliance.org/about-us/board-of-directors-and-advisors/"/>
    <s v="Steve Bain2012"/>
    <x v="8"/>
    <x v="2"/>
    <m/>
    <x v="189"/>
    <x v="88"/>
    <s v="Board of Advisors"/>
  </r>
  <r>
    <s v="https://web.archive.org/web/20120610210153/http://westernenergyalliance.org/about-us/board-of-directors-and-advisors/"/>
    <s v="Steve Fallin2012"/>
    <x v="8"/>
    <x v="2"/>
    <m/>
    <x v="190"/>
    <x v="143"/>
    <s v="Board of Advisors"/>
  </r>
  <r>
    <s v="https://web.archive.org/web/20120610210153/http://westernenergyalliance.org/about-us/board-of-directors-and-advisors/"/>
    <s v="Steve Hulse2012"/>
    <x v="8"/>
    <x v="2"/>
    <m/>
    <x v="191"/>
    <x v="144"/>
    <s v="Board of Advisors"/>
  </r>
  <r>
    <s v="https://web.archive.org/web/20120610210153/http://westernenergyalliance.org/about-us/board-of-directors-and-advisors/"/>
    <s v="T. Greg Merrion2012"/>
    <x v="8"/>
    <x v="2"/>
    <m/>
    <x v="192"/>
    <x v="145"/>
    <s v="Board of Advisors"/>
  </r>
  <r>
    <s v="https://web.archive.org/web/20120610210153/http://westernenergyalliance.org/about-us/board-of-directors-and-advisors/"/>
    <s v="Tad Herz2012"/>
    <x v="8"/>
    <x v="2"/>
    <m/>
    <x v="193"/>
    <x v="146"/>
    <s v="Board of Advisors"/>
  </r>
  <r>
    <s v="https://web.archive.org/web/20120610210153/http://westernenergyalliance.org/about-us/board-of-directors-and-advisors/"/>
    <s v="Thomas Jepperson2012"/>
    <x v="8"/>
    <x v="2"/>
    <m/>
    <x v="194"/>
    <x v="147"/>
    <s v="Board of Advisors"/>
  </r>
  <r>
    <s v="https://web.archive.org/web/20120610210153/http://westernenergyalliance.org/about-us/board-of-directors-and-advisors/"/>
    <s v="Tim Hopkins2012"/>
    <x v="8"/>
    <x v="2"/>
    <m/>
    <x v="195"/>
    <x v="148"/>
    <s v="Board of Advisors"/>
  </r>
  <r>
    <s v="https://web.archive.org/web/20120610210153/http://westernenergyalliance.org/about-us/board-of-directors-and-advisors/"/>
    <s v="Todd Berryman2012"/>
    <x v="8"/>
    <x v="2"/>
    <m/>
    <x v="128"/>
    <x v="102"/>
    <s v="Board of Advisors"/>
  </r>
  <r>
    <s v="https://web.archive.org/web/20120610210153/http://westernenergyalliance.org/about-us/board-of-directors-and-advisors/"/>
    <s v="Tom Foncannon2012"/>
    <x v="8"/>
    <x v="2"/>
    <m/>
    <x v="196"/>
    <x v="149"/>
    <s v="Board of Advisors"/>
  </r>
  <r>
    <s v="https://web.archive.org/web/20120610210153/http://westernenergyalliance.org/about-us/board-of-directors-and-advisors/"/>
    <s v="Tom Tyree2012"/>
    <x v="8"/>
    <x v="2"/>
    <m/>
    <x v="197"/>
    <x v="150"/>
    <s v="Board of Advisors"/>
  </r>
  <r>
    <s v="https://web.archive.org/web/20120610210153/http://westernenergyalliance.org/about-us/board-of-directors-and-advisors/"/>
    <s v="Tony Best2012"/>
    <x v="8"/>
    <x v="2"/>
    <m/>
    <x v="198"/>
    <x v="8"/>
    <s v="Board of Advisors"/>
  </r>
  <r>
    <s v="https://web.archive.org/web/20120610210153/http://westernenergyalliance.org/about-us/board-of-directors-and-advisors/"/>
    <s v="Tripp Kerr2012"/>
    <x v="8"/>
    <x v="2"/>
    <m/>
    <x v="199"/>
    <x v="3"/>
    <s v="Board of Advisors"/>
  </r>
  <r>
    <s v="https://web.archive.org/web/20120610210153/http://westernenergyalliance.org/about-us/board-of-directors-and-advisors/"/>
    <s v="Tuss Erickson2012"/>
    <x v="8"/>
    <x v="2"/>
    <m/>
    <x v="200"/>
    <x v="151"/>
    <s v="Board of Advisors"/>
  </r>
  <r>
    <s v="https://web.archive.org/web/20120610210153/http://westernenergyalliance.org/about-us/board-of-directors-and-advisors/"/>
    <s v="Ward Polzin2012"/>
    <x v="8"/>
    <x v="2"/>
    <m/>
    <x v="201"/>
    <x v="152"/>
    <s v="Board of Advisors"/>
  </r>
  <r>
    <s v="https://web.archive.org/web/20120610210153/http://westernenergyalliance.org/about-us/board-of-directors-and-advisors/"/>
    <s v="Will Matthews2012"/>
    <x v="8"/>
    <x v="2"/>
    <m/>
    <x v="145"/>
    <x v="151"/>
    <s v="Board of Advisors"/>
  </r>
  <r>
    <s v="https://web.archive.org/web/20120610210153/http://westernenergyalliance.org/about-us/board-of-directors-and-advisors/"/>
    <s v="Alexandra Tune2012"/>
    <x v="8"/>
    <x v="1"/>
    <m/>
    <x v="139"/>
    <x v="153"/>
    <s v="Assistant Treasurer"/>
  </r>
  <r>
    <s v="https://web.archive.org/web/20120610210153/http://westernenergyalliance.org/about-us/board-of-directors-and-advisors/"/>
    <s v="Bob Plowman2012"/>
    <x v="8"/>
    <x v="1"/>
    <m/>
    <x v="129"/>
    <x v="13"/>
    <s v="Director"/>
  </r>
  <r>
    <s v="https://web.archive.org/web/20120610210153/http://westernenergyalliance.org/about-us/board-of-directors-and-advisors/"/>
    <s v="Brad Miller2012"/>
    <x v="8"/>
    <x v="1"/>
    <m/>
    <x v="130"/>
    <x v="59"/>
    <s v="Second Vice Chair"/>
  </r>
  <r>
    <s v="https://web.archive.org/web/20120610210153/http://westernenergyalliance.org/about-us/board-of-directors-and-advisors/"/>
    <s v="Chuck Farmer2012"/>
    <x v="8"/>
    <x v="1"/>
    <m/>
    <x v="132"/>
    <x v="104"/>
    <s v="Director"/>
  </r>
  <r>
    <s v="https://web.archive.org/web/20120610210153/http://westernenergyalliance.org/about-us/board-of-directors-and-advisors/"/>
    <s v="Daryll Howard2012"/>
    <x v="8"/>
    <x v="1"/>
    <m/>
    <x v="60"/>
    <x v="47"/>
    <s v="Director"/>
  </r>
  <r>
    <s v="https://web.archive.org/web/20120610210153/http://westernenergyalliance.org/about-us/board-of-directors-and-advisors/"/>
    <s v="Dave Banko2012"/>
    <x v="8"/>
    <x v="1"/>
    <m/>
    <x v="61"/>
    <x v="154"/>
    <s v="Director"/>
  </r>
  <r>
    <s v="https://web.archive.org/web/20120610210153/http://westernenergyalliance.org/about-us/board-of-directors-and-advisors/"/>
    <s v="Don DeCarlo2012"/>
    <x v="8"/>
    <x v="1"/>
    <m/>
    <x v="202"/>
    <x v="57"/>
    <s v="Director"/>
  </r>
  <r>
    <s v="https://web.archive.org/web/20120610210153/http://westernenergyalliance.org/about-us/board-of-directors-and-advisors/"/>
    <s v="Don Law2012"/>
    <x v="8"/>
    <x v="1"/>
    <m/>
    <x v="140"/>
    <x v="155"/>
    <s v="Director"/>
  </r>
  <r>
    <s v="https://web.archive.org/web/20120610210153/http://westernenergyalliance.org/about-us/board-of-directors-and-advisors/"/>
    <s v="Don McClure2012"/>
    <x v="8"/>
    <x v="1"/>
    <m/>
    <x v="203"/>
    <x v="15"/>
    <s v="Director"/>
  </r>
  <r>
    <s v="https://web.archive.org/web/20120610210153/http://westernenergyalliance.org/about-us/board-of-directors-and-advisors/"/>
    <s v="Duane Zavadil2012"/>
    <x v="8"/>
    <x v="1"/>
    <m/>
    <x v="62"/>
    <x v="51"/>
    <s v="Director"/>
  </r>
  <r>
    <s v="https://web.archive.org/web/20120610210153/http://westernenergyalliance.org/about-us/board-of-directors-and-advisors/"/>
    <s v="Eric Dillé2012"/>
    <x v="8"/>
    <x v="1"/>
    <m/>
    <x v="63"/>
    <x v="30"/>
    <s v="Vice Chair, Government &amp; Public Affairs"/>
  </r>
  <r>
    <s v="https://web.archive.org/web/20120610210153/http://westernenergyalliance.org/about-us/board-of-directors-and-advisors/"/>
    <s v="George Solich2012"/>
    <x v="8"/>
    <x v="1"/>
    <m/>
    <x v="204"/>
    <x v="146"/>
    <s v="Director"/>
  </r>
  <r>
    <s v="https://web.archive.org/web/20120610210153/http://westernenergyalliance.org/about-us/board-of-directors-and-advisors/"/>
    <s v="Greg Ruben2012"/>
    <x v="8"/>
    <x v="1"/>
    <m/>
    <x v="205"/>
    <x v="156"/>
    <s v="Director"/>
  </r>
  <r>
    <s v="https://web.archive.org/web/20120610210153/http://westernenergyalliance.org/about-us/board-of-directors-and-advisors/"/>
    <s v="Jack Ekstrom2012"/>
    <x v="8"/>
    <x v="1"/>
    <m/>
    <x v="92"/>
    <x v="46"/>
    <s v="Director"/>
  </r>
  <r>
    <s v="https://web.archive.org/web/20120610210153/http://westernenergyalliance.org/about-us/board-of-directors-and-advisors/"/>
    <s v="James Schroeder2012"/>
    <x v="8"/>
    <x v="1"/>
    <m/>
    <x v="105"/>
    <x v="82"/>
    <s v="Immediate Past Chair"/>
  </r>
  <r>
    <s v="https://web.archive.org/web/20120610210153/http://westernenergyalliance.org/about-us/board-of-directors-and-advisors/"/>
    <s v="Jay Neese2012"/>
    <x v="8"/>
    <x v="1"/>
    <m/>
    <x v="141"/>
    <x v="38"/>
    <s v="Director"/>
  </r>
  <r>
    <s v="https://web.archive.org/web/20120610210153/http://westernenergyalliance.org/about-us/board-of-directors-and-advisors/"/>
    <s v="Jay Ottoson2012"/>
    <x v="8"/>
    <x v="1"/>
    <m/>
    <x v="17"/>
    <x v="8"/>
    <s v="Director"/>
  </r>
  <r>
    <s v="https://web.archive.org/web/20120610210153/http://westernenergyalliance.org/about-us/board-of-directors-and-advisors/"/>
    <s v="Jeff Lang2012"/>
    <x v="8"/>
    <x v="1"/>
    <m/>
    <x v="65"/>
    <x v="105"/>
    <s v="Vice Chair, Events"/>
  </r>
  <r>
    <s v="https://web.archive.org/web/20120610210153/http://westernenergyalliance.org/about-us/board-of-directors-and-advisors/"/>
    <s v="John Harpole2012"/>
    <x v="8"/>
    <x v="1"/>
    <m/>
    <x v="41"/>
    <x v="106"/>
    <s v="Director"/>
  </r>
  <r>
    <s v="https://web.archive.org/web/20120610210153/http://westernenergyalliance.org/about-us/board-of-directors-and-advisors/"/>
    <s v="Peter Dea2012"/>
    <x v="8"/>
    <x v="1"/>
    <m/>
    <x v="143"/>
    <x v="157"/>
    <s v="First Vice Chair"/>
  </r>
  <r>
    <s v="https://web.archive.org/web/20120610210153/http://westernenergyalliance.org/about-us/board-of-directors-and-advisors/"/>
    <s v="Philip Doty2012"/>
    <x v="8"/>
    <x v="1"/>
    <m/>
    <x v="206"/>
    <x v="81"/>
    <s v="Treasurer"/>
  </r>
  <r>
    <s v="https://web.archive.org/web/20120610210153/http://westernenergyalliance.org/about-us/board-of-directors-and-advisors/"/>
    <s v="Porter Bennett2012"/>
    <x v="8"/>
    <x v="1"/>
    <m/>
    <x v="48"/>
    <x v="158"/>
    <s v="Director"/>
  </r>
  <r>
    <s v="https://web.archive.org/web/20120610210153/http://westernenergyalliance.org/about-us/board-of-directors-and-advisors/"/>
    <s v="Rebecca Watson2012"/>
    <x v="8"/>
    <x v="1"/>
    <m/>
    <x v="116"/>
    <x v="88"/>
    <s v="Secretary"/>
  </r>
  <r>
    <s v="https://web.archive.org/web/20120610210153/http://westernenergyalliance.org/about-us/board-of-directors-and-advisors/"/>
    <s v="Rich Frommer2012"/>
    <x v="8"/>
    <x v="1"/>
    <m/>
    <x v="71"/>
    <x v="78"/>
    <s v="Director"/>
  </r>
  <r>
    <s v="https://web.archive.org/web/20120610210153/http://westernenergyalliance.org/about-us/board-of-directors-and-advisors/"/>
    <s v="Shane Henry2012"/>
    <x v="8"/>
    <x v="1"/>
    <m/>
    <x v="207"/>
    <x v="109"/>
    <s v="Director"/>
  </r>
  <r>
    <s v="https://web.archive.org/web/20120610210153/http://westernenergyalliance.org/about-us/board-of-directors-and-advisors/"/>
    <s v="Ted Brown2012"/>
    <x v="8"/>
    <x v="1"/>
    <m/>
    <x v="208"/>
    <x v="159"/>
    <s v="Director"/>
  </r>
  <r>
    <s v="https://web.archive.org/web/20120610210153/http://westernenergyalliance.org/about-us/board-of-directors-and-advisors/"/>
    <s v="Thomas Sheffield2012"/>
    <x v="8"/>
    <x v="1"/>
    <m/>
    <x v="135"/>
    <x v="4"/>
    <s v="Chair"/>
  </r>
  <r>
    <s v="https://web.archive.org/web/20120610210153/http://westernenergyalliance.org/about-us/board-of-directors-and-advisors/"/>
    <s v="William Lancaster2012"/>
    <x v="8"/>
    <x v="1"/>
    <m/>
    <x v="28"/>
    <x v="107"/>
    <s v="Director"/>
  </r>
  <r>
    <s v="https://web.archive.org/web/20120625171243/http://westernenergyalliance.org/about-us/staff"/>
    <s v="Gina Mateo2012"/>
    <x v="8"/>
    <x v="0"/>
    <m/>
    <x v="100"/>
    <x v="0"/>
    <s v="Administrative Coordinator"/>
  </r>
  <r>
    <s v="https://web.archive.org/web/20120625171243/http://westernenergyalliance.org/about-us/staff"/>
    <s v="Jon Haubert2012"/>
    <x v="8"/>
    <x v="0"/>
    <m/>
    <x v="146"/>
    <x v="0"/>
    <s v="Manager of Communications"/>
  </r>
  <r>
    <s v="https://web.archive.org/web/20120625171243/http://westernenergyalliance.org/about-us/staff"/>
    <s v="Kathleen Sgamma2012"/>
    <x v="8"/>
    <x v="0"/>
    <m/>
    <x v="4"/>
    <x v="0"/>
    <s v="Vice President of Government &amp; Public Affairs"/>
  </r>
  <r>
    <s v="https://web.archive.org/web/20120625171243/http://westernenergyalliance.org/about-us/staff"/>
    <s v="Sarah S. Cornwell2012"/>
    <x v="8"/>
    <x v="0"/>
    <m/>
    <x v="147"/>
    <x v="0"/>
    <s v="Vice President of Finance &amp; Administration"/>
  </r>
  <r>
    <s v="https://web.archive.org/web/20120625171243/http://westernenergyalliance.org/about-us/staff"/>
    <s v="Spencer Kimball2012"/>
    <x v="8"/>
    <x v="0"/>
    <m/>
    <x v="148"/>
    <x v="0"/>
    <s v="Manager of Government Affairs"/>
  </r>
  <r>
    <s v="https://web.archive.org/web/20120625171243/http://westernenergyalliance.org/about-us/staff"/>
    <s v="Susan Fakharzadeh2012"/>
    <x v="8"/>
    <x v="0"/>
    <m/>
    <x v="137"/>
    <x v="0"/>
    <s v="Vice President of Business Development"/>
  </r>
  <r>
    <s v="https://web.archive.org/web/20120625171243/http://westernenergyalliance.org/about-us/staff"/>
    <s v="Tim Wigley2012"/>
    <x v="8"/>
    <x v="0"/>
    <m/>
    <x v="98"/>
    <x v="0"/>
    <s v="President"/>
  </r>
  <r>
    <s v="https://web.archive.org/web/20120625171243/http://westernenergyalliance.org/about-us/staff"/>
    <s v="Wendy Wollert2012"/>
    <x v="8"/>
    <x v="0"/>
    <m/>
    <x v="118"/>
    <x v="0"/>
    <s v="Events Coordinator"/>
  </r>
  <r>
    <s v="https://web.archive.org/web/20110910124634/http://westernenergyalliance.org/about-western-energy-alliance/board-of-directors-and-advisors/"/>
    <s v="Alan Harrison2011"/>
    <x v="9"/>
    <x v="2"/>
    <m/>
    <x v="149"/>
    <x v="109"/>
    <s v="Board of Advisors"/>
  </r>
  <r>
    <s v="https://web.archive.org/web/20110910124634/http://westernenergyalliance.org/about-western-energy-alliance/board-of-directors-and-advisors/"/>
    <s v="Alex Campbell2011"/>
    <x v="9"/>
    <x v="2"/>
    <m/>
    <x v="29"/>
    <x v="17"/>
    <s v="Board of Advisors"/>
  </r>
  <r>
    <s v="https://web.archive.org/web/20110910124634/http://westernenergyalliance.org/about-western-energy-alliance/board-of-directors-and-advisors/"/>
    <s v="Art Krasny2011"/>
    <x v="9"/>
    <x v="2"/>
    <m/>
    <x v="150"/>
    <x v="12"/>
    <s v="Board of Advisors"/>
  </r>
  <r>
    <s v="https://web.archive.org/web/20110910124634/http://westernenergyalliance.org/about-western-energy-alliance/board-of-directors-and-advisors/"/>
    <s v="Barth Whitham2011"/>
    <x v="9"/>
    <x v="2"/>
    <m/>
    <x v="56"/>
    <x v="17"/>
    <s v="Board of Advisors"/>
  </r>
  <r>
    <s v="https://web.archive.org/web/20110910124634/http://westernenergyalliance.org/about-western-energy-alliance/board-of-directors-and-advisors/"/>
    <s v="Bob Davis2011"/>
    <x v="9"/>
    <x v="2"/>
    <m/>
    <x v="151"/>
    <x v="110"/>
    <s v="Board of Advisors"/>
  </r>
  <r>
    <s v="https://web.archive.org/web/20110910124634/http://westernenergyalliance.org/about-western-energy-alliance/board-of-directors-and-advisors/"/>
    <s v="Brad Johnson2011"/>
    <x v="9"/>
    <x v="2"/>
    <m/>
    <x v="7"/>
    <x v="1"/>
    <s v="Board of Advisors"/>
  </r>
  <r>
    <s v="https://web.archive.org/web/20110910124634/http://westernenergyalliance.org/about-western-energy-alliance/board-of-directors-and-advisors/"/>
    <s v="Brent Biller2011"/>
    <x v="9"/>
    <x v="2"/>
    <m/>
    <x v="152"/>
    <x v="46"/>
    <s v="Board of Advisors"/>
  </r>
  <r>
    <s v="https://web.archive.org/web/20110910124634/http://westernenergyalliance.org/about-western-energy-alliance/board-of-directors-and-advisors/"/>
    <s v="Bret Sumner2011"/>
    <x v="9"/>
    <x v="2"/>
    <m/>
    <x v="58"/>
    <x v="111"/>
    <s v="UT State Chair"/>
  </r>
  <r>
    <s v="https://web.archive.org/web/20110910124634/http://westernenergyalliance.org/about-western-energy-alliance/board-of-directors-and-advisors/"/>
    <s v="Brian Macke2011"/>
    <x v="9"/>
    <x v="2"/>
    <m/>
    <x v="153"/>
    <x v="112"/>
    <s v="Board of Advisors"/>
  </r>
  <r>
    <s v="https://web.archive.org/web/20110910124634/http://westernenergyalliance.org/about-western-energy-alliance/board-of-directors-and-advisors/"/>
    <s v="Bruce Bowman2011"/>
    <x v="9"/>
    <x v="2"/>
    <m/>
    <x v="119"/>
    <x v="113"/>
    <s v="Board of Advisors"/>
  </r>
  <r>
    <s v="https://web.archive.org/web/20110910124634/http://westernenergyalliance.org/about-western-energy-alliance/board-of-directors-and-advisors/"/>
    <s v="Chad Isaacs2011"/>
    <x v="9"/>
    <x v="2"/>
    <m/>
    <x v="154"/>
    <x v="114"/>
    <s v="Board of Advisors"/>
  </r>
  <r>
    <s v="https://web.archive.org/web/20110910124634/http://westernenergyalliance.org/about-western-energy-alliance/board-of-directors-and-advisors/"/>
    <s v="Charles Searle2011"/>
    <x v="9"/>
    <x v="2"/>
    <m/>
    <x v="102"/>
    <x v="80"/>
    <s v="Board of Advisors"/>
  </r>
  <r>
    <s v="https://web.archive.org/web/20110910124634/http://westernenergyalliance.org/about-western-energy-alliance/board-of-directors-and-advisors/"/>
    <s v="Chase Boswell2011"/>
    <x v="9"/>
    <x v="2"/>
    <m/>
    <x v="155"/>
    <x v="115"/>
    <s v="Board of Advisors"/>
  </r>
  <r>
    <s v="https://web.archive.org/web/20110910124634/http://westernenergyalliance.org/about-western-energy-alliance/board-of-directors-and-advisors/"/>
    <s v="Chris Carter2011"/>
    <x v="9"/>
    <x v="2"/>
    <m/>
    <x v="131"/>
    <x v="103"/>
    <s v="Board of Advisors"/>
  </r>
  <r>
    <s v="https://web.archive.org/web/20110910124634/http://westernenergyalliance.org/about-western-energy-alliance/board-of-directors-and-advisors/"/>
    <s v="Cornelius Dupré2011"/>
    <x v="9"/>
    <x v="2"/>
    <m/>
    <x v="35"/>
    <x v="116"/>
    <s v="Board of Advisors"/>
  </r>
  <r>
    <s v="https://web.archive.org/web/20110910124634/http://westernenergyalliance.org/about-western-energy-alliance/board-of-directors-and-advisors/"/>
    <s v="D.J. Lay2011"/>
    <x v="9"/>
    <x v="2"/>
    <m/>
    <x v="120"/>
    <x v="93"/>
    <s v="Board of Advisors"/>
  </r>
  <r>
    <s v="https://web.archive.org/web/20110910124634/http://westernenergyalliance.org/about-western-energy-alliance/board-of-directors-and-advisors/"/>
    <s v="Dale Larsen2011"/>
    <x v="9"/>
    <x v="2"/>
    <m/>
    <x v="36"/>
    <x v="24"/>
    <s v="Board of Advisors"/>
  </r>
  <r>
    <s v="https://web.archive.org/web/20110910124634/http://westernenergyalliance.org/about-western-energy-alliance/board-of-directors-and-advisors/"/>
    <s v="Dana Johnson2011"/>
    <x v="9"/>
    <x v="2"/>
    <m/>
    <x v="156"/>
    <x v="94"/>
    <s v="Board of Advisors"/>
  </r>
  <r>
    <s v="https://web.archive.org/web/20110910124634/http://westernenergyalliance.org/about-western-energy-alliance/board-of-directors-and-advisors/"/>
    <s v="Daniel Larson2011"/>
    <x v="9"/>
    <x v="2"/>
    <m/>
    <x v="117"/>
    <x v="94"/>
    <s v="MT State Chair"/>
  </r>
  <r>
    <s v="https://web.archive.org/web/20110910124634/http://westernenergyalliance.org/about-western-energy-alliance/board-of-directors-and-advisors/"/>
    <s v="Danny Jimenez2011"/>
    <x v="9"/>
    <x v="2"/>
    <m/>
    <x v="90"/>
    <x v="108"/>
    <s v="Board of Advisors"/>
  </r>
  <r>
    <s v="https://web.archive.org/web/20110910124634/http://westernenergyalliance.org/about-western-energy-alliance/board-of-directors-and-advisors/"/>
    <s v="Daria Mahoney2011"/>
    <x v="9"/>
    <x v="2"/>
    <m/>
    <x v="157"/>
    <x v="117"/>
    <s v="Board of Advisors"/>
  </r>
  <r>
    <s v="https://web.archive.org/web/20110910124634/http://westernenergyalliance.org/about-western-energy-alliance/board-of-directors-and-advisors/"/>
    <s v="David Searle2011"/>
    <x v="9"/>
    <x v="2"/>
    <m/>
    <x v="158"/>
    <x v="118"/>
    <s v="Board of Advisors"/>
  </r>
  <r>
    <s v="https://web.archive.org/web/20110910124634/http://westernenergyalliance.org/about-western-energy-alliance/board-of-directors-and-advisors/"/>
    <s v="Dick Weber2011"/>
    <x v="9"/>
    <x v="2"/>
    <m/>
    <x v="159"/>
    <x v="119"/>
    <s v="Board of Advisors"/>
  </r>
  <r>
    <s v="https://web.archive.org/web/20110910124634/http://westernenergyalliance.org/about-western-energy-alliance/board-of-directors-and-advisors/"/>
    <s v="Doug Rogers2011"/>
    <x v="9"/>
    <x v="2"/>
    <m/>
    <x v="13"/>
    <x v="5"/>
    <s v="Board of Advisors"/>
  </r>
  <r>
    <s v="https://web.archive.org/web/20110910124634/http://westernenergyalliance.org/about-western-energy-alliance/board-of-directors-and-advisors/"/>
    <s v="Geoff Solich2011"/>
    <x v="9"/>
    <x v="2"/>
    <m/>
    <x v="160"/>
    <x v="120"/>
    <s v="Board of Advisors"/>
  </r>
  <r>
    <s v="https://web.archive.org/web/20110910124634/http://westernenergyalliance.org/about-western-energy-alliance/board-of-directors-and-advisors/"/>
    <s v="Greg Morzano2011"/>
    <x v="9"/>
    <x v="2"/>
    <m/>
    <x v="161"/>
    <x v="121"/>
    <s v="Board of Advisors"/>
  </r>
  <r>
    <s v="https://web.archive.org/web/20110910124634/http://westernenergyalliance.org/about-western-energy-alliance/board-of-directors-and-advisors/"/>
    <s v="Heather Smith2011"/>
    <x v="9"/>
    <x v="2"/>
    <m/>
    <x v="162"/>
    <x v="30"/>
    <s v="ND State Chair"/>
  </r>
  <r>
    <s v="https://web.archive.org/web/20110910124634/http://westernenergyalliance.org/about-western-energy-alliance/board-of-directors-and-advisors/"/>
    <s v="Jack Wold2011"/>
    <x v="9"/>
    <x v="2"/>
    <m/>
    <x v="16"/>
    <x v="7"/>
    <s v="Board of Advisors"/>
  </r>
  <r>
    <s v="https://web.archive.org/web/20110910124634/http://westernenergyalliance.org/about-western-energy-alliance/board-of-directors-and-advisors/"/>
    <s v="Jagadeesan Sethuraman2011"/>
    <x v="9"/>
    <x v="2"/>
    <m/>
    <x v="75"/>
    <x v="46"/>
    <s v="Board of Advisors"/>
  </r>
  <r>
    <s v="https://web.archive.org/web/20110910124634/http://westernenergyalliance.org/about-western-energy-alliance/board-of-directors-and-advisors/"/>
    <s v="James Lightner2011"/>
    <x v="9"/>
    <x v="2"/>
    <m/>
    <x v="163"/>
    <x v="122"/>
    <s v="Board of Advisors"/>
  </r>
  <r>
    <s v="https://web.archive.org/web/20110910124634/http://westernenergyalliance.org/about-western-energy-alliance/board-of-directors-and-advisors/"/>
    <s v="Jason Buehler2011"/>
    <x v="9"/>
    <x v="2"/>
    <m/>
    <x v="38"/>
    <x v="123"/>
    <s v="Board of Advisors"/>
  </r>
  <r>
    <s v="https://web.archive.org/web/20110910124634/http://westernenergyalliance.org/about-western-energy-alliance/board-of-directors-and-advisors/"/>
    <s v="Jay Prudhomme2011"/>
    <x v="9"/>
    <x v="2"/>
    <m/>
    <x v="164"/>
    <x v="124"/>
    <s v="Board of Advisors"/>
  </r>
  <r>
    <s v="https://web.archive.org/web/20110910124634/http://westernenergyalliance.org/about-western-energy-alliance/board-of-directors-and-advisors/"/>
    <s v="Jeff Vaughn2011"/>
    <x v="9"/>
    <x v="2"/>
    <m/>
    <x v="165"/>
    <x v="125"/>
    <s v="Board of Advisors"/>
  </r>
  <r>
    <s v="https://web.archive.org/web/20110910124634/http://westernenergyalliance.org/about-western-energy-alliance/board-of-directors-and-advisors/"/>
    <s v="Jennifer Webster2011"/>
    <x v="9"/>
    <x v="2"/>
    <m/>
    <x v="166"/>
    <x v="126"/>
    <s v="Board of Advisors"/>
  </r>
  <r>
    <s v="https://web.archive.org/web/20110910124634/http://westernenergyalliance.org/about-western-energy-alliance/board-of-directors-and-advisors/"/>
    <s v="Jim Brown2011"/>
    <x v="9"/>
    <x v="2"/>
    <m/>
    <x v="167"/>
    <x v="46"/>
    <s v="Board of Advisors"/>
  </r>
  <r>
    <s v="https://web.archive.org/web/20110910124634/http://westernenergyalliance.org/about-western-energy-alliance/board-of-directors-and-advisors/"/>
    <s v="Jim Kleckner2011"/>
    <x v="9"/>
    <x v="2"/>
    <m/>
    <x v="168"/>
    <x v="59"/>
    <s v="Board of Advisors"/>
  </r>
  <r>
    <s v="https://web.archive.org/web/20110910124634/http://westernenergyalliance.org/about-western-energy-alliance/board-of-directors-and-advisors/"/>
    <s v="Joe Icenogle2011"/>
    <x v="9"/>
    <x v="2"/>
    <m/>
    <x v="169"/>
    <x v="113"/>
    <s v="Board of Advisors"/>
  </r>
  <r>
    <s v="https://web.archive.org/web/20110910124634/http://westernenergyalliance.org/about-western-energy-alliance/board-of-directors-and-advisors/"/>
    <s v="Joe Lima2011"/>
    <x v="9"/>
    <x v="2"/>
    <m/>
    <x v="170"/>
    <x v="127"/>
    <s v="Board of Advisors"/>
  </r>
  <r>
    <s v="https://web.archive.org/web/20110910124634/http://westernenergyalliance.org/about-western-energy-alliance/board-of-directors-and-advisors/"/>
    <s v="John Byrom2011"/>
    <x v="9"/>
    <x v="2"/>
    <m/>
    <x v="76"/>
    <x v="97"/>
    <s v="NM State Chair"/>
  </r>
  <r>
    <s v="https://web.archive.org/web/20110910124634/http://westernenergyalliance.org/about-western-energy-alliance/board-of-directors-and-advisors/"/>
    <s v="John Dill2011"/>
    <x v="9"/>
    <x v="2"/>
    <m/>
    <x v="124"/>
    <x v="128"/>
    <s v="Board of Advisors"/>
  </r>
  <r>
    <s v="https://web.archive.org/web/20110910124634/http://westernenergyalliance.org/about-western-energy-alliance/board-of-directors-and-advisors/"/>
    <s v="John Steuble2011"/>
    <x v="9"/>
    <x v="2"/>
    <m/>
    <x v="171"/>
    <x v="129"/>
    <s v="Board of Advisors"/>
  </r>
  <r>
    <s v="https://web.archive.org/web/20110910124634/http://westernenergyalliance.org/about-western-energy-alliance/board-of-directors-and-advisors/"/>
    <s v="John T. McDougal2011"/>
    <x v="9"/>
    <x v="2"/>
    <m/>
    <x v="172"/>
    <x v="130"/>
    <s v="Board of Advisors"/>
  </r>
  <r>
    <s v="https://web.archive.org/web/20110910124634/http://westernenergyalliance.org/about-western-energy-alliance/board-of-directors-and-advisors/"/>
    <s v="John Vering2011"/>
    <x v="9"/>
    <x v="2"/>
    <m/>
    <x v="173"/>
    <x v="131"/>
    <s v="Board of Advisors"/>
  </r>
  <r>
    <s v="https://web.archive.org/web/20110910124634/http://westernenergyalliance.org/about-western-energy-alliance/board-of-directors-and-advisors/"/>
    <s v="Kathleen Schroder2011"/>
    <x v="9"/>
    <x v="2"/>
    <m/>
    <x v="18"/>
    <x v="132"/>
    <s v="Board of Advisors"/>
  </r>
  <r>
    <s v="https://web.archive.org/web/20110910124634/http://westernenergyalliance.org/about-western-energy-alliance/board-of-directors-and-advisors/"/>
    <s v="Kevin Bailey2011"/>
    <x v="9"/>
    <x v="2"/>
    <m/>
    <x v="174"/>
    <x v="22"/>
    <s v="Board of Advisors"/>
  </r>
  <r>
    <s v="https://web.archive.org/web/20110910124634/http://westernenergyalliance.org/about-western-energy-alliance/board-of-directors-and-advisors/"/>
    <s v="Larry Parnell2011"/>
    <x v="9"/>
    <x v="2"/>
    <m/>
    <x v="125"/>
    <x v="51"/>
    <s v="Board of Advisors"/>
  </r>
  <r>
    <s v="https://web.archive.org/web/20110910124634/http://westernenergyalliance.org/about-western-energy-alliance/board-of-directors-and-advisors/"/>
    <s v="Lem Smith2011"/>
    <x v="9"/>
    <x v="2"/>
    <m/>
    <x v="93"/>
    <x v="15"/>
    <s v="Board of Advisors"/>
  </r>
  <r>
    <s v="https://web.archive.org/web/20110910124634/http://westernenergyalliance.org/about-western-energy-alliance/board-of-directors-and-advisors/"/>
    <s v="Lisa Winn2011"/>
    <x v="9"/>
    <x v="2"/>
    <m/>
    <x v="113"/>
    <x v="6"/>
    <s v="Board of Advisors"/>
  </r>
  <r>
    <s v="https://web.archive.org/web/20110910124634/http://westernenergyalliance.org/about-western-energy-alliance/board-of-directors-and-advisors/"/>
    <s v="Mark Thompson2011"/>
    <x v="9"/>
    <x v="2"/>
    <m/>
    <x v="175"/>
    <x v="117"/>
    <s v="Board of Advisors"/>
  </r>
  <r>
    <s v="https://web.archive.org/web/20110910124634/http://westernenergyalliance.org/about-western-energy-alliance/board-of-directors-and-advisors/"/>
    <s v="Michael Decker2011"/>
    <x v="9"/>
    <x v="2"/>
    <m/>
    <x v="20"/>
    <x v="100"/>
    <s v="Board of Advisors"/>
  </r>
  <r>
    <s v="https://web.archive.org/web/20110910124634/http://westernenergyalliance.org/about-western-energy-alliance/board-of-directors-and-advisors/"/>
    <s v="Michael O’Shaughnessy2011"/>
    <x v="9"/>
    <x v="2"/>
    <m/>
    <x v="176"/>
    <x v="133"/>
    <s v="Board of Advisors"/>
  </r>
  <r>
    <s v="https://web.archive.org/web/20110910124634/http://westernenergyalliance.org/about-western-energy-alliance/board-of-directors-and-advisors/"/>
    <s v="Mike Brunstein2011"/>
    <x v="9"/>
    <x v="2"/>
    <m/>
    <x v="177"/>
    <x v="127"/>
    <s v="Board of Advisors"/>
  </r>
  <r>
    <s v="https://web.archive.org/web/20110910124634/http://westernenergyalliance.org/about-western-energy-alliance/board-of-directors-and-advisors/"/>
    <s v="Murphy Markham2011"/>
    <x v="9"/>
    <x v="2"/>
    <m/>
    <x v="46"/>
    <x v="35"/>
    <s v="Board of Advisors"/>
  </r>
  <r>
    <s v="https://web.archive.org/web/20110910124634/http://westernenergyalliance.org/about-western-energy-alliance/board-of-directors-and-advisors/"/>
    <s v="Pamela Roth2011"/>
    <x v="9"/>
    <x v="2"/>
    <m/>
    <x v="21"/>
    <x v="109"/>
    <s v="CO State Chair"/>
  </r>
  <r>
    <s v="https://web.archive.org/web/20110910124634/http://westernenergyalliance.org/about-western-energy-alliance/board-of-directors-and-advisors/"/>
    <s v="Patrick Hanley2011"/>
    <x v="9"/>
    <x v="2"/>
    <m/>
    <x v="69"/>
    <x v="91"/>
    <s v="Board of Advisors"/>
  </r>
  <r>
    <s v="https://web.archive.org/web/20110910124634/http://westernenergyalliance.org/about-western-energy-alliance/board-of-directors-and-advisors/"/>
    <s v="Paul Debonis2011"/>
    <x v="9"/>
    <x v="2"/>
    <m/>
    <x v="178"/>
    <x v="69"/>
    <s v="Board of Advisors"/>
  </r>
  <r>
    <s v="https://web.archive.org/web/20110910124634/http://westernenergyalliance.org/about-western-energy-alliance/board-of-directors-and-advisors/"/>
    <s v="Pete Stark2011"/>
    <x v="9"/>
    <x v="2"/>
    <m/>
    <x v="179"/>
    <x v="134"/>
    <s v="Board of Advisors"/>
  </r>
  <r>
    <s v="https://web.archive.org/web/20110910124634/http://westernenergyalliance.org/about-western-energy-alliance/board-of-directors-and-advisors/"/>
    <s v="Phil Schlagel2011"/>
    <x v="9"/>
    <x v="2"/>
    <m/>
    <x v="180"/>
    <x v="59"/>
    <s v="Board of Advisors"/>
  </r>
  <r>
    <s v="https://web.archive.org/web/20110910124634/http://westernenergyalliance.org/about-western-energy-alliance/board-of-directors-and-advisors/"/>
    <s v="Randy Bolles2011"/>
    <x v="9"/>
    <x v="2"/>
    <m/>
    <x v="70"/>
    <x v="74"/>
    <s v="Board of Advisors"/>
  </r>
  <r>
    <s v="https://web.archive.org/web/20110910124634/http://westernenergyalliance.org/about-western-energy-alliance/board-of-directors-and-advisors/"/>
    <s v="Ray Singleton2011"/>
    <x v="9"/>
    <x v="2"/>
    <m/>
    <x v="181"/>
    <x v="135"/>
    <s v="Board of Advisors"/>
  </r>
  <r>
    <s v="https://web.archive.org/web/20110910124634/http://westernenergyalliance.org/about-western-energy-alliance/board-of-directors-and-advisors/"/>
    <s v="René Morin2011"/>
    <x v="9"/>
    <x v="2"/>
    <m/>
    <x v="182"/>
    <x v="136"/>
    <s v="Board of Advisors"/>
  </r>
  <r>
    <s v="https://web.archive.org/web/20110910124634/http://westernenergyalliance.org/about-western-energy-alliance/board-of-directors-and-advisors/"/>
    <s v="Rich Eichler2011"/>
    <x v="9"/>
    <x v="2"/>
    <m/>
    <x v="127"/>
    <x v="101"/>
    <s v="Board of Advisors"/>
  </r>
  <r>
    <s v="https://web.archive.org/web/20110910124634/http://westernenergyalliance.org/about-western-energy-alliance/board-of-directors-and-advisors/"/>
    <s v="Rick Grisinger2011"/>
    <x v="9"/>
    <x v="2"/>
    <m/>
    <x v="23"/>
    <x v="13"/>
    <s v="Board of Advisors"/>
  </r>
  <r>
    <s v="https://web.archive.org/web/20110910124634/http://westernenergyalliance.org/about-western-energy-alliance/board-of-directors-and-advisors/"/>
    <s v="Robert J Clark2011"/>
    <x v="9"/>
    <x v="2"/>
    <m/>
    <x v="111"/>
    <x v="137"/>
    <s v="Board of Advisors"/>
  </r>
  <r>
    <s v="https://web.archive.org/web/20110910124634/http://westernenergyalliance.org/about-western-energy-alliance/board-of-directors-and-advisors/"/>
    <s v="Robert L. Bayless, Jr.2011"/>
    <x v="9"/>
    <x v="2"/>
    <m/>
    <x v="183"/>
    <x v="138"/>
    <s v="Board of Advisors"/>
  </r>
  <r>
    <s v="https://web.archive.org/web/20110910124634/http://westernenergyalliance.org/about-western-energy-alliance/board-of-directors-and-advisors/"/>
    <s v="Rutger Niers2011"/>
    <x v="9"/>
    <x v="2"/>
    <m/>
    <x v="184"/>
    <x v="139"/>
    <s v="Board of Advisors"/>
  </r>
  <r>
    <s v="https://web.archive.org/web/20110910124634/http://westernenergyalliance.org/about-western-energy-alliance/board-of-directors-and-advisors/"/>
    <s v="Scott Moore2011"/>
    <x v="9"/>
    <x v="2"/>
    <m/>
    <x v="185"/>
    <x v="59"/>
    <s v="Board of Advisors"/>
  </r>
  <r>
    <s v="https://web.archive.org/web/20110910124634/http://westernenergyalliance.org/about-western-energy-alliance/board-of-directors-and-advisors/"/>
    <s v="Shane Schulz2011"/>
    <x v="9"/>
    <x v="2"/>
    <m/>
    <x v="26"/>
    <x v="38"/>
    <s v="WY State Chair"/>
  </r>
  <r>
    <s v="https://web.archive.org/web/20110910124634/http://westernenergyalliance.org/about-western-energy-alliance/board-of-directors-and-advisors/"/>
    <s v="Shawn Reed2011"/>
    <x v="9"/>
    <x v="2"/>
    <m/>
    <x v="186"/>
    <x v="140"/>
    <s v="Board of Advisors"/>
  </r>
  <r>
    <s v="https://web.archive.org/web/20110910124634/http://westernenergyalliance.org/about-western-energy-alliance/board-of-directors-and-advisors/"/>
    <s v="Sheridan Swords2011"/>
    <x v="9"/>
    <x v="2"/>
    <m/>
    <x v="187"/>
    <x v="141"/>
    <s v="Board of Advisors"/>
  </r>
  <r>
    <s v="https://web.archive.org/web/20110910124634/http://westernenergyalliance.org/about-western-energy-alliance/board-of-directors-and-advisors/"/>
    <s v="Stan Sprinkle2011"/>
    <x v="9"/>
    <x v="2"/>
    <m/>
    <x v="188"/>
    <x v="142"/>
    <s v="Board of Advisors"/>
  </r>
  <r>
    <s v="https://web.archive.org/web/20110910124634/http://westernenergyalliance.org/about-western-energy-alliance/board-of-directors-and-advisors/"/>
    <s v="Stephen Barnes2011"/>
    <x v="9"/>
    <x v="2"/>
    <m/>
    <x v="52"/>
    <x v="41"/>
    <s v="Board of Advisors"/>
  </r>
  <r>
    <s v="https://web.archive.org/web/20110910124634/http://westernenergyalliance.org/about-western-energy-alliance/board-of-directors-and-advisors/"/>
    <s v="Steve Bain2011"/>
    <x v="9"/>
    <x v="2"/>
    <m/>
    <x v="189"/>
    <x v="88"/>
    <s v="Board of Advisors"/>
  </r>
  <r>
    <s v="https://web.archive.org/web/20110910124634/http://westernenergyalliance.org/about-western-energy-alliance/board-of-directors-and-advisors/"/>
    <s v="Steve Fallin2011"/>
    <x v="9"/>
    <x v="2"/>
    <m/>
    <x v="190"/>
    <x v="143"/>
    <s v="Board of Advisors"/>
  </r>
  <r>
    <s v="https://web.archive.org/web/20110910124634/http://westernenergyalliance.org/about-western-energy-alliance/board-of-directors-and-advisors/"/>
    <s v="Steve Hulse2011"/>
    <x v="9"/>
    <x v="2"/>
    <m/>
    <x v="191"/>
    <x v="144"/>
    <s v="Board of Advisors"/>
  </r>
  <r>
    <s v="https://web.archive.org/web/20110910124634/http://westernenergyalliance.org/about-western-energy-alliance/board-of-directors-and-advisors/"/>
    <s v="T. Greg Merrion2011"/>
    <x v="9"/>
    <x v="2"/>
    <m/>
    <x v="192"/>
    <x v="145"/>
    <s v="Board of Advisors"/>
  </r>
  <r>
    <s v="https://web.archive.org/web/20110910124634/http://westernenergyalliance.org/about-western-energy-alliance/board-of-directors-and-advisors/"/>
    <s v="Tad Herz2011"/>
    <x v="9"/>
    <x v="2"/>
    <m/>
    <x v="193"/>
    <x v="146"/>
    <s v="Board of Advisors"/>
  </r>
  <r>
    <s v="https://web.archive.org/web/20110910124634/http://westernenergyalliance.org/about-western-energy-alliance/board-of-directors-and-advisors/"/>
    <s v="Thomas Jepperson2011"/>
    <x v="9"/>
    <x v="2"/>
    <m/>
    <x v="194"/>
    <x v="147"/>
    <s v="Board of Advisors"/>
  </r>
  <r>
    <s v="https://web.archive.org/web/20110910124634/http://westernenergyalliance.org/about-western-energy-alliance/board-of-directors-and-advisors/"/>
    <s v="Tim Hopkins2011"/>
    <x v="9"/>
    <x v="2"/>
    <m/>
    <x v="195"/>
    <x v="148"/>
    <s v="Board of Advisors"/>
  </r>
  <r>
    <s v="https://web.archive.org/web/20110910124634/http://westernenergyalliance.org/about-western-energy-alliance/board-of-directors-and-advisors/"/>
    <s v="Todd Berryman2011"/>
    <x v="9"/>
    <x v="2"/>
    <m/>
    <x v="128"/>
    <x v="102"/>
    <s v="Board of Advisors"/>
  </r>
  <r>
    <s v="https://web.archive.org/web/20110910124634/http://westernenergyalliance.org/about-western-energy-alliance/board-of-directors-and-advisors/"/>
    <s v="Tom Foncannon2011"/>
    <x v="9"/>
    <x v="2"/>
    <m/>
    <x v="196"/>
    <x v="149"/>
    <s v="Board of Advisors"/>
  </r>
  <r>
    <s v="https://web.archive.org/web/20110910124634/http://westernenergyalliance.org/about-western-energy-alliance/board-of-directors-and-advisors/"/>
    <s v="Tom Tyree2011"/>
    <x v="9"/>
    <x v="2"/>
    <m/>
    <x v="197"/>
    <x v="150"/>
    <s v="Board of Advisors"/>
  </r>
  <r>
    <s v="https://web.archive.org/web/20110910124634/http://westernenergyalliance.org/about-western-energy-alliance/board-of-directors-and-advisors/"/>
    <s v="Tony Best2011"/>
    <x v="9"/>
    <x v="2"/>
    <m/>
    <x v="198"/>
    <x v="8"/>
    <s v="Board of Advisors"/>
  </r>
  <r>
    <s v="https://web.archive.org/web/20110910124634/http://westernenergyalliance.org/about-western-energy-alliance/board-of-directors-and-advisors/"/>
    <s v="Tripp Kerr2011"/>
    <x v="9"/>
    <x v="2"/>
    <m/>
    <x v="199"/>
    <x v="3"/>
    <s v="Board of Advisors"/>
  </r>
  <r>
    <s v="https://web.archive.org/web/20110910124634/http://westernenergyalliance.org/about-western-energy-alliance/board-of-directors-and-advisors/"/>
    <s v="Tuss Erickson2011"/>
    <x v="9"/>
    <x v="2"/>
    <m/>
    <x v="200"/>
    <x v="151"/>
    <s v="Board of Advisors"/>
  </r>
  <r>
    <s v="https://web.archive.org/web/20110910124634/http://westernenergyalliance.org/about-western-energy-alliance/board-of-directors-and-advisors/"/>
    <s v="Ward Polzin2011"/>
    <x v="9"/>
    <x v="2"/>
    <m/>
    <x v="201"/>
    <x v="152"/>
    <s v="Board of Advisors"/>
  </r>
  <r>
    <s v="https://web.archive.org/web/20110910124634/http://westernenergyalliance.org/about-western-energy-alliance/board-of-directors-and-advisors/"/>
    <s v="Will Matthews2011"/>
    <x v="9"/>
    <x v="2"/>
    <m/>
    <x v="145"/>
    <x v="151"/>
    <s v="Board of Advisors"/>
  </r>
  <r>
    <s v="https://web.archive.org/web/20110910124634/http://westernenergyalliance.org/about-western-energy-alliance/board-of-directors-and-advisors/"/>
    <s v="Alexandra Tune2011"/>
    <x v="9"/>
    <x v="1"/>
    <m/>
    <x v="139"/>
    <x v="153"/>
    <s v="Assistant Treasurer"/>
  </r>
  <r>
    <s v="https://web.archive.org/web/20110910124634/http://westernenergyalliance.org/about-western-energy-alliance/board-of-directors-and-advisors/"/>
    <s v="Bob Plowman2011"/>
    <x v="9"/>
    <x v="1"/>
    <m/>
    <x v="129"/>
    <x v="13"/>
    <s v="Vice President"/>
  </r>
  <r>
    <s v="https://web.archive.org/web/20110910124634/http://westernenergyalliance.org/about-western-energy-alliance/board-of-directors-and-advisors/"/>
    <s v="Brad Miller2011"/>
    <x v="9"/>
    <x v="1"/>
    <m/>
    <x v="130"/>
    <x v="59"/>
    <s v="Second Vice President"/>
  </r>
  <r>
    <s v="https://web.archive.org/web/20110910124634/http://westernenergyalliance.org/about-western-energy-alliance/board-of-directors-and-advisors/"/>
    <s v="Chuck Farmer2011"/>
    <x v="9"/>
    <x v="1"/>
    <m/>
    <x v="132"/>
    <x v="104"/>
    <s v="Vice President"/>
  </r>
  <r>
    <s v="https://web.archive.org/web/20110910124634/http://westernenergyalliance.org/about-western-energy-alliance/board-of-directors-and-advisors/"/>
    <s v="Daryll Howard2011"/>
    <x v="9"/>
    <x v="1"/>
    <m/>
    <x v="60"/>
    <x v="47"/>
    <s v="Vice President"/>
  </r>
  <r>
    <s v="https://web.archive.org/web/20110910124634/http://westernenergyalliance.org/about-western-energy-alliance/board-of-directors-and-advisors/"/>
    <s v="Dave Banko2011"/>
    <x v="9"/>
    <x v="1"/>
    <m/>
    <x v="61"/>
    <x v="154"/>
    <s v="Vice President"/>
  </r>
  <r>
    <s v="https://web.archive.org/web/20110910124634/http://westernenergyalliance.org/about-western-energy-alliance/board-of-directors-and-advisors/"/>
    <s v="Don DeCarlo2011"/>
    <x v="9"/>
    <x v="1"/>
    <m/>
    <x v="202"/>
    <x v="57"/>
    <s v="Vice President"/>
  </r>
  <r>
    <s v="https://web.archive.org/web/20110910124634/http://westernenergyalliance.org/about-western-energy-alliance/board-of-directors-and-advisors/"/>
    <s v="Don Law2011"/>
    <x v="9"/>
    <x v="1"/>
    <m/>
    <x v="140"/>
    <x v="155"/>
    <s v="Vice President"/>
  </r>
  <r>
    <s v="https://web.archive.org/web/20110910124634/http://westernenergyalliance.org/about-western-energy-alliance/board-of-directors-and-advisors/"/>
    <s v="Don McClure2011"/>
    <x v="9"/>
    <x v="1"/>
    <m/>
    <x v="203"/>
    <x v="15"/>
    <s v="Vice President"/>
  </r>
  <r>
    <s v="https://web.archive.org/web/20110910124634/http://westernenergyalliance.org/about-western-energy-alliance/board-of-directors-and-advisors/"/>
    <s v="Duane Zavadil2011"/>
    <x v="9"/>
    <x v="1"/>
    <m/>
    <x v="62"/>
    <x v="51"/>
    <s v="Vice President"/>
  </r>
  <r>
    <s v="https://web.archive.org/web/20110910124634/http://westernenergyalliance.org/about-western-energy-alliance/board-of-directors-and-advisors/"/>
    <s v="Eric Dillé2011"/>
    <x v="9"/>
    <x v="1"/>
    <m/>
    <x v="63"/>
    <x v="30"/>
    <s v="Vice President, Government &amp; Public Affairs"/>
  </r>
  <r>
    <s v="https://web.archive.org/web/20110910124634/http://westernenergyalliance.org/about-western-energy-alliance/board-of-directors-and-advisors/"/>
    <s v="George Solich2011"/>
    <x v="9"/>
    <x v="1"/>
    <m/>
    <x v="204"/>
    <x v="146"/>
    <s v="Vice President"/>
  </r>
  <r>
    <s v="https://web.archive.org/web/20110910124634/http://westernenergyalliance.org/about-western-energy-alliance/board-of-directors-and-advisors/"/>
    <s v="Greg Ruben2011"/>
    <x v="9"/>
    <x v="1"/>
    <m/>
    <x v="205"/>
    <x v="156"/>
    <s v="Vice President"/>
  </r>
  <r>
    <s v="https://web.archive.org/web/20110910124634/http://westernenergyalliance.org/about-western-energy-alliance/board-of-directors-and-advisors/"/>
    <s v="Jack Ekstrom2011"/>
    <x v="9"/>
    <x v="1"/>
    <m/>
    <x v="92"/>
    <x v="46"/>
    <s v="Vice President"/>
  </r>
  <r>
    <s v="https://web.archive.org/web/20110910124634/http://westernenergyalliance.org/about-western-energy-alliance/board-of-directors-and-advisors/"/>
    <s v="James Schroeder2011"/>
    <x v="9"/>
    <x v="1"/>
    <m/>
    <x v="105"/>
    <x v="82"/>
    <s v="Immediate Past President"/>
  </r>
  <r>
    <s v="https://web.archive.org/web/20110910124634/http://westernenergyalliance.org/about-western-energy-alliance/board-of-directors-and-advisors/"/>
    <s v="Jay Neese2011"/>
    <x v="9"/>
    <x v="1"/>
    <m/>
    <x v="141"/>
    <x v="38"/>
    <s v="Vice President"/>
  </r>
  <r>
    <s v="https://web.archive.org/web/20110910124634/http://westernenergyalliance.org/about-western-energy-alliance/board-of-directors-and-advisors/"/>
    <s v="Jay Ottoson2011"/>
    <x v="9"/>
    <x v="1"/>
    <m/>
    <x v="17"/>
    <x v="8"/>
    <s v="Vice President"/>
  </r>
  <r>
    <s v="https://web.archive.org/web/20110910124634/http://westernenergyalliance.org/about-western-energy-alliance/board-of-directors-and-advisors/"/>
    <s v="Jeff Lang2011"/>
    <x v="9"/>
    <x v="1"/>
    <m/>
    <x v="65"/>
    <x v="105"/>
    <s v="Vice President, Events"/>
  </r>
  <r>
    <s v="https://web.archive.org/web/20110910124634/http://westernenergyalliance.org/about-western-energy-alliance/board-of-directors-and-advisors/"/>
    <s v="John Harpole2011"/>
    <x v="9"/>
    <x v="1"/>
    <m/>
    <x v="41"/>
    <x v="106"/>
    <s v="Vice President"/>
  </r>
  <r>
    <s v="https://web.archive.org/web/20110910124634/http://westernenergyalliance.org/about-western-energy-alliance/board-of-directors-and-advisors/"/>
    <s v="Peter Dea2011"/>
    <x v="9"/>
    <x v="1"/>
    <m/>
    <x v="143"/>
    <x v="157"/>
    <s v="First Vice President"/>
  </r>
  <r>
    <s v="https://web.archive.org/web/20110910124634/http://westernenergyalliance.org/about-western-energy-alliance/board-of-directors-and-advisors/"/>
    <s v="Philip Doty2011"/>
    <x v="9"/>
    <x v="1"/>
    <m/>
    <x v="206"/>
    <x v="81"/>
    <s v="Treasurer"/>
  </r>
  <r>
    <s v="https://web.archive.org/web/20110910124634/http://westernenergyalliance.org/about-western-energy-alliance/board-of-directors-and-advisors/"/>
    <s v="Porter Bennett2011"/>
    <x v="9"/>
    <x v="1"/>
    <m/>
    <x v="48"/>
    <x v="158"/>
    <s v="Vice President"/>
  </r>
  <r>
    <s v="https://web.archive.org/web/20110910124634/http://westernenergyalliance.org/about-western-energy-alliance/board-of-directors-and-advisors/"/>
    <s v="Rebecca Watson2011"/>
    <x v="9"/>
    <x v="1"/>
    <m/>
    <x v="116"/>
    <x v="88"/>
    <s v="Secretary"/>
  </r>
  <r>
    <s v="https://web.archive.org/web/20110910124634/http://westernenergyalliance.org/about-western-energy-alliance/board-of-directors-and-advisors/"/>
    <s v="Rich Frommer2011"/>
    <x v="9"/>
    <x v="1"/>
    <m/>
    <x v="71"/>
    <x v="78"/>
    <s v="Vice President"/>
  </r>
  <r>
    <s v="https://web.archive.org/web/20110910124634/http://westernenergyalliance.org/about-western-energy-alliance/board-of-directors-and-advisors/"/>
    <s v="Shane Henry2011"/>
    <x v="9"/>
    <x v="1"/>
    <m/>
    <x v="207"/>
    <x v="109"/>
    <s v="Vice President"/>
  </r>
  <r>
    <s v="https://web.archive.org/web/20110910124634/http://westernenergyalliance.org/about-western-energy-alliance/board-of-directors-and-advisors/"/>
    <s v="Ted Brown2011"/>
    <x v="9"/>
    <x v="1"/>
    <m/>
    <x v="208"/>
    <x v="159"/>
    <s v="Vice President"/>
  </r>
  <r>
    <s v="https://web.archive.org/web/20110910124634/http://westernenergyalliance.org/about-western-energy-alliance/board-of-directors-and-advisors/"/>
    <s v="Thomas Sheffield2011"/>
    <x v="9"/>
    <x v="1"/>
    <m/>
    <x v="135"/>
    <x v="4"/>
    <s v="President"/>
  </r>
  <r>
    <s v="https://web.archive.org/web/20110910124634/http://westernenergyalliance.org/about-western-energy-alliance/board-of-directors-and-advisors/"/>
    <s v="William Lancaster2011"/>
    <x v="9"/>
    <x v="1"/>
    <m/>
    <x v="28"/>
    <x v="107"/>
    <s v="Vice President"/>
  </r>
  <r>
    <s v="https://web.archive.org/web/20110924200934/http://westernenergyalliance.org/about-western-energy-alliance/staff/"/>
    <s v="Gina Mateo2011"/>
    <x v="9"/>
    <x v="0"/>
    <m/>
    <x v="100"/>
    <x v="0"/>
    <s v="Administrative Coordinator"/>
  </r>
  <r>
    <s v="https://web.archive.org/web/20110924200934/http://westernenergyalliance.org/about-western-energy-alliance/staff/"/>
    <s v="Jon Haubert2011"/>
    <x v="9"/>
    <x v="0"/>
    <m/>
    <x v="146"/>
    <x v="0"/>
    <s v="Manager of Communications"/>
  </r>
  <r>
    <s v="https://web.archive.org/web/20110924200934/http://westernenergyalliance.org/about-western-energy-alliance/staff/"/>
    <s v="Kathleen Sgamma2011"/>
    <x v="9"/>
    <x v="0"/>
    <m/>
    <x v="4"/>
    <x v="0"/>
    <s v="Director of Government &amp; Public Affairs"/>
  </r>
  <r>
    <s v="https://web.archive.org/web/20110924200934/http://westernenergyalliance.org/about-western-energy-alliance/staff/"/>
    <s v="Sarah S. Cornwell2011"/>
    <x v="9"/>
    <x v="0"/>
    <m/>
    <x v="147"/>
    <x v="0"/>
    <s v="Director of Accounting &amp; Administration"/>
  </r>
  <r>
    <s v="https://web.archive.org/web/20110924200934/http://westernenergyalliance.org/about-western-energy-alliance/staff/"/>
    <s v="Spencer Kimball2011"/>
    <x v="9"/>
    <x v="0"/>
    <m/>
    <x v="148"/>
    <x v="0"/>
    <s v="Manager of Government Affairs"/>
  </r>
  <r>
    <s v="https://web.archive.org/web/20110924200934/http://westernenergyalliance.org/about-western-energy-alliance/staff/"/>
    <s v="Susan Fakharzadeh2011"/>
    <x v="9"/>
    <x v="0"/>
    <m/>
    <x v="137"/>
    <x v="0"/>
    <s v="Director of Business Development"/>
  </r>
  <r>
    <s v="https://web.archive.org/web/20110924200934/http://westernenergyalliance.org/about-western-energy-alliance/staff/"/>
    <s v="Wendy Wollert2011"/>
    <x v="9"/>
    <x v="0"/>
    <m/>
    <x v="118"/>
    <x v="0"/>
    <s v="Events Coordinator"/>
  </r>
  <r>
    <s v="https://web.archive.org/web/20101006004534/http://westernenergyalliance.org/about-western-energy-alliance/board-of-directors"/>
    <s v="Alan Harrison2010"/>
    <x v="10"/>
    <x v="1"/>
    <m/>
    <x v="149"/>
    <x v="160"/>
    <s v="At-Large"/>
  </r>
  <r>
    <s v="https://web.archive.org/web/20101006004534/http://westernenergyalliance.org/about-western-energy-alliance/board-of-directors"/>
    <s v="Alex Campbell2010"/>
    <x v="10"/>
    <x v="1"/>
    <m/>
    <x v="29"/>
    <x v="17"/>
    <s v="Utah State Vice President"/>
  </r>
  <r>
    <s v="https://web.archive.org/web/20101006004534/http://westernenergyalliance.org/about-western-energy-alliance/board-of-directors"/>
    <s v="Andy Logan2010"/>
    <x v="10"/>
    <x v="1"/>
    <m/>
    <x v="209"/>
    <x v="161"/>
    <s v="At-Large"/>
  </r>
  <r>
    <s v="https://web.archive.org/web/20101006004534/http://westernenergyalliance.org/about-western-energy-alliance/board-of-directors"/>
    <s v="Art Krasny2010"/>
    <x v="10"/>
    <x v="1"/>
    <m/>
    <x v="150"/>
    <x v="12"/>
    <s v="At-Large"/>
  </r>
  <r>
    <s v="https://web.archive.org/web/20101006004534/http://westernenergyalliance.org/about-western-energy-alliance/board-of-directors"/>
    <s v="Barth Whitham2010"/>
    <x v="10"/>
    <x v="1"/>
    <m/>
    <x v="56"/>
    <x v="17"/>
    <s v="At-Large"/>
  </r>
  <r>
    <s v="https://web.archive.org/web/20101006004534/http://westernenergyalliance.org/about-western-energy-alliance/board-of-directors"/>
    <s v="Bill Jones2010"/>
    <x v="10"/>
    <x v="1"/>
    <m/>
    <x v="210"/>
    <x v="162"/>
    <s v="At-Large"/>
  </r>
  <r>
    <s v="https://web.archive.org/web/20101006004534/http://westernenergyalliance.org/about-western-energy-alliance/board-of-directors"/>
    <s v="Bill Picquet2010"/>
    <x v="10"/>
    <x v="1"/>
    <m/>
    <x v="211"/>
    <x v="163"/>
    <s v="At-Large"/>
  </r>
  <r>
    <s v="https://web.archive.org/web/20101006004534/http://westernenergyalliance.org/about-western-energy-alliance/board-of-directors"/>
    <s v="Bob Davis2010"/>
    <x v="10"/>
    <x v="1"/>
    <m/>
    <x v="151"/>
    <x v="164"/>
    <s v="At-Large"/>
  </r>
  <r>
    <s v="https://web.archive.org/web/20101006004534/http://westernenergyalliance.org/about-western-energy-alliance/board-of-directors"/>
    <s v="Bob Plowman2010"/>
    <x v="10"/>
    <x v="1"/>
    <m/>
    <x v="129"/>
    <x v="13"/>
    <s v="Vice President"/>
  </r>
  <r>
    <s v="https://web.archive.org/web/20101006004534/http://westernenergyalliance.org/about-western-energy-alliance/board-of-directors"/>
    <s v="Brad Miller2010"/>
    <x v="10"/>
    <x v="1"/>
    <m/>
    <x v="130"/>
    <x v="59"/>
    <s v="Vice President"/>
  </r>
  <r>
    <s v="https://web.archive.org/web/20101006004534/http://westernenergyalliance.org/about-western-energy-alliance/board-of-directors"/>
    <s v="Brent Miller2010"/>
    <x v="10"/>
    <x v="1"/>
    <m/>
    <x v="212"/>
    <x v="46"/>
    <s v="North and South Dakota State Vice President"/>
  </r>
  <r>
    <s v="https://web.archive.org/web/20101006004534/http://westernenergyalliance.org/about-western-energy-alliance/board-of-directors"/>
    <s v="Brian Macke2010"/>
    <x v="10"/>
    <x v="1"/>
    <m/>
    <x v="153"/>
    <x v="112"/>
    <s v="At-Large"/>
  </r>
  <r>
    <s v="https://web.archive.org/web/20101006004534/http://westernenergyalliance.org/about-western-energy-alliance/board-of-directors"/>
    <s v="Brian Wold2010"/>
    <x v="10"/>
    <x v="1"/>
    <m/>
    <x v="213"/>
    <x v="160"/>
    <s v="Vice President"/>
  </r>
  <r>
    <s v="https://web.archive.org/web/20101006004534/http://westernenergyalliance.org/about-western-energy-alliance/board-of-directors"/>
    <s v="Bruce Bowman2010"/>
    <x v="10"/>
    <x v="1"/>
    <m/>
    <x v="119"/>
    <x v="165"/>
    <s v="Montana State Vice President"/>
  </r>
  <r>
    <s v="https://web.archive.org/web/20101006004534/http://westernenergyalliance.org/about-western-energy-alliance/board-of-directors"/>
    <s v="Bruce Kelso2010"/>
    <x v="10"/>
    <x v="1"/>
    <m/>
    <x v="214"/>
    <x v="166"/>
    <s v="At-Large"/>
  </r>
  <r>
    <s v="https://web.archive.org/web/20101006004534/http://westernenergyalliance.org/about-western-energy-alliance/board-of-directors"/>
    <s v="Charles Searle2010"/>
    <x v="10"/>
    <x v="1"/>
    <m/>
    <x v="102"/>
    <x v="167"/>
    <s v="At-Large"/>
  </r>
  <r>
    <s v="https://web.archive.org/web/20101006004534/http://westernenergyalliance.org/about-western-energy-alliance/board-of-directors"/>
    <s v="Charles Stanley2010"/>
    <x v="10"/>
    <x v="1"/>
    <m/>
    <x v="215"/>
    <x v="14"/>
    <s v="Vice President"/>
  </r>
  <r>
    <s v="https://web.archive.org/web/20101006004534/http://westernenergyalliance.org/about-western-energy-alliance/board-of-directors"/>
    <s v="Chris Carter2010"/>
    <x v="10"/>
    <x v="1"/>
    <m/>
    <x v="131"/>
    <x v="168"/>
    <s v="At-Large"/>
  </r>
  <r>
    <s v="https://web.archive.org/web/20101006004534/http://westernenergyalliance.org/about-western-energy-alliance/board-of-directors"/>
    <s v="Cornelius Dupré2010"/>
    <x v="10"/>
    <x v="1"/>
    <m/>
    <x v="35"/>
    <x v="169"/>
    <s v="At-Large"/>
  </r>
  <r>
    <s v="https://web.archive.org/web/20101006004534/http://westernenergyalliance.org/about-western-energy-alliance/board-of-directors"/>
    <s v="D.J. Lay2010"/>
    <x v="10"/>
    <x v="1"/>
    <m/>
    <x v="120"/>
    <x v="170"/>
    <s v="At-Large"/>
  </r>
  <r>
    <s v="https://web.archive.org/web/20101006004534/http://westernenergyalliance.org/about-western-energy-alliance/board-of-directors"/>
    <s v="Dale Larsen2010"/>
    <x v="10"/>
    <x v="1"/>
    <m/>
    <x v="36"/>
    <x v="171"/>
    <s v="At-Large"/>
  </r>
  <r>
    <s v="https://web.archive.org/web/20101006004534/http://westernenergyalliance.org/about-western-energy-alliance/board-of-directors"/>
    <s v="Dana Johnson2010"/>
    <x v="10"/>
    <x v="1"/>
    <m/>
    <x v="156"/>
    <x v="94"/>
    <s v="At-Large"/>
  </r>
  <r>
    <s v="https://web.archive.org/web/20101006004534/http://westernenergyalliance.org/about-western-energy-alliance/board-of-directors"/>
    <s v="Danny Jimenez2010"/>
    <x v="10"/>
    <x v="1"/>
    <m/>
    <x v="90"/>
    <x v="108"/>
    <s v="At-Large"/>
  </r>
  <r>
    <s v="https://web.archive.org/web/20101006004534/http://westernenergyalliance.org/about-western-energy-alliance/board-of-directors"/>
    <s v="Daria Mahoney2010"/>
    <x v="10"/>
    <x v="1"/>
    <m/>
    <x v="157"/>
    <x v="172"/>
    <s v="Banking &amp; Finance Committee Chair"/>
  </r>
  <r>
    <s v="https://web.archive.org/web/20101006004534/http://westernenergyalliance.org/about-western-energy-alliance/board-of-directors"/>
    <s v="Daryll Howard2010"/>
    <x v="10"/>
    <x v="1"/>
    <m/>
    <x v="60"/>
    <x v="47"/>
    <s v="Vice President"/>
  </r>
  <r>
    <s v="https://web.archive.org/web/20101006004534/http://westernenergyalliance.org/about-western-energy-alliance/board-of-directors"/>
    <s v="Dave Banko2010"/>
    <x v="10"/>
    <x v="1"/>
    <m/>
    <x v="61"/>
    <x v="50"/>
    <s v="Washington/Oregon Vice President"/>
  </r>
  <r>
    <s v="https://web.archive.org/web/20101006004534/http://westernenergyalliance.org/about-western-energy-alliance/board-of-directors"/>
    <s v="David Searle2010"/>
    <x v="10"/>
    <x v="1"/>
    <m/>
    <x v="158"/>
    <x v="118"/>
    <s v="At-Large"/>
  </r>
  <r>
    <s v="https://web.archive.org/web/20101006004534/http://westernenergyalliance.org/about-western-energy-alliance/board-of-directors"/>
    <s v="Dick Weber2010"/>
    <x v="10"/>
    <x v="1"/>
    <m/>
    <x v="159"/>
    <x v="173"/>
    <s v="At-Large"/>
  </r>
  <r>
    <s v="https://web.archive.org/web/20101006004534/http://westernenergyalliance.org/about-western-energy-alliance/board-of-directors"/>
    <s v="Dominic Bazile2010"/>
    <x v="10"/>
    <x v="1"/>
    <m/>
    <x v="216"/>
    <x v="174"/>
    <s v="At-Large"/>
  </r>
  <r>
    <s v="https://web.archive.org/web/20101006004534/http://westernenergyalliance.org/about-western-energy-alliance/board-of-directors"/>
    <s v="Don DeCarlo2010"/>
    <x v="10"/>
    <x v="1"/>
    <m/>
    <x v="202"/>
    <x v="74"/>
    <s v="Vice President"/>
  </r>
  <r>
    <s v="https://web.archive.org/web/20101006004534/http://westernenergyalliance.org/about-western-energy-alliance/board-of-directors"/>
    <s v="Don Law2010"/>
    <x v="10"/>
    <x v="1"/>
    <m/>
    <x v="140"/>
    <x v="155"/>
    <s v="Vice President"/>
  </r>
  <r>
    <s v="https://web.archive.org/web/20101006004534/http://westernenergyalliance.org/about-western-energy-alliance/board-of-directors"/>
    <s v="Don McClure2010"/>
    <x v="10"/>
    <x v="1"/>
    <m/>
    <x v="203"/>
    <x v="15"/>
    <s v="Vice President"/>
  </r>
  <r>
    <s v="https://web.archive.org/web/20101006004534/http://westernenergyalliance.org/about-western-energy-alliance/board-of-directors"/>
    <s v="Doug Rogers2010"/>
    <x v="10"/>
    <x v="1"/>
    <m/>
    <x v="13"/>
    <x v="5"/>
    <s v="At-Large"/>
  </r>
  <r>
    <s v="https://web.archive.org/web/20101006004534/http://westernenergyalliance.org/about-western-energy-alliance/board-of-directors"/>
    <s v="Duane Zavadil2010"/>
    <x v="10"/>
    <x v="1"/>
    <m/>
    <x v="62"/>
    <x v="51"/>
    <s v="Vice President"/>
  </r>
  <r>
    <s v="https://web.archive.org/web/20101006004534/http://westernenergyalliance.org/about-western-energy-alliance/board-of-directors"/>
    <s v="Ed McLaughlin2010"/>
    <x v="10"/>
    <x v="1"/>
    <m/>
    <x v="217"/>
    <x v="175"/>
    <s v="At-Large"/>
  </r>
  <r>
    <s v="https://web.archive.org/web/20101006004534/http://westernenergyalliance.org/about-western-energy-alliance/board-of-directors"/>
    <s v="Eric Dillé2010"/>
    <x v="10"/>
    <x v="1"/>
    <m/>
    <x v="63"/>
    <x v="176"/>
    <s v="Vice President Government &amp; Public Affairs"/>
  </r>
  <r>
    <s v="https://web.archive.org/web/20101006004534/http://westernenergyalliance.org/about-western-energy-alliance/board-of-directors"/>
    <s v="Fred Barrett2010"/>
    <x v="10"/>
    <x v="1"/>
    <m/>
    <x v="218"/>
    <x v="51"/>
    <s v="Vice President"/>
  </r>
  <r>
    <s v="https://web.archive.org/web/20101006004534/http://westernenergyalliance.org/about-western-energy-alliance/board-of-directors"/>
    <s v="Geoff Solich2010"/>
    <x v="10"/>
    <x v="1"/>
    <m/>
    <x v="160"/>
    <x v="177"/>
    <s v="At-Large"/>
  </r>
  <r>
    <s v="https://web.archive.org/web/20101006004534/http://westernenergyalliance.org/about-western-energy-alliance/board-of-directors"/>
    <s v="George Solich2010"/>
    <x v="10"/>
    <x v="1"/>
    <m/>
    <x v="204"/>
    <x v="146"/>
    <s v="Immediate Past President"/>
  </r>
  <r>
    <s v="https://web.archive.org/web/20101006004534/http://westernenergyalliance.org/about-western-energy-alliance/board-of-directors"/>
    <s v="Greg Morzano2010"/>
    <x v="10"/>
    <x v="1"/>
    <m/>
    <x v="161"/>
    <x v="121"/>
    <s v="At-Large"/>
  </r>
  <r>
    <s v="https://web.archive.org/web/20101006004534/http://westernenergyalliance.org/about-western-energy-alliance/board-of-directors"/>
    <s v="Greg Ruben2010"/>
    <x v="10"/>
    <x v="1"/>
    <m/>
    <x v="205"/>
    <x v="178"/>
    <s v="Vice President Natural Gas Transportation"/>
  </r>
  <r>
    <s v="https://web.archive.org/web/20101006004534/http://westernenergyalliance.org/about-western-energy-alliance/board-of-directors"/>
    <s v="Jack Ekstrom2010"/>
    <x v="10"/>
    <x v="1"/>
    <m/>
    <x v="92"/>
    <x v="46"/>
    <s v="Legislative, Legal, &amp; Regulatory Chair"/>
  </r>
  <r>
    <s v="https://web.archive.org/web/20101006004534/http://westernenergyalliance.org/about-western-energy-alliance/board-of-directors"/>
    <s v="Jack Wold2010"/>
    <x v="10"/>
    <x v="1"/>
    <m/>
    <x v="16"/>
    <x v="179"/>
    <s v="At-Large"/>
  </r>
  <r>
    <s v="https://web.archive.org/web/20101006004534/http://westernenergyalliance.org/about-western-energy-alliance/board-of-directors"/>
    <s v="Jagadeesan Sethuraman2010"/>
    <x v="10"/>
    <x v="1"/>
    <m/>
    <x v="75"/>
    <x v="46"/>
    <s v="Air Quality Subcommittee Chair"/>
  </r>
  <r>
    <s v="https://web.archive.org/web/20101006004534/http://westernenergyalliance.org/about-western-energy-alliance/board-of-directors"/>
    <s v="James Lightner2010"/>
    <x v="10"/>
    <x v="1"/>
    <m/>
    <x v="163"/>
    <x v="180"/>
    <s v="At-Large"/>
  </r>
  <r>
    <s v="https://web.archive.org/web/20101006004534/http://westernenergyalliance.org/about-western-energy-alliance/board-of-directors"/>
    <s v="James Schroeder2010"/>
    <x v="10"/>
    <x v="1"/>
    <m/>
    <x v="105"/>
    <x v="82"/>
    <s v="President"/>
  </r>
  <r>
    <s v="https://web.archive.org/web/20101006004534/http://westernenergyalliance.org/about-western-energy-alliance/board-of-directors"/>
    <s v="Jason Buehler2010"/>
    <x v="10"/>
    <x v="1"/>
    <m/>
    <x v="38"/>
    <x v="181"/>
    <s v="At-Large"/>
  </r>
  <r>
    <s v="https://web.archive.org/web/20101006004534/http://westernenergyalliance.org/about-western-energy-alliance/board-of-directors"/>
    <s v="Jay Neese2010"/>
    <x v="10"/>
    <x v="1"/>
    <m/>
    <x v="141"/>
    <x v="38"/>
    <s v="Vice President"/>
  </r>
  <r>
    <s v="https://web.archive.org/web/20101006004534/http://westernenergyalliance.org/about-western-energy-alliance/board-of-directors"/>
    <s v="Jay Prudhomme2010"/>
    <x v="10"/>
    <x v="1"/>
    <m/>
    <x v="164"/>
    <x v="124"/>
    <s v="At-Large"/>
  </r>
  <r>
    <s v="https://web.archive.org/web/20101006004534/http://westernenergyalliance.org/about-western-energy-alliance/board-of-directors"/>
    <s v="Jeff Lang2010"/>
    <x v="10"/>
    <x v="1"/>
    <m/>
    <x v="65"/>
    <x v="182"/>
    <s v="Vice President Events"/>
  </r>
  <r>
    <s v="https://web.archive.org/web/20101006004534/http://westernenergyalliance.org/about-western-energy-alliance/board-of-directors"/>
    <s v="Jim Brown2010"/>
    <x v="10"/>
    <x v="1"/>
    <m/>
    <x v="167"/>
    <x v="46"/>
    <s v="Vice President"/>
  </r>
  <r>
    <s v="https://web.archive.org/web/20101006004534/http://westernenergyalliance.org/about-western-energy-alliance/board-of-directors"/>
    <s v="Jim Kleckner2010"/>
    <x v="10"/>
    <x v="1"/>
    <m/>
    <x v="168"/>
    <x v="59"/>
    <s v="Vice President"/>
  </r>
  <r>
    <s v="https://web.archive.org/web/20101006004534/http://westernenergyalliance.org/about-western-energy-alliance/board-of-directors"/>
    <s v="Joe Icenogle2010"/>
    <x v="10"/>
    <x v="1"/>
    <m/>
    <x v="169"/>
    <x v="71"/>
    <s v="Wildlife Subcommittee Chair"/>
  </r>
  <r>
    <s v="https://web.archive.org/web/20101006004534/http://westernenergyalliance.org/about-western-energy-alliance/board-of-directors"/>
    <s v="Joe Lima2010"/>
    <x v="10"/>
    <x v="1"/>
    <m/>
    <x v="170"/>
    <x v="127"/>
    <s v="At-Large"/>
  </r>
  <r>
    <s v="https://web.archive.org/web/20101006004534/http://westernenergyalliance.org/about-western-energy-alliance/board-of-directors"/>
    <s v="John Benton2010"/>
    <x v="10"/>
    <x v="1"/>
    <m/>
    <x v="219"/>
    <x v="183"/>
    <s v="Vice President Crude Oil Markets"/>
  </r>
  <r>
    <s v="https://web.archive.org/web/20101006004534/http://westernenergyalliance.org/about-western-energy-alliance/board-of-directors"/>
    <s v="John Byrom2010"/>
    <x v="10"/>
    <x v="1"/>
    <m/>
    <x v="76"/>
    <x v="62"/>
    <s v="New Mexico State Vice President"/>
  </r>
  <r>
    <s v="https://web.archive.org/web/20101006004534/http://westernenergyalliance.org/about-western-energy-alliance/board-of-directors"/>
    <s v="John Harpole2010"/>
    <x v="10"/>
    <x v="1"/>
    <m/>
    <x v="41"/>
    <x v="106"/>
    <s v="Vice President"/>
  </r>
  <r>
    <s v="https://web.archive.org/web/20101006004534/http://westernenergyalliance.org/about-western-energy-alliance/board-of-directors"/>
    <s v="John T. McDougal2010"/>
    <x v="10"/>
    <x v="1"/>
    <m/>
    <x v="172"/>
    <x v="130"/>
    <s v="At-Large"/>
  </r>
  <r>
    <s v="https://web.archive.org/web/20101006004534/http://westernenergyalliance.org/about-western-energy-alliance/board-of-directors"/>
    <s v="John Vering2010"/>
    <x v="10"/>
    <x v="1"/>
    <m/>
    <x v="173"/>
    <x v="184"/>
    <s v="At-Large"/>
  </r>
  <r>
    <s v="https://web.archive.org/web/20101006004534/http://westernenergyalliance.org/about-western-energy-alliance/board-of-directors"/>
    <s v="Jonny Brumley2010"/>
    <x v="10"/>
    <x v="1"/>
    <m/>
    <x v="220"/>
    <x v="185"/>
    <s v="At-Large"/>
  </r>
  <r>
    <s v="https://web.archive.org/web/20101006004534/http://westernenergyalliance.org/about-western-energy-alliance/board-of-directors"/>
    <s v="Kevin Bailey2010"/>
    <x v="10"/>
    <x v="1"/>
    <m/>
    <x v="174"/>
    <x v="186"/>
    <s v="At-Large"/>
  </r>
  <r>
    <s v="https://web.archive.org/web/20101006004534/http://westernenergyalliance.org/about-western-energy-alliance/board-of-directors"/>
    <s v="Larry Parnell2010"/>
    <x v="10"/>
    <x v="1"/>
    <m/>
    <x v="125"/>
    <x v="51"/>
    <s v="At-Large"/>
  </r>
  <r>
    <s v="https://web.archive.org/web/20101006004534/http://westernenergyalliance.org/about-western-energy-alliance/board-of-directors"/>
    <s v="Larry Van Ryan2010"/>
    <x v="10"/>
    <x v="1"/>
    <m/>
    <x v="221"/>
    <x v="129"/>
    <s v="At-Large"/>
  </r>
  <r>
    <s v="https://web.archive.org/web/20101006004534/http://westernenergyalliance.org/about-western-energy-alliance/board-of-directors"/>
    <s v="Lem Smith2010"/>
    <x v="10"/>
    <x v="1"/>
    <m/>
    <x v="93"/>
    <x v="15"/>
    <s v="At-Large"/>
  </r>
  <r>
    <s v="https://web.archive.org/web/20101006004534/http://westernenergyalliance.org/about-western-energy-alliance/board-of-directors"/>
    <s v="Logan Magruder2010"/>
    <x v="10"/>
    <x v="1"/>
    <m/>
    <x v="222"/>
    <x v="187"/>
    <s v="Vice President"/>
  </r>
  <r>
    <s v="https://web.archive.org/web/20101006004534/http://westernenergyalliance.org/about-western-energy-alliance/board-of-directors"/>
    <s v="Mark Thompson2010"/>
    <x v="10"/>
    <x v="1"/>
    <m/>
    <x v="175"/>
    <x v="172"/>
    <s v="At-Large"/>
  </r>
  <r>
    <s v="https://web.archive.org/web/20101006004534/http://westernenergyalliance.org/about-western-energy-alliance/board-of-directors"/>
    <s v="Michael Decker2010"/>
    <x v="10"/>
    <x v="1"/>
    <m/>
    <x v="20"/>
    <x v="100"/>
    <s v="At-Large"/>
  </r>
  <r>
    <s v="https://web.archive.org/web/20101006004534/http://westernenergyalliance.org/about-western-energy-alliance/board-of-directors"/>
    <s v="Michael O’Shaughnessy2010"/>
    <x v="10"/>
    <x v="1"/>
    <m/>
    <x v="176"/>
    <x v="133"/>
    <s v="At-Large"/>
  </r>
  <r>
    <s v="https://web.archive.org/web/20101006004534/http://westernenergyalliance.org/about-western-energy-alliance/board-of-directors"/>
    <s v="Michael Smith2010"/>
    <x v="10"/>
    <x v="1"/>
    <m/>
    <x v="78"/>
    <x v="188"/>
    <s v="At-Large"/>
  </r>
  <r>
    <s v="https://web.archive.org/web/20101006004534/http://westernenergyalliance.org/about-western-energy-alliance/board-of-directors"/>
    <s v="Michael Wozniak2010"/>
    <x v="10"/>
    <x v="1"/>
    <m/>
    <x v="223"/>
    <x v="111"/>
    <s v="At-Large"/>
  </r>
  <r>
    <s v="https://web.archive.org/web/20101006004534/http://westernenergyalliance.org/about-western-energy-alliance/board-of-directors"/>
    <s v="Mike Brunstein2010"/>
    <x v="10"/>
    <x v="1"/>
    <m/>
    <x v="177"/>
    <x v="127"/>
    <s v="At-Large"/>
  </r>
  <r>
    <s v="https://web.archive.org/web/20101006004534/http://westernenergyalliance.org/about-western-energy-alliance/board-of-directors"/>
    <s v="Mike Kennedy2010"/>
    <x v="10"/>
    <x v="1"/>
    <m/>
    <x v="224"/>
    <x v="15"/>
    <s v="At-Large"/>
  </r>
  <r>
    <s v="https://web.archive.org/web/20101006004534/http://westernenergyalliance.org/about-western-energy-alliance/board-of-directors"/>
    <s v="Murphy Markham2010"/>
    <x v="10"/>
    <x v="1"/>
    <m/>
    <x v="46"/>
    <x v="189"/>
    <s v="At-Large"/>
  </r>
  <r>
    <s v="https://web.archive.org/web/20101006004534/http://westernenergyalliance.org/about-western-energy-alliance/board-of-directors"/>
    <s v="Neal A. Stanley2010"/>
    <x v="10"/>
    <x v="1"/>
    <m/>
    <x v="225"/>
    <x v="190"/>
    <s v="Vice President"/>
  </r>
  <r>
    <s v="https://web.archive.org/web/20101006004534/http://westernenergyalliance.org/about-western-energy-alliance/board-of-directors"/>
    <s v="Pamela Roth2010"/>
    <x v="10"/>
    <x v="1"/>
    <m/>
    <x v="21"/>
    <x v="109"/>
    <s v="Colorado State Vice President"/>
  </r>
  <r>
    <s v="https://web.archive.org/web/20101006004534/http://westernenergyalliance.org/about-western-energy-alliance/board-of-directors"/>
    <s v="Patrick Hanley2010"/>
    <x v="10"/>
    <x v="1"/>
    <m/>
    <x v="69"/>
    <x v="91"/>
    <s v="Tax Subcommittee Chair"/>
  </r>
  <r>
    <s v="https://web.archive.org/web/20101006004534/http://westernenergyalliance.org/about-western-energy-alliance/board-of-directors"/>
    <s v="Paul DeBonis2010"/>
    <x v="10"/>
    <x v="1"/>
    <m/>
    <x v="178"/>
    <x v="191"/>
    <s v="At-Large"/>
  </r>
  <r>
    <s v="https://web.archive.org/web/20101006004534/http://westernenergyalliance.org/about-western-energy-alliance/board-of-directors"/>
    <s v="Paul J. Zecchi2010"/>
    <x v="10"/>
    <x v="1"/>
    <m/>
    <x v="226"/>
    <x v="174"/>
    <s v="At-Large"/>
  </r>
  <r>
    <s v="https://web.archive.org/web/20101006004534/http://westernenergyalliance.org/about-western-energy-alliance/board-of-directors"/>
    <s v="Pete Stark2010"/>
    <x v="10"/>
    <x v="1"/>
    <m/>
    <x v="179"/>
    <x v="134"/>
    <s v="At-Large"/>
  </r>
  <r>
    <s v="https://web.archive.org/web/20101006004534/http://westernenergyalliance.org/about-western-energy-alliance/board-of-directors"/>
    <s v="Peter Dea2010"/>
    <x v="10"/>
    <x v="1"/>
    <m/>
    <x v="143"/>
    <x v="192"/>
    <s v="Second Vice President"/>
  </r>
  <r>
    <s v="https://web.archive.org/web/20101006004534/http://westernenergyalliance.org/about-western-energy-alliance/board-of-directors"/>
    <s v="Phil Schlagel2010"/>
    <x v="10"/>
    <x v="1"/>
    <m/>
    <x v="180"/>
    <x v="59"/>
    <s v="At-Large"/>
  </r>
  <r>
    <s v="https://web.archive.org/web/20101006004534/http://westernenergyalliance.org/about-western-energy-alliance/board-of-directors"/>
    <s v="Phil Stalnaker2010"/>
    <x v="10"/>
    <x v="1"/>
    <m/>
    <x v="227"/>
    <x v="193"/>
    <s v="At-Large"/>
  </r>
  <r>
    <s v="https://web.archive.org/web/20101006004534/http://westernenergyalliance.org/about-western-energy-alliance/board-of-directors"/>
    <s v="Philip Doty2010"/>
    <x v="10"/>
    <x v="1"/>
    <m/>
    <x v="206"/>
    <x v="81"/>
    <s v="Vice President, Treasurer"/>
  </r>
  <r>
    <s v="https://web.archive.org/web/20101006004534/http://westernenergyalliance.org/about-western-energy-alliance/board-of-directors"/>
    <s v="Phillip A. Kriz2010"/>
    <x v="10"/>
    <x v="1"/>
    <m/>
    <x v="228"/>
    <x v="194"/>
    <s v="Nebraska StateVice President"/>
  </r>
  <r>
    <s v="https://web.archive.org/web/20101006004534/http://westernenergyalliance.org/about-western-energy-alliance/board-of-directors"/>
    <s v="Porter Bennett2010"/>
    <x v="10"/>
    <x v="1"/>
    <m/>
    <x v="48"/>
    <x v="158"/>
    <s v="Vice President Natural Gas Markets"/>
  </r>
  <r>
    <s v="https://web.archive.org/web/20101006004534/http://westernenergyalliance.org/about-western-energy-alliance/board-of-directors"/>
    <s v="Randy Bolles2010"/>
    <x v="10"/>
    <x v="1"/>
    <m/>
    <x v="70"/>
    <x v="74"/>
    <s v="At-Large"/>
  </r>
  <r>
    <s v="https://web.archive.org/web/20101006004534/http://westernenergyalliance.org/about-western-energy-alliance/board-of-directors"/>
    <s v="Randy Pharo2010"/>
    <x v="10"/>
    <x v="1"/>
    <m/>
    <x v="229"/>
    <x v="8"/>
    <s v="At-Large"/>
  </r>
  <r>
    <s v="https://web.archive.org/web/20101006004534/http://westernenergyalliance.org/about-western-energy-alliance/board-of-directors"/>
    <s v="Ray Singleton2010"/>
    <x v="10"/>
    <x v="1"/>
    <m/>
    <x v="181"/>
    <x v="195"/>
    <s v="At-Large"/>
  </r>
  <r>
    <s v="https://web.archive.org/web/20101006004534/http://westernenergyalliance.org/about-western-energy-alliance/board-of-directors"/>
    <s v="Rebecca Watson2010"/>
    <x v="10"/>
    <x v="1"/>
    <m/>
    <x v="116"/>
    <x v="196"/>
    <s v="Vice President, Secretary"/>
  </r>
  <r>
    <s v="https://web.archive.org/web/20101006004534/http://westernenergyalliance.org/about-western-energy-alliance/board-of-directors"/>
    <s v="René Morin2010"/>
    <x v="10"/>
    <x v="1"/>
    <m/>
    <x v="182"/>
    <x v="136"/>
    <s v="At-Large"/>
  </r>
  <r>
    <s v="https://web.archive.org/web/20101006004534/http://westernenergyalliance.org/about-western-energy-alliance/board-of-directors"/>
    <s v="Rich Eichler2010"/>
    <x v="10"/>
    <x v="1"/>
    <m/>
    <x v="127"/>
    <x v="101"/>
    <s v="At-Large"/>
  </r>
  <r>
    <s v="https://web.archive.org/web/20101006004534/http://westernenergyalliance.org/about-western-energy-alliance/board-of-directors"/>
    <s v="Rich Frommer2010"/>
    <x v="10"/>
    <x v="1"/>
    <m/>
    <x v="71"/>
    <x v="78"/>
    <s v="Vice President"/>
  </r>
  <r>
    <s v="https://web.archive.org/web/20101006004534/http://westernenergyalliance.org/about-western-energy-alliance/board-of-directors"/>
    <s v="Rick Grisinger2010"/>
    <x v="10"/>
    <x v="1"/>
    <m/>
    <x v="23"/>
    <x v="13"/>
    <s v="At-Large"/>
  </r>
  <r>
    <s v="https://web.archive.org/web/20101006004534/http://westernenergyalliance.org/about-western-energy-alliance/board-of-directors"/>
    <s v="Rick McCullough2010"/>
    <x v="10"/>
    <x v="1"/>
    <m/>
    <x v="230"/>
    <x v="197"/>
    <s v="Vice President"/>
  </r>
  <r>
    <s v="https://web.archive.org/web/20101006004534/http://westernenergyalliance.org/about-western-energy-alliance/board-of-directors"/>
    <s v="Robert J Clark2010"/>
    <x v="10"/>
    <x v="1"/>
    <m/>
    <x v="111"/>
    <x v="137"/>
    <s v="At-Large"/>
  </r>
  <r>
    <s v="https://web.archive.org/web/20101006004534/http://westernenergyalliance.org/about-western-energy-alliance/board-of-directors"/>
    <s v="Robert L. Bayless, Jr.2010"/>
    <x v="10"/>
    <x v="1"/>
    <m/>
    <x v="183"/>
    <x v="138"/>
    <s v="At-Large"/>
  </r>
  <r>
    <s v="https://web.archive.org/web/20101006004534/http://westernenergyalliance.org/about-western-energy-alliance/board-of-directors"/>
    <s v="Scott Moore2010"/>
    <x v="10"/>
    <x v="1"/>
    <m/>
    <x v="185"/>
    <x v="198"/>
    <s v="At-Large"/>
  </r>
  <r>
    <s v="https://web.archive.org/web/20101006004534/http://westernenergyalliance.org/about-western-energy-alliance/board-of-directors"/>
    <s v="Shane Schulz2010"/>
    <x v="10"/>
    <x v="1"/>
    <m/>
    <x v="26"/>
    <x v="14"/>
    <s v="Wyoming State Vice President"/>
  </r>
  <r>
    <s v="https://web.archive.org/web/20101006004534/http://westernenergyalliance.org/about-western-energy-alliance/board-of-directors"/>
    <s v="Shawn Reed2010"/>
    <x v="10"/>
    <x v="1"/>
    <m/>
    <x v="186"/>
    <x v="199"/>
    <s v="At-Large"/>
  </r>
  <r>
    <s v="https://web.archive.org/web/20101006004534/http://westernenergyalliance.org/about-western-energy-alliance/board-of-directors"/>
    <s v="Sheridan Swords2010"/>
    <x v="10"/>
    <x v="1"/>
    <m/>
    <x v="187"/>
    <x v="200"/>
    <s v="At-Large"/>
  </r>
  <r>
    <s v="https://web.archive.org/web/20101006004534/http://westernenergyalliance.org/about-western-energy-alliance/board-of-directors"/>
    <s v="Stan Sprinkle2010"/>
    <x v="10"/>
    <x v="1"/>
    <m/>
    <x v="188"/>
    <x v="142"/>
    <s v="At-Large"/>
  </r>
  <r>
    <s v="https://web.archive.org/web/20101006004534/http://westernenergyalliance.org/about-western-energy-alliance/board-of-directors"/>
    <s v="Stephen Barnes2010"/>
    <x v="10"/>
    <x v="1"/>
    <m/>
    <x v="52"/>
    <x v="201"/>
    <s v="At-Large"/>
  </r>
  <r>
    <s v="https://web.archive.org/web/20101006004534/http://westernenergyalliance.org/about-western-energy-alliance/board-of-directors"/>
    <s v="Stephen Harpham2010"/>
    <x v="10"/>
    <x v="1"/>
    <m/>
    <x v="231"/>
    <x v="202"/>
    <s v="At-Large"/>
  </r>
  <r>
    <s v="https://web.archive.org/web/20101006004534/http://westernenergyalliance.org/about-western-energy-alliance/board-of-directors"/>
    <s v="Steve Bain2010"/>
    <x v="10"/>
    <x v="1"/>
    <m/>
    <x v="189"/>
    <x v="88"/>
    <s v="At-Large"/>
  </r>
  <r>
    <s v="https://web.archive.org/web/20101006004534/http://westernenergyalliance.org/about-western-energy-alliance/board-of-directors"/>
    <s v="Steve Fallin2010"/>
    <x v="10"/>
    <x v="1"/>
    <m/>
    <x v="190"/>
    <x v="203"/>
    <s v="At-Large"/>
  </r>
  <r>
    <s v="https://web.archive.org/web/20101006004534/http://westernenergyalliance.org/about-western-energy-alliance/board-of-directors"/>
    <s v="Steve Hulse2010"/>
    <x v="10"/>
    <x v="1"/>
    <m/>
    <x v="191"/>
    <x v="204"/>
    <s v="At-Large"/>
  </r>
  <r>
    <s v="https://web.archive.org/web/20101006004534/http://westernenergyalliance.org/about-western-energy-alliance/board-of-directors"/>
    <s v="T. Greg Merrion2010"/>
    <x v="10"/>
    <x v="1"/>
    <m/>
    <x v="192"/>
    <x v="205"/>
    <s v="At-Large"/>
  </r>
  <r>
    <s v="https://web.archive.org/web/20101006004534/http://westernenergyalliance.org/about-western-energy-alliance/board-of-directors"/>
    <s v="Tad Herz2010"/>
    <x v="10"/>
    <x v="1"/>
    <m/>
    <x v="193"/>
    <x v="146"/>
    <s v="At-Large"/>
  </r>
  <r>
    <s v="https://web.archive.org/web/20101006004534/http://westernenergyalliance.org/about-western-energy-alliance/board-of-directors"/>
    <s v="Ted Brown2010"/>
    <x v="10"/>
    <x v="1"/>
    <m/>
    <x v="208"/>
    <x v="206"/>
    <s v="Vice President"/>
  </r>
  <r>
    <s v="https://web.archive.org/web/20101006004534/http://westernenergyalliance.org/about-western-energy-alliance/board-of-directors"/>
    <s v="Thomas Sheffield2010"/>
    <x v="10"/>
    <x v="1"/>
    <m/>
    <x v="135"/>
    <x v="4"/>
    <s v="First Vice President"/>
  </r>
  <r>
    <s v="https://web.archive.org/web/20101006004534/http://westernenergyalliance.org/about-western-energy-alliance/board-of-directors"/>
    <s v="Tim Hopkins2010"/>
    <x v="10"/>
    <x v="1"/>
    <m/>
    <x v="195"/>
    <x v="0"/>
    <s v="At- Large"/>
  </r>
  <r>
    <s v="https://web.archive.org/web/20101006004534/http://westernenergyalliance.org/about-western-energy-alliance/board-of-directors"/>
    <s v="Todd Berryman2010"/>
    <x v="10"/>
    <x v="1"/>
    <m/>
    <x v="128"/>
    <x v="102"/>
    <s v="At-Large"/>
  </r>
  <r>
    <s v="https://web.archive.org/web/20101006004534/http://westernenergyalliance.org/about-western-energy-alliance/board-of-directors"/>
    <s v="Todd Ennenga2010"/>
    <x v="10"/>
    <x v="1"/>
    <m/>
    <x v="232"/>
    <x v="207"/>
    <s v="At-Large"/>
  </r>
  <r>
    <s v="https://web.archive.org/web/20101006004534/http://westernenergyalliance.org/about-western-energy-alliance/board-of-directors"/>
    <s v="Tom Crowe2010"/>
    <x v="10"/>
    <x v="1"/>
    <m/>
    <x v="233"/>
    <x v="168"/>
    <s v="NGV Subcommittee Chair"/>
  </r>
  <r>
    <s v="https://web.archive.org/web/20101006004534/http://westernenergyalliance.org/about-western-energy-alliance/board-of-directors"/>
    <s v="Tom Foncannon2010"/>
    <x v="10"/>
    <x v="1"/>
    <m/>
    <x v="196"/>
    <x v="208"/>
    <s v="At-Large"/>
  </r>
  <r>
    <s v="https://web.archive.org/web/20101006004534/http://westernenergyalliance.org/about-western-energy-alliance/board-of-directors"/>
    <s v="Tom Jepperson2010"/>
    <x v="10"/>
    <x v="1"/>
    <m/>
    <x v="234"/>
    <x v="147"/>
    <s v="At-Large"/>
  </r>
  <r>
    <s v="https://web.archive.org/web/20101006004534/http://westernenergyalliance.org/about-western-energy-alliance/board-of-directors"/>
    <s v="Tom Tyree2010"/>
    <x v="10"/>
    <x v="1"/>
    <m/>
    <x v="197"/>
    <x v="209"/>
    <s v="At-Large"/>
  </r>
  <r>
    <s v="https://web.archive.org/web/20101006004534/http://westernenergyalliance.org/about-western-energy-alliance/board-of-directors"/>
    <s v="Tony Best2010"/>
    <x v="10"/>
    <x v="1"/>
    <m/>
    <x v="198"/>
    <x v="8"/>
    <s v="Vice President"/>
  </r>
  <r>
    <s v="https://web.archive.org/web/20101006004534/http://westernenergyalliance.org/about-western-energy-alliance/board-of-directors"/>
    <s v="Tripp Kerr2010"/>
    <x v="10"/>
    <x v="1"/>
    <m/>
    <x v="199"/>
    <x v="206"/>
    <s v="At-Large"/>
  </r>
  <r>
    <s v="https://web.archive.org/web/20101006004534/http://westernenergyalliance.org/about-western-energy-alliance/board-of-directors"/>
    <s v="Tuss Erickson2010"/>
    <x v="10"/>
    <x v="1"/>
    <m/>
    <x v="200"/>
    <x v="210"/>
    <s v="At-Large"/>
  </r>
  <r>
    <s v="https://web.archive.org/web/20101006004534/http://westernenergyalliance.org/about-western-energy-alliance/board-of-directors"/>
    <s v="Vaughn Vennerberg2010"/>
    <x v="10"/>
    <x v="1"/>
    <m/>
    <x v="235"/>
    <x v="6"/>
    <s v="At-Large"/>
  </r>
  <r>
    <s v="https://web.archive.org/web/20101006004534/http://westernenergyalliance.org/about-western-energy-alliance/board-of-directors"/>
    <s v="Ward Polzin2010"/>
    <x v="10"/>
    <x v="1"/>
    <m/>
    <x v="201"/>
    <x v="211"/>
    <s v="At-Large"/>
  </r>
  <r>
    <s v="https://web.archive.org/web/20101006004534/http://westernenergyalliance.org/about-western-energy-alliance/board-of-directors"/>
    <s v="William Lancaster2010"/>
    <x v="10"/>
    <x v="1"/>
    <m/>
    <x v="28"/>
    <x v="212"/>
    <s v="Vice President Membership"/>
  </r>
  <r>
    <s v="https://web.archive.org/web/20100904073201/http://westernenergyalliance.org/about-western-energy-alliance/committees"/>
    <s v="Alex Campbell2010"/>
    <x v="10"/>
    <x v="3"/>
    <s v="Government &amp; Public Affairs Committee"/>
    <x v="29"/>
    <x v="45"/>
    <s v="Utah State Vice President"/>
  </r>
  <r>
    <s v="https://web.archive.org/web/20100904073201/http://westernenergyalliance.org/about-western-energy-alliance/committees"/>
    <s v="Brent Miller2010"/>
    <x v="10"/>
    <x v="3"/>
    <s v="Government &amp; Public Affairs Committee"/>
    <x v="212"/>
    <x v="213"/>
    <s v="North and South Dakota State Vice President"/>
  </r>
  <r>
    <s v="https://web.archive.org/web/20100904073201/http://westernenergyalliance.org/about-western-energy-alliance/committees"/>
    <s v="Bruce Bowman2010"/>
    <x v="10"/>
    <x v="3"/>
    <s v="Government &amp; Public Affairs Committee"/>
    <x v="119"/>
    <x v="165"/>
    <s v="Montana State Vice President"/>
  </r>
  <r>
    <s v="https://web.archive.org/web/20100904073201/http://westernenergyalliance.org/about-western-energy-alliance/committees"/>
    <s v="Daria Mahoney2010"/>
    <x v="10"/>
    <x v="3"/>
    <s v="Banking &amp; Finance Committee"/>
    <x v="157"/>
    <x v="172"/>
    <s v="Chairman"/>
  </r>
  <r>
    <s v="https://web.archive.org/web/20100904073201/http://westernenergyalliance.org/about-western-energy-alliance/committees"/>
    <s v="Dave Banko2010"/>
    <x v="10"/>
    <x v="3"/>
    <s v="Government &amp; Public Affairs Committee"/>
    <x v="61"/>
    <x v="50"/>
    <s v="Washington / Oregon State Vice President"/>
  </r>
  <r>
    <s v="https://web.archive.org/web/20100904073201/http://westernenergyalliance.org/about-western-energy-alliance/committees"/>
    <s v="Eric Dillé2010"/>
    <x v="10"/>
    <x v="3"/>
    <s v="Government &amp; Public Affairs Committee"/>
    <x v="63"/>
    <x v="30"/>
    <s v="Vice President"/>
  </r>
  <r>
    <s v="https://web.archive.org/web/20100904073201/http://westernenergyalliance.org/about-western-energy-alliance/committees"/>
    <s v="Greg Ruben2010"/>
    <x v="10"/>
    <x v="3"/>
    <s v="Natural Gas Transportation Committee"/>
    <x v="205"/>
    <x v="214"/>
    <s v="Vice President"/>
  </r>
  <r>
    <s v="https://web.archive.org/web/20100904073201/http://westernenergyalliance.org/about-western-energy-alliance/committees"/>
    <s v="Jack Ekstrom2010"/>
    <x v="10"/>
    <x v="3"/>
    <s v="Legislative, Legal &amp; Regulatory Committee"/>
    <x v="92"/>
    <x v="46"/>
    <s v="Chairman"/>
  </r>
  <r>
    <s v="https://web.archive.org/web/20100904073201/http://westernenergyalliance.org/about-western-energy-alliance/committees"/>
    <s v="Jagadeesan Sethuraman2010"/>
    <x v="10"/>
    <x v="3"/>
    <s v="Air Quality Subcommittee"/>
    <x v="75"/>
    <x v="46"/>
    <s v="Chairman"/>
  </r>
  <r>
    <s v="https://web.archive.org/web/20100904073201/http://westernenergyalliance.org/about-western-energy-alliance/committees"/>
    <s v="Jeff Lang2010"/>
    <x v="10"/>
    <x v="3"/>
    <s v="Events Committee"/>
    <x v="65"/>
    <x v="90"/>
    <s v="Vice President"/>
  </r>
  <r>
    <s v="https://web.archive.org/web/20100904073201/http://westernenergyalliance.org/about-western-energy-alliance/committees"/>
    <s v="Joe Icenogle2010"/>
    <x v="10"/>
    <x v="3"/>
    <s v="Wildlife Subcommittee"/>
    <x v="169"/>
    <x v="165"/>
    <s v="Chairman"/>
  </r>
  <r>
    <s v="https://web.archive.org/web/20100904073201/http://westernenergyalliance.org/about-western-energy-alliance/committees"/>
    <s v="John Benton2010"/>
    <x v="10"/>
    <x v="3"/>
    <s v="Crude Oil Markets Committee"/>
    <x v="219"/>
    <x v="183"/>
    <s v="Vice President"/>
  </r>
  <r>
    <s v="https://web.archive.org/web/20100904073201/http://westernenergyalliance.org/about-western-energy-alliance/committees"/>
    <s v="John Byrom2010"/>
    <x v="10"/>
    <x v="3"/>
    <s v="Government &amp; Public Affairs Committee"/>
    <x v="76"/>
    <x v="62"/>
    <s v="New Mexico State Vice President"/>
  </r>
  <r>
    <s v="https://web.archive.org/web/20100904073201/http://westernenergyalliance.org/about-western-energy-alliance/committees"/>
    <s v="Pamela Roth2010"/>
    <x v="10"/>
    <x v="3"/>
    <s v="Government &amp; Public Affairs Committee"/>
    <x v="21"/>
    <x v="109"/>
    <s v="Colorado State Vice President"/>
  </r>
  <r>
    <s v="https://web.archive.org/web/20100904073201/http://westernenergyalliance.org/about-western-energy-alliance/committees"/>
    <s v="Patrick Hanley2010"/>
    <x v="10"/>
    <x v="3"/>
    <s v="Tax Subcommittee"/>
    <x v="69"/>
    <x v="91"/>
    <s v="Chairman"/>
  </r>
  <r>
    <s v="https://web.archive.org/web/20100904073201/http://westernenergyalliance.org/about-western-energy-alliance/committees"/>
    <s v="Phillip A. Kriz2010"/>
    <x v="10"/>
    <x v="3"/>
    <s v="Government &amp; Public Affairs Committee"/>
    <x v="228"/>
    <x v="215"/>
    <s v="Nebraska State Vice President"/>
  </r>
  <r>
    <s v="https://web.archive.org/web/20100904073201/http://westernenergyalliance.org/about-western-energy-alliance/committees"/>
    <s v="Porter Bennett2010"/>
    <x v="10"/>
    <x v="3"/>
    <s v="Natural Gas Markets Committee"/>
    <x v="48"/>
    <x v="158"/>
    <s v="Vice President"/>
  </r>
  <r>
    <s v="https://web.archive.org/web/20100904073201/http://westernenergyalliance.org/about-western-energy-alliance/committees"/>
    <s v="Shane Schulz2010"/>
    <x v="10"/>
    <x v="3"/>
    <s v="Government &amp; Public Affairs Committee"/>
    <x v="26"/>
    <x v="14"/>
    <s v="Wyoming State Vice President"/>
  </r>
  <r>
    <s v="https://web.archive.org/web/20100904073201/http://westernenergyalliance.org/about-western-energy-alliance/committees"/>
    <s v="William Lancaster2010"/>
    <x v="10"/>
    <x v="3"/>
    <s v="Membership Committee"/>
    <x v="28"/>
    <x v="212"/>
    <s v="Vice President"/>
  </r>
  <r>
    <s v="https://web.archive.org/web/20101006073516/http://westernenergyalliance.org/about-western-energy-alliance/staff"/>
    <s v="Becca Ness2010"/>
    <x v="10"/>
    <x v="0"/>
    <m/>
    <x v="236"/>
    <x v="0"/>
    <s v="Events Coordinator"/>
  </r>
  <r>
    <s v="https://web.archive.org/web/20101006073516/http://westernenergyalliance.org/about-western-energy-alliance/staff"/>
    <s v="Jon Bargas2010"/>
    <x v="10"/>
    <x v="0"/>
    <m/>
    <x v="237"/>
    <x v="0"/>
    <s v="Director of Public Affairs"/>
  </r>
  <r>
    <s v="https://web.archive.org/web/20101006073516/http://westernenergyalliance.org/about-western-energy-alliance/staff"/>
    <s v="Jon Haubert2010"/>
    <x v="10"/>
    <x v="0"/>
    <m/>
    <x v="146"/>
    <x v="0"/>
    <s v="Manager of Communications"/>
  </r>
  <r>
    <s v="https://web.archive.org/web/20101006073516/http://westernenergyalliance.org/about-western-energy-alliance/staff"/>
    <s v="Kathleen Sgamma2010"/>
    <x v="10"/>
    <x v="0"/>
    <m/>
    <x v="4"/>
    <x v="0"/>
    <s v="Director of Government Affairs"/>
  </r>
  <r>
    <s v="https://web.archive.org/web/20101006073516/http://westernenergyalliance.org/about-western-energy-alliance/staff"/>
    <s v="Marc W. Smith2010"/>
    <x v="10"/>
    <x v="0"/>
    <m/>
    <x v="238"/>
    <x v="0"/>
    <s v="Executive Director"/>
  </r>
  <r>
    <s v="https://web.archive.org/web/20101006073516/http://westernenergyalliance.org/about-western-energy-alliance/staff"/>
    <s v="Sarah S. Cornwell2010"/>
    <x v="10"/>
    <x v="0"/>
    <m/>
    <x v="147"/>
    <x v="0"/>
    <s v="Director of Accounting &amp; Administration"/>
  </r>
  <r>
    <s v="https://web.archive.org/web/20101006073516/http://westernenergyalliance.org/about-western-energy-alliance/staff"/>
    <s v="Spencer Kimball2010"/>
    <x v="10"/>
    <x v="0"/>
    <m/>
    <x v="148"/>
    <x v="0"/>
    <s v="Manager of Government Affairs"/>
  </r>
  <r>
    <s v="https://web.archive.org/web/20101006073516/http://westernenergyalliance.org/about-western-energy-alliance/staff"/>
    <s v="Susan Fakharzadeh2010"/>
    <x v="10"/>
    <x v="0"/>
    <m/>
    <x v="137"/>
    <x v="0"/>
    <s v="Director of Membership and Events"/>
  </r>
  <r>
    <s v="https://web.archive.org/web/20101006073516/http://westernenergyalliance.org/about-western-energy-alliance/staff"/>
    <s v="Wendy Wollert2010"/>
    <x v="10"/>
    <x v="0"/>
    <m/>
    <x v="118"/>
    <x v="0"/>
    <s v="Administrative Assistant"/>
  </r>
  <r>
    <s v="https://web.archive.org/web/20090707083006/http://ipams.org/about-ipams/board-of-directors"/>
    <s v="Alan Harrison2009"/>
    <x v="11"/>
    <x v="1"/>
    <m/>
    <x v="149"/>
    <x v="160"/>
    <s v="At-Large"/>
  </r>
  <r>
    <s v="https://web.archive.org/web/20090707083006/http://ipams.org/about-ipams/board-of-directors"/>
    <s v="Alex Campbell2009"/>
    <x v="11"/>
    <x v="1"/>
    <m/>
    <x v="29"/>
    <x v="17"/>
    <s v="At-Large"/>
  </r>
  <r>
    <s v="https://web.archive.org/web/20090707083006/http://ipams.org/about-ipams/board-of-directors"/>
    <s v="Andy Logan2009"/>
    <x v="11"/>
    <x v="1"/>
    <m/>
    <x v="209"/>
    <x v="161"/>
    <s v="At-Large"/>
  </r>
  <r>
    <s v="https://web.archive.org/web/20090707083006/http://ipams.org/about-ipams/board-of-directors"/>
    <s v="Barth Whitham2009"/>
    <x v="11"/>
    <x v="1"/>
    <m/>
    <x v="56"/>
    <x v="17"/>
    <s v="At-Large"/>
  </r>
  <r>
    <s v="https://web.archive.org/web/20090707083006/http://ipams.org/about-ipams/board-of-directors"/>
    <s v="Bill Bergner2009"/>
    <x v="11"/>
    <x v="1"/>
    <m/>
    <x v="239"/>
    <x v="216"/>
    <s v="At-Large"/>
  </r>
  <r>
    <s v="https://web.archive.org/web/20090707083006/http://ipams.org/about-ipams/board-of-directors"/>
    <s v="Bill Jones2009"/>
    <x v="11"/>
    <x v="1"/>
    <m/>
    <x v="210"/>
    <x v="217"/>
    <s v="At-Large"/>
  </r>
  <r>
    <s v="https://web.archive.org/web/20090707083006/http://ipams.org/about-ipams/board-of-directors"/>
    <s v="Bill Picquet2009"/>
    <x v="11"/>
    <x v="1"/>
    <m/>
    <x v="211"/>
    <x v="163"/>
    <s v="At-Large"/>
  </r>
  <r>
    <s v="https://web.archive.org/web/20090707083006/http://ipams.org/about-ipams/board-of-directors"/>
    <s v="Bob Plowman2009"/>
    <x v="11"/>
    <x v="1"/>
    <m/>
    <x v="129"/>
    <x v="13"/>
    <s v="Vice President Membership"/>
  </r>
  <r>
    <s v="https://web.archive.org/web/20090707083006/http://ipams.org/about-ipams/board-of-directors"/>
    <s v="Brad Miller2009"/>
    <x v="11"/>
    <x v="1"/>
    <m/>
    <x v="130"/>
    <x v="59"/>
    <s v="Utah State Vice President"/>
  </r>
  <r>
    <s v="https://web.archive.org/web/20090707083006/http://ipams.org/about-ipams/board-of-directors"/>
    <s v="Brent Miller2009"/>
    <x v="11"/>
    <x v="1"/>
    <m/>
    <x v="212"/>
    <x v="46"/>
    <s v="North and South Dakota State Vice President"/>
  </r>
  <r>
    <s v="https://web.archive.org/web/20090707083006/http://ipams.org/about-ipams/board-of-directors"/>
    <s v="Brian Macke2009"/>
    <x v="11"/>
    <x v="1"/>
    <m/>
    <x v="153"/>
    <x v="112"/>
    <s v="At-Large"/>
  </r>
  <r>
    <s v="https://web.archive.org/web/20090707083006/http://ipams.org/about-ipams/board-of-directors"/>
    <s v="Bruce Bowman2009"/>
    <x v="11"/>
    <x v="1"/>
    <m/>
    <x v="119"/>
    <x v="165"/>
    <s v="Montana State Vice President"/>
  </r>
  <r>
    <s v="https://web.archive.org/web/20090707083006/http://ipams.org/about-ipams/board-of-directors"/>
    <s v="Bruce Kelso2009"/>
    <x v="11"/>
    <x v="1"/>
    <m/>
    <x v="214"/>
    <x v="166"/>
    <s v="At-Large"/>
  </r>
  <r>
    <s v="https://web.archive.org/web/20090707083006/http://ipams.org/about-ipams/board-of-directors"/>
    <s v="Bryan Pratt2009"/>
    <x v="11"/>
    <x v="1"/>
    <m/>
    <x v="240"/>
    <x v="81"/>
    <s v="Tax Subcommittee Chair"/>
  </r>
  <r>
    <s v="https://web.archive.org/web/20090707083006/http://ipams.org/about-ipams/board-of-directors"/>
    <s v="Carter G. Mathies2009"/>
    <x v="11"/>
    <x v="1"/>
    <m/>
    <x v="241"/>
    <x v="218"/>
    <s v="At-Large"/>
  </r>
  <r>
    <s v="https://web.archive.org/web/20090707083006/http://ipams.org/about-ipams/board-of-directors"/>
    <s v="Charles Searle2009"/>
    <x v="11"/>
    <x v="1"/>
    <m/>
    <x v="102"/>
    <x v="167"/>
    <s v="At-Large"/>
  </r>
  <r>
    <s v="https://web.archive.org/web/20090707083006/http://ipams.org/about-ipams/board-of-directors"/>
    <s v="Charles Stanley2009"/>
    <x v="11"/>
    <x v="1"/>
    <m/>
    <x v="215"/>
    <x v="219"/>
    <s v="Immediate Past President"/>
  </r>
  <r>
    <s v="https://web.archive.org/web/20090707083006/http://ipams.org/about-ipams/board-of-directors"/>
    <s v="Chris Carter2009"/>
    <x v="11"/>
    <x v="1"/>
    <m/>
    <x v="131"/>
    <x v="168"/>
    <s v="At-Large"/>
  </r>
  <r>
    <s v="https://web.archive.org/web/20090707083006/http://ipams.org/about-ipams/board-of-directors"/>
    <s v="Cornelius Dupré2009"/>
    <x v="11"/>
    <x v="1"/>
    <m/>
    <x v="35"/>
    <x v="169"/>
    <s v="At-Large"/>
  </r>
  <r>
    <s v="https://web.archive.org/web/20090707083006/http://ipams.org/about-ipams/board-of-directors"/>
    <s v="D.J. Lay2009"/>
    <x v="11"/>
    <x v="1"/>
    <m/>
    <x v="120"/>
    <x v="170"/>
    <s v="At-Large"/>
  </r>
  <r>
    <s v="https://web.archive.org/web/20090707083006/http://ipams.org/about-ipams/board-of-directors"/>
    <s v="Dale Larsen2009"/>
    <x v="11"/>
    <x v="1"/>
    <m/>
    <x v="36"/>
    <x v="220"/>
    <s v="At-Large"/>
  </r>
  <r>
    <s v="https://web.archive.org/web/20090707083006/http://ipams.org/about-ipams/board-of-directors"/>
    <s v="Dana Johnson2009"/>
    <x v="11"/>
    <x v="1"/>
    <m/>
    <x v="156"/>
    <x v="94"/>
    <s v="At-Large"/>
  </r>
  <r>
    <s v="https://web.archive.org/web/20090707083006/http://ipams.org/about-ipams/board-of-directors"/>
    <s v="Danny Jimenez2009"/>
    <x v="11"/>
    <x v="1"/>
    <m/>
    <x v="90"/>
    <x v="108"/>
    <s v="At-Large"/>
  </r>
  <r>
    <s v="https://web.archive.org/web/20090707083006/http://ipams.org/about-ipams/board-of-directors"/>
    <s v="Daria Mahoney2009"/>
    <x v="11"/>
    <x v="1"/>
    <m/>
    <x v="157"/>
    <x v="172"/>
    <s v="Banking &amp; Finance Committee Chair"/>
  </r>
  <r>
    <s v="https://web.archive.org/web/20090707083006/http://ipams.org/about-ipams/board-of-directors"/>
    <s v="Daryll Howard2009"/>
    <x v="11"/>
    <x v="1"/>
    <m/>
    <x v="60"/>
    <x v="47"/>
    <s v="Vice President"/>
  </r>
  <r>
    <s v="https://web.archive.org/web/20090707083006/http://ipams.org/about-ipams/board-of-directors"/>
    <s v="Dave Banko2009"/>
    <x v="11"/>
    <x v="1"/>
    <m/>
    <x v="61"/>
    <x v="50"/>
    <s v="At-Large"/>
  </r>
  <r>
    <s v="https://web.archive.org/web/20090707083006/http://ipams.org/about-ipams/board-of-directors"/>
    <s v="David Searle2009"/>
    <x v="11"/>
    <x v="1"/>
    <m/>
    <x v="158"/>
    <x v="118"/>
    <s v="At-Large"/>
  </r>
  <r>
    <s v="https://web.archive.org/web/20090707083006/http://ipams.org/about-ipams/board-of-directors"/>
    <s v="Dick Weber2009"/>
    <x v="11"/>
    <x v="1"/>
    <m/>
    <x v="159"/>
    <x v="173"/>
    <s v="At-Large"/>
  </r>
  <r>
    <s v="https://web.archive.org/web/20090707083006/http://ipams.org/about-ipams/board-of-directors"/>
    <s v="Dominic Bazile2009"/>
    <x v="11"/>
    <x v="1"/>
    <m/>
    <x v="216"/>
    <x v="221"/>
    <s v="At-Large"/>
  </r>
  <r>
    <s v="https://web.archive.org/web/20090707083006/http://ipams.org/about-ipams/board-of-directors"/>
    <s v="Don DeCarlo2009"/>
    <x v="11"/>
    <x v="1"/>
    <m/>
    <x v="202"/>
    <x v="74"/>
    <s v="Vice President"/>
  </r>
  <r>
    <s v="https://web.archive.org/web/20090707083006/http://ipams.org/about-ipams/board-of-directors"/>
    <s v="Don Law2009"/>
    <x v="11"/>
    <x v="1"/>
    <m/>
    <x v="140"/>
    <x v="155"/>
    <s v="At-Large"/>
  </r>
  <r>
    <s v="https://web.archive.org/web/20090707083006/http://ipams.org/about-ipams/board-of-directors"/>
    <s v="Don McClure2009"/>
    <x v="11"/>
    <x v="1"/>
    <m/>
    <x v="203"/>
    <x v="15"/>
    <s v="Vice President"/>
  </r>
  <r>
    <s v="https://web.archive.org/web/20090707083006/http://ipams.org/about-ipams/board-of-directors"/>
    <s v="Doug Rogers2009"/>
    <x v="11"/>
    <x v="1"/>
    <m/>
    <x v="13"/>
    <x v="5"/>
    <s v="At-Large"/>
  </r>
  <r>
    <s v="https://web.archive.org/web/20090707083006/http://ipams.org/about-ipams/board-of-directors"/>
    <s v="Duane Zavadil2009"/>
    <x v="11"/>
    <x v="1"/>
    <m/>
    <x v="62"/>
    <x v="51"/>
    <s v="Vice President"/>
  </r>
  <r>
    <s v="https://web.archive.org/web/20090707083006/http://ipams.org/about-ipams/board-of-directors"/>
    <s v="Ed McLaughlin2009"/>
    <x v="11"/>
    <x v="1"/>
    <m/>
    <x v="217"/>
    <x v="175"/>
    <s v="At-Large"/>
  </r>
  <r>
    <s v="https://web.archive.org/web/20090707083006/http://ipams.org/about-ipams/board-of-directors"/>
    <s v="Eric Dillé2009"/>
    <x v="11"/>
    <x v="1"/>
    <m/>
    <x v="63"/>
    <x v="176"/>
    <s v="At-Large"/>
  </r>
  <r>
    <s v="https://web.archive.org/web/20090707083006/http://ipams.org/about-ipams/board-of-directors"/>
    <s v="Frank Muscara2009"/>
    <x v="11"/>
    <x v="1"/>
    <m/>
    <x v="242"/>
    <x v="222"/>
    <s v="Vice President"/>
  </r>
  <r>
    <s v="https://web.archive.org/web/20090707083006/http://ipams.org/about-ipams/board-of-directors"/>
    <s v="Fred Barrett2009"/>
    <x v="11"/>
    <x v="1"/>
    <m/>
    <x v="218"/>
    <x v="51"/>
    <s v="Second Vice President"/>
  </r>
  <r>
    <s v="https://web.archive.org/web/20090707083006/http://ipams.org/about-ipams/board-of-directors"/>
    <s v="George Solich2009"/>
    <x v="11"/>
    <x v="1"/>
    <m/>
    <x v="204"/>
    <x v="223"/>
    <s v="President"/>
  </r>
  <r>
    <s v="https://web.archive.org/web/20090707083006/http://ipams.org/about-ipams/board-of-directors"/>
    <s v="Greg Morzano2009"/>
    <x v="11"/>
    <x v="1"/>
    <m/>
    <x v="161"/>
    <x v="121"/>
    <s v="At-Large"/>
  </r>
  <r>
    <s v="https://web.archive.org/web/20090707083006/http://ipams.org/about-ipams/board-of-directors"/>
    <s v="Greg Ruben2009"/>
    <x v="11"/>
    <x v="1"/>
    <m/>
    <x v="205"/>
    <x v="178"/>
    <s v="Vice President Natural Gas Transportation"/>
  </r>
  <r>
    <s v="https://web.archive.org/web/20090707083006/http://ipams.org/about-ipams/board-of-directors"/>
    <s v="Jack Ekstrom2009"/>
    <x v="11"/>
    <x v="1"/>
    <m/>
    <x v="92"/>
    <x v="46"/>
    <s v="At-Large"/>
  </r>
  <r>
    <s v="https://web.archive.org/web/20090707083006/http://ipams.org/about-ipams/board-of-directors"/>
    <s v="Jack Wold2009"/>
    <x v="11"/>
    <x v="1"/>
    <m/>
    <x v="16"/>
    <x v="179"/>
    <s v="At-Large"/>
  </r>
  <r>
    <s v="https://web.archive.org/web/20090707083006/http://ipams.org/about-ipams/board-of-directors"/>
    <s v="James Lightner2009"/>
    <x v="11"/>
    <x v="1"/>
    <m/>
    <x v="163"/>
    <x v="224"/>
    <s v="At-Large"/>
  </r>
  <r>
    <s v="https://web.archive.org/web/20090707083006/http://ipams.org/about-ipams/board-of-directors"/>
    <s v="James Schroeder2009"/>
    <x v="11"/>
    <x v="1"/>
    <m/>
    <x v="105"/>
    <x v="82"/>
    <s v="First Vice President"/>
  </r>
  <r>
    <s v="https://web.archive.org/web/20090707083006/http://ipams.org/about-ipams/board-of-directors"/>
    <s v="Jason Buehler2009"/>
    <x v="11"/>
    <x v="1"/>
    <m/>
    <x v="38"/>
    <x v="123"/>
    <s v="At-Large"/>
  </r>
  <r>
    <s v="https://web.archive.org/web/20090707083006/http://ipams.org/about-ipams/board-of-directors"/>
    <s v="Jay Neese2009"/>
    <x v="11"/>
    <x v="1"/>
    <m/>
    <x v="141"/>
    <x v="225"/>
    <s v="Vice President"/>
  </r>
  <r>
    <s v="https://web.archive.org/web/20090707083006/http://ipams.org/about-ipams/board-of-directors"/>
    <s v="Jay Prudhomme2009"/>
    <x v="11"/>
    <x v="1"/>
    <m/>
    <x v="164"/>
    <x v="124"/>
    <s v="At-Large"/>
  </r>
  <r>
    <s v="https://web.archive.org/web/20090707083006/http://ipams.org/about-ipams/board-of-directors"/>
    <s v="Jeff Lang2009"/>
    <x v="11"/>
    <x v="1"/>
    <m/>
    <x v="65"/>
    <x v="182"/>
    <s v="Vice President Events"/>
  </r>
  <r>
    <s v="https://web.archive.org/web/20090707083006/http://ipams.org/about-ipams/board-of-directors"/>
    <s v="Jerry Barnes2009"/>
    <x v="11"/>
    <x v="1"/>
    <m/>
    <x v="243"/>
    <x v="160"/>
    <s v="Vice President"/>
  </r>
  <r>
    <s v="https://web.archive.org/web/20090707083006/http://ipams.org/about-ipams/board-of-directors"/>
    <s v="Jim Brown2009"/>
    <x v="11"/>
    <x v="1"/>
    <m/>
    <x v="167"/>
    <x v="46"/>
    <s v="Vice President"/>
  </r>
  <r>
    <s v="https://web.archive.org/web/20090707083006/http://ipams.org/about-ipams/board-of-directors"/>
    <s v="Jim Kleckner2009"/>
    <x v="11"/>
    <x v="1"/>
    <m/>
    <x v="168"/>
    <x v="59"/>
    <s v="Vice President"/>
  </r>
  <r>
    <s v="https://web.archive.org/web/20090707083006/http://ipams.org/about-ipams/board-of-directors"/>
    <s v="Jim Powers2009"/>
    <x v="11"/>
    <x v="1"/>
    <m/>
    <x v="244"/>
    <x v="226"/>
    <s v="At-Large"/>
  </r>
  <r>
    <s v="https://web.archive.org/web/20090707083006/http://ipams.org/about-ipams/board-of-directors"/>
    <s v="Joe Icenogle2009"/>
    <x v="11"/>
    <x v="1"/>
    <m/>
    <x v="169"/>
    <x v="71"/>
    <s v="Wildlife Subcommittee Chair"/>
  </r>
  <r>
    <s v="https://web.archive.org/web/20090707083006/http://ipams.org/about-ipams/board-of-directors"/>
    <s v="Joe Lima2009"/>
    <x v="11"/>
    <x v="1"/>
    <m/>
    <x v="170"/>
    <x v="127"/>
    <s v="At-Large"/>
  </r>
  <r>
    <s v="https://web.archive.org/web/20090707083006/http://ipams.org/about-ipams/board-of-directors"/>
    <s v="John Benton2009"/>
    <x v="11"/>
    <x v="1"/>
    <m/>
    <x v="219"/>
    <x v="183"/>
    <s v="Vice President Crude Oil Markets"/>
  </r>
  <r>
    <s v="https://web.archive.org/web/20090707083006/http://ipams.org/about-ipams/board-of-directors"/>
    <s v="John Harpole2009"/>
    <x v="11"/>
    <x v="1"/>
    <m/>
    <x v="41"/>
    <x v="106"/>
    <s v="At-Large"/>
  </r>
  <r>
    <s v="https://web.archive.org/web/20090707083006/http://ipams.org/about-ipams/board-of-directors"/>
    <s v="John T. McDougal2009"/>
    <x v="11"/>
    <x v="1"/>
    <m/>
    <x v="172"/>
    <x v="130"/>
    <s v="At-Large"/>
  </r>
  <r>
    <s v="https://web.archive.org/web/20090707083006/http://ipams.org/about-ipams/board-of-directors"/>
    <s v="Jonny Brumley2009"/>
    <x v="11"/>
    <x v="1"/>
    <m/>
    <x v="220"/>
    <x v="227"/>
    <s v="At-Large"/>
  </r>
  <r>
    <s v="https://web.archive.org/web/20090707083006/http://ipams.org/about-ipams/board-of-directors"/>
    <s v="Kevin Bailey2009"/>
    <x v="11"/>
    <x v="1"/>
    <m/>
    <x v="174"/>
    <x v="186"/>
    <s v="At-Large"/>
  </r>
  <r>
    <s v="https://web.archive.org/web/20090707083006/http://ipams.org/about-ipams/board-of-directors"/>
    <s v="Kurt Doerr2009"/>
    <x v="11"/>
    <x v="1"/>
    <m/>
    <x v="245"/>
    <x v="176"/>
    <s v="At-Large"/>
  </r>
  <r>
    <s v="https://web.archive.org/web/20090707083006/http://ipams.org/about-ipams/board-of-directors"/>
    <s v="Larry Parnell2009"/>
    <x v="11"/>
    <x v="1"/>
    <m/>
    <x v="125"/>
    <x v="4"/>
    <s v="At-Large"/>
  </r>
  <r>
    <s v="https://web.archive.org/web/20090707083006/http://ipams.org/about-ipams/board-of-directors"/>
    <s v="Larry Van Ryan2009"/>
    <x v="11"/>
    <x v="1"/>
    <m/>
    <x v="221"/>
    <x v="129"/>
    <s v="At-Large"/>
  </r>
  <r>
    <s v="https://web.archive.org/web/20090707083006/http://ipams.org/about-ipams/board-of-directors"/>
    <s v="Lem Smith2009"/>
    <x v="11"/>
    <x v="1"/>
    <m/>
    <x v="93"/>
    <x v="15"/>
    <s v="At-Large"/>
  </r>
  <r>
    <s v="https://web.archive.org/web/20090707083006/http://ipams.org/about-ipams/board-of-directors"/>
    <s v="Logan Magruder2009"/>
    <x v="11"/>
    <x v="1"/>
    <m/>
    <x v="222"/>
    <x v="228"/>
    <s v="Vice President"/>
  </r>
  <r>
    <s v="https://web.archive.org/web/20090707083006/http://ipams.org/about-ipams/board-of-directors"/>
    <s v="Mark Erickson2009"/>
    <x v="11"/>
    <x v="1"/>
    <m/>
    <x v="246"/>
    <x v="100"/>
    <s v="At-Large"/>
  </r>
  <r>
    <s v="https://web.archive.org/web/20090707083006/http://ipams.org/about-ipams/board-of-directors"/>
    <s v="Mark Thompson2009"/>
    <x v="11"/>
    <x v="1"/>
    <m/>
    <x v="175"/>
    <x v="172"/>
    <s v="At-Large"/>
  </r>
  <r>
    <s v="https://web.archive.org/web/20090707083006/http://ipams.org/about-ipams/board-of-directors"/>
    <s v="Michael O’Shaughnessy2009"/>
    <x v="11"/>
    <x v="1"/>
    <m/>
    <x v="176"/>
    <x v="133"/>
    <s v="At-Large"/>
  </r>
  <r>
    <s v="https://web.archive.org/web/20090707083006/http://ipams.org/about-ipams/board-of-directors"/>
    <s v="Michael Smith2009"/>
    <x v="11"/>
    <x v="1"/>
    <m/>
    <x v="78"/>
    <x v="188"/>
    <s v="At-Large"/>
  </r>
  <r>
    <s v="https://web.archive.org/web/20090707083006/http://ipams.org/about-ipams/board-of-directors"/>
    <s v="Michael Wozniak2009"/>
    <x v="11"/>
    <x v="1"/>
    <m/>
    <x v="223"/>
    <x v="111"/>
    <s v="At-Large"/>
  </r>
  <r>
    <s v="https://web.archive.org/web/20090707083006/http://ipams.org/about-ipams/board-of-directors"/>
    <s v="Mike Brunstein2009"/>
    <x v="11"/>
    <x v="1"/>
    <m/>
    <x v="177"/>
    <x v="127"/>
    <s v="At-Large"/>
  </r>
  <r>
    <s v="https://web.archive.org/web/20090707083006/http://ipams.org/about-ipams/board-of-directors"/>
    <s v="Mike Kennedy2009"/>
    <x v="11"/>
    <x v="1"/>
    <m/>
    <x v="224"/>
    <x v="15"/>
    <s v="At-Large"/>
  </r>
  <r>
    <s v="https://web.archive.org/web/20090707083006/http://ipams.org/about-ipams/board-of-directors"/>
    <s v="Murphy Markham2009"/>
    <x v="11"/>
    <x v="1"/>
    <m/>
    <x v="46"/>
    <x v="189"/>
    <s v="At-Large"/>
  </r>
  <r>
    <s v="https://web.archive.org/web/20090707083006/http://ipams.org/about-ipams/board-of-directors"/>
    <s v="Neal A. Stanley2009"/>
    <x v="11"/>
    <x v="1"/>
    <m/>
    <x v="225"/>
    <x v="190"/>
    <s v="Vice President"/>
  </r>
  <r>
    <s v="https://web.archive.org/web/20090707083006/http://ipams.org/about-ipams/board-of-directors"/>
    <s v="Pamela Roth2009"/>
    <x v="11"/>
    <x v="1"/>
    <m/>
    <x v="21"/>
    <x v="109"/>
    <s v="Colorado State Vice President"/>
  </r>
  <r>
    <s v="https://web.archive.org/web/20090707083006/http://ipams.org/about-ipams/board-of-directors"/>
    <s v="Paul DeBonis2009"/>
    <x v="11"/>
    <x v="1"/>
    <m/>
    <x v="178"/>
    <x v="229"/>
    <s v="At-Large"/>
  </r>
  <r>
    <s v="https://web.archive.org/web/20090707083006/http://ipams.org/about-ipams/board-of-directors"/>
    <s v="Paul Sheppard2009"/>
    <x v="11"/>
    <x v="1"/>
    <m/>
    <x v="247"/>
    <x v="173"/>
    <s v="At-Large"/>
  </r>
  <r>
    <s v="https://web.archive.org/web/20090707083006/http://ipams.org/about-ipams/board-of-directors"/>
    <s v="Pete Stark2009"/>
    <x v="11"/>
    <x v="1"/>
    <m/>
    <x v="179"/>
    <x v="134"/>
    <s v="At-Large"/>
  </r>
  <r>
    <s v="https://web.archive.org/web/20090707083006/http://ipams.org/about-ipams/board-of-directors"/>
    <s v="Peter Dea2009"/>
    <x v="11"/>
    <x v="1"/>
    <m/>
    <x v="143"/>
    <x v="192"/>
    <s v="Vice President"/>
  </r>
  <r>
    <s v="https://web.archive.org/web/20090707083006/http://ipams.org/about-ipams/board-of-directors"/>
    <s v="Phil Schlagel2009"/>
    <x v="11"/>
    <x v="1"/>
    <m/>
    <x v="180"/>
    <x v="59"/>
    <s v="Air Quality Subcommittee Chair"/>
  </r>
  <r>
    <s v="https://web.archive.org/web/20090707083006/http://ipams.org/about-ipams/board-of-directors"/>
    <s v="Phil Stalnaker2009"/>
    <x v="11"/>
    <x v="1"/>
    <m/>
    <x v="227"/>
    <x v="193"/>
    <s v="At-Large"/>
  </r>
  <r>
    <s v="https://web.archive.org/web/20090707083006/http://ipams.org/about-ipams/board-of-directors"/>
    <s v="Philip Doty2009"/>
    <x v="11"/>
    <x v="1"/>
    <m/>
    <x v="206"/>
    <x v="81"/>
    <s v="Treasurer"/>
  </r>
  <r>
    <s v="https://web.archive.org/web/20090707083006/http://ipams.org/about-ipams/board-of-directors"/>
    <s v="Phillip A. Kriz2009"/>
    <x v="11"/>
    <x v="1"/>
    <m/>
    <x v="228"/>
    <x v="194"/>
    <s v="Nebraska State Vice President"/>
  </r>
  <r>
    <s v="https://web.archive.org/web/20090707083006/http://ipams.org/about-ipams/board-of-directors"/>
    <s v="Porter Bennett2009"/>
    <x v="11"/>
    <x v="1"/>
    <m/>
    <x v="48"/>
    <x v="158"/>
    <s v="Vice President Natural Gas Markets"/>
  </r>
  <r>
    <s v="https://web.archive.org/web/20090707083006/http://ipams.org/about-ipams/board-of-directors"/>
    <s v="Randy Bolles2009"/>
    <x v="11"/>
    <x v="1"/>
    <m/>
    <x v="70"/>
    <x v="74"/>
    <s v="Wyoming State Vice President"/>
  </r>
  <r>
    <s v="https://web.archive.org/web/20090707083006/http://ipams.org/about-ipams/board-of-directors"/>
    <s v="Randy Pharo2009"/>
    <x v="11"/>
    <x v="1"/>
    <m/>
    <x v="229"/>
    <x v="230"/>
    <s v="At-Large"/>
  </r>
  <r>
    <s v="https://web.archive.org/web/20090707083006/http://ipams.org/about-ipams/board-of-directors"/>
    <s v="Ray Singleton2009"/>
    <x v="11"/>
    <x v="1"/>
    <m/>
    <x v="181"/>
    <x v="195"/>
    <s v="At-Large"/>
  </r>
  <r>
    <s v="https://web.archive.org/web/20090707083006/http://ipams.org/about-ipams/board-of-directors"/>
    <s v="Rebecca Watson2009"/>
    <x v="11"/>
    <x v="1"/>
    <m/>
    <x v="116"/>
    <x v="231"/>
    <s v="Secretary"/>
  </r>
  <r>
    <s v="https://web.archive.org/web/20090707083006/http://ipams.org/about-ipams/board-of-directors"/>
    <s v="René Morin2009"/>
    <x v="11"/>
    <x v="1"/>
    <m/>
    <x v="182"/>
    <x v="136"/>
    <s v="At-Large"/>
  </r>
  <r>
    <s v="https://web.archive.org/web/20090707083006/http://ipams.org/about-ipams/board-of-directors"/>
    <s v="Rich Eichler2009"/>
    <x v="11"/>
    <x v="1"/>
    <m/>
    <x v="127"/>
    <x v="101"/>
    <s v="At-Large"/>
  </r>
  <r>
    <s v="https://web.archive.org/web/20090707083006/http://ipams.org/about-ipams/board-of-directors"/>
    <s v="Rich Frommer2009"/>
    <x v="11"/>
    <x v="1"/>
    <m/>
    <x v="71"/>
    <x v="78"/>
    <s v="Vice President"/>
  </r>
  <r>
    <s v="https://web.archive.org/web/20090707083006/http://ipams.org/about-ipams/board-of-directors"/>
    <s v="Rick Grisinger2009"/>
    <x v="11"/>
    <x v="1"/>
    <m/>
    <x v="23"/>
    <x v="13"/>
    <s v="At-Large"/>
  </r>
  <r>
    <s v="https://web.archive.org/web/20090707083006/http://ipams.org/about-ipams/board-of-directors"/>
    <s v="Robert J Clark2009"/>
    <x v="11"/>
    <x v="1"/>
    <m/>
    <x v="111"/>
    <x v="232"/>
    <s v="At-Large"/>
  </r>
  <r>
    <s v="https://web.archive.org/web/20090707083006/http://ipams.org/about-ipams/board-of-directors"/>
    <s v="Robert L. Bayless, Jr.2009"/>
    <x v="11"/>
    <x v="1"/>
    <m/>
    <x v="183"/>
    <x v="138"/>
    <s v="At-Large"/>
  </r>
  <r>
    <s v="https://web.archive.org/web/20090707083006/http://ipams.org/about-ipams/board-of-directors"/>
    <s v="Scott Moore2009"/>
    <x v="11"/>
    <x v="1"/>
    <m/>
    <x v="185"/>
    <x v="59"/>
    <s v="At-Large"/>
  </r>
  <r>
    <s v="https://web.archive.org/web/20090707083006/http://ipams.org/about-ipams/board-of-directors"/>
    <s v="Shane Schulz2009"/>
    <x v="11"/>
    <x v="1"/>
    <m/>
    <x v="26"/>
    <x v="233"/>
    <s v="Legislative, Legal, &amp; Regulatory Chair"/>
  </r>
  <r>
    <s v="https://web.archive.org/web/20090707083006/http://ipams.org/about-ipams/board-of-directors"/>
    <s v="Shawn Reed2009"/>
    <x v="11"/>
    <x v="1"/>
    <m/>
    <x v="186"/>
    <x v="199"/>
    <s v="At-Large"/>
  </r>
  <r>
    <s v="https://web.archive.org/web/20090707083006/http://ipams.org/about-ipams/board-of-directors"/>
    <s v="Sheridan Swords2009"/>
    <x v="11"/>
    <x v="1"/>
    <m/>
    <x v="187"/>
    <x v="200"/>
    <s v="At-Large"/>
  </r>
  <r>
    <s v="https://web.archive.org/web/20090707083006/http://ipams.org/about-ipams/board-of-directors"/>
    <s v="Stan Sprinkle2009"/>
    <x v="11"/>
    <x v="1"/>
    <m/>
    <x v="188"/>
    <x v="142"/>
    <s v="At-Large"/>
  </r>
  <r>
    <s v="https://web.archive.org/web/20090707083006/http://ipams.org/about-ipams/board-of-directors"/>
    <s v="Stephen Barnes2009"/>
    <x v="11"/>
    <x v="1"/>
    <m/>
    <x v="52"/>
    <x v="201"/>
    <s v="At-Large"/>
  </r>
  <r>
    <s v="https://web.archive.org/web/20090707083006/http://ipams.org/about-ipams/board-of-directors"/>
    <s v="Stephen Harpham2009"/>
    <x v="11"/>
    <x v="1"/>
    <m/>
    <x v="231"/>
    <x v="202"/>
    <s v="At-Large"/>
  </r>
  <r>
    <s v="https://web.archive.org/web/20090707083006/http://ipams.org/about-ipams/board-of-directors"/>
    <s v="Steve Bain2009"/>
    <x v="11"/>
    <x v="1"/>
    <m/>
    <x v="189"/>
    <x v="88"/>
    <s v="At-Large"/>
  </r>
  <r>
    <s v="https://web.archive.org/web/20090707083006/http://ipams.org/about-ipams/board-of-directors"/>
    <s v="Steve Fallin2009"/>
    <x v="11"/>
    <x v="1"/>
    <m/>
    <x v="190"/>
    <x v="203"/>
    <s v="At-Large"/>
  </r>
  <r>
    <s v="https://web.archive.org/web/20090707083006/http://ipams.org/about-ipams/board-of-directors"/>
    <s v="Steve Frazier2009"/>
    <x v="11"/>
    <x v="1"/>
    <m/>
    <x v="248"/>
    <x v="234"/>
    <s v="At-Large"/>
  </r>
  <r>
    <s v="https://web.archive.org/web/20090707083006/http://ipams.org/about-ipams/board-of-directors"/>
    <s v="Steve Hulse2009"/>
    <x v="11"/>
    <x v="1"/>
    <m/>
    <x v="191"/>
    <x v="204"/>
    <s v="At-Large"/>
  </r>
  <r>
    <s v="https://web.archive.org/web/20090707083006/http://ipams.org/about-ipams/board-of-directors"/>
    <s v="T. Greg Merrion2009"/>
    <x v="11"/>
    <x v="1"/>
    <m/>
    <x v="192"/>
    <x v="205"/>
    <s v="New Mexico State Vice President"/>
  </r>
  <r>
    <s v="https://web.archive.org/web/20090707083006/http://ipams.org/about-ipams/board-of-directors"/>
    <s v="Tad Herz2009"/>
    <x v="11"/>
    <x v="1"/>
    <m/>
    <x v="193"/>
    <x v="223"/>
    <s v="At-Large"/>
  </r>
  <r>
    <s v="https://web.archive.org/web/20090707083006/http://ipams.org/about-ipams/board-of-directors"/>
    <s v="Ted Brown2009"/>
    <x v="11"/>
    <x v="1"/>
    <m/>
    <x v="208"/>
    <x v="206"/>
    <s v="Vice President"/>
  </r>
  <r>
    <s v="https://web.archive.org/web/20090707083006/http://ipams.org/about-ipams/board-of-directors"/>
    <s v="Thomas Sheffield2009"/>
    <x v="11"/>
    <x v="1"/>
    <m/>
    <x v="135"/>
    <x v="4"/>
    <s v="Vice President"/>
  </r>
  <r>
    <s v="https://web.archive.org/web/20090707083006/http://ipams.org/about-ipams/board-of-directors"/>
    <s v="Tim Hopkins2009"/>
    <x v="11"/>
    <x v="1"/>
    <m/>
    <x v="195"/>
    <x v="235"/>
    <s v="Vice President Government &amp; Public Affairs"/>
  </r>
  <r>
    <s v="https://web.archive.org/web/20090707083006/http://ipams.org/about-ipams/board-of-directors"/>
    <s v="Todd Berryman2009"/>
    <x v="11"/>
    <x v="1"/>
    <m/>
    <x v="128"/>
    <x v="102"/>
    <s v="At-Large"/>
  </r>
  <r>
    <s v="https://web.archive.org/web/20090707083006/http://ipams.org/about-ipams/board-of-directors"/>
    <s v="Todd Ennenga2009"/>
    <x v="11"/>
    <x v="1"/>
    <m/>
    <x v="232"/>
    <x v="74"/>
    <s v="At-Large"/>
  </r>
  <r>
    <s v="https://web.archive.org/web/20090707083006/http://ipams.org/about-ipams/board-of-directors"/>
    <s v="Tom Crowe2009"/>
    <x v="11"/>
    <x v="1"/>
    <m/>
    <x v="233"/>
    <x v="168"/>
    <s v="At-Large"/>
  </r>
  <r>
    <s v="https://web.archive.org/web/20090707083006/http://ipams.org/about-ipams/board-of-directors"/>
    <s v="Tom Foncannon2009"/>
    <x v="11"/>
    <x v="1"/>
    <m/>
    <x v="196"/>
    <x v="208"/>
    <s v="At-Large"/>
  </r>
  <r>
    <s v="https://web.archive.org/web/20090707083006/http://ipams.org/about-ipams/board-of-directors"/>
    <s v="Tom Hedrick2009"/>
    <x v="11"/>
    <x v="1"/>
    <m/>
    <x v="249"/>
    <x v="222"/>
    <s v="At-Large"/>
  </r>
  <r>
    <s v="https://web.archive.org/web/20090707083006/http://ipams.org/about-ipams/board-of-directors"/>
    <s v="Tom Tyree2009"/>
    <x v="11"/>
    <x v="1"/>
    <m/>
    <x v="197"/>
    <x v="209"/>
    <s v="At-Large"/>
  </r>
  <r>
    <s v="https://web.archive.org/web/20090707083006/http://ipams.org/about-ipams/board-of-directors"/>
    <s v="Tony Best2009"/>
    <x v="11"/>
    <x v="1"/>
    <m/>
    <x v="198"/>
    <x v="230"/>
    <s v="At-Large"/>
  </r>
  <r>
    <s v="https://web.archive.org/web/20090707083006/http://ipams.org/about-ipams/board-of-directors"/>
    <s v="Tripp Kerr2009"/>
    <x v="11"/>
    <x v="1"/>
    <m/>
    <x v="199"/>
    <x v="236"/>
    <s v="At-Large"/>
  </r>
  <r>
    <s v="https://web.archive.org/web/20090707083006/http://ipams.org/about-ipams/board-of-directors"/>
    <s v="Tuss Erickson2009"/>
    <x v="11"/>
    <x v="1"/>
    <m/>
    <x v="200"/>
    <x v="210"/>
    <s v="At-Large"/>
  </r>
  <r>
    <s v="https://web.archive.org/web/20090707083006/http://ipams.org/about-ipams/board-of-directors"/>
    <s v="Vaughn Vennerberg2009"/>
    <x v="11"/>
    <x v="1"/>
    <m/>
    <x v="235"/>
    <x v="6"/>
    <s v="At-Large"/>
  </r>
  <r>
    <s v="https://web.archive.org/web/20090707083006/http://ipams.org/about-ipams/board-of-directors"/>
    <s v="Ward Polzin2009"/>
    <x v="11"/>
    <x v="1"/>
    <m/>
    <x v="201"/>
    <x v="211"/>
    <s v="At-Large"/>
  </r>
  <r>
    <s v="https://web.archive.org/web/20090707083006/http://ipams.org/about-ipams/board-of-directors"/>
    <s v="William Lancaster2009"/>
    <x v="11"/>
    <x v="1"/>
    <m/>
    <x v="28"/>
    <x v="212"/>
    <s v="Vice President"/>
  </r>
  <r>
    <s v="https://web.archive.org/web/20090511004436/http://ipams.org/about/committees.php"/>
    <s v="Andy Logan2009"/>
    <x v="11"/>
    <x v="3"/>
    <s v="Banking &amp; Finance Committee"/>
    <x v="209"/>
    <x v="161"/>
    <s v="Chairman"/>
  </r>
  <r>
    <s v="https://web.archive.org/web/20090511004436/http://ipams.org/about/committees.php"/>
    <s v="Brad Miller2009"/>
    <x v="11"/>
    <x v="3"/>
    <s v="Government &amp; Public Affairs Committee"/>
    <x v="130"/>
    <x v="59"/>
    <s v="Utah"/>
  </r>
  <r>
    <s v="https://web.archive.org/web/20090511004436/http://ipams.org/about/committees.php"/>
    <s v="Brent Miller2009"/>
    <x v="11"/>
    <x v="3"/>
    <s v="Government &amp; Public Affairs Committee"/>
    <x v="212"/>
    <x v="213"/>
    <s v="North and South Dakota"/>
  </r>
  <r>
    <s v="https://web.archive.org/web/20090511004436/http://ipams.org/about/committees.php"/>
    <s v="Bruce Bowman2009"/>
    <x v="11"/>
    <x v="3"/>
    <s v="Government &amp; Public Affairs Committee"/>
    <x v="119"/>
    <x v="165"/>
    <s v="Montana"/>
  </r>
  <r>
    <s v="https://web.archive.org/web/20090511004436/http://ipams.org/about/committees.php"/>
    <s v="Bryan Pratt2009"/>
    <x v="11"/>
    <x v="3"/>
    <s v="Tax Committee"/>
    <x v="240"/>
    <x v="237"/>
    <s v="Chairman"/>
  </r>
  <r>
    <s v="https://web.archive.org/web/20090511004436/http://ipams.org/about/committees.php"/>
    <s v="Chris Carter2009"/>
    <x v="11"/>
    <x v="3"/>
    <s v="Service &amp; Supply Committee"/>
    <x v="131"/>
    <x v="168"/>
    <s v="Chairman"/>
  </r>
  <r>
    <s v="https://web.archive.org/web/20090511004436/http://ipams.org/about/committees.php"/>
    <s v="James Schroeder2009"/>
    <x v="11"/>
    <x v="3"/>
    <s v="Government &amp; Public Affairs Committee"/>
    <x v="105"/>
    <x v="82"/>
    <s v="Colorado"/>
  </r>
  <r>
    <s v="https://web.archive.org/web/20090511004436/http://ipams.org/about/committees.php"/>
    <s v="Jeff Lang2009"/>
    <x v="11"/>
    <x v="3"/>
    <s v="Membership Committee"/>
    <x v="65"/>
    <x v="90"/>
    <s v="Chairman"/>
  </r>
  <r>
    <s v="https://web.archive.org/web/20090511004436/http://ipams.org/about/committees.php"/>
    <s v="John T. McDougal2009"/>
    <x v="11"/>
    <x v="3"/>
    <s v="Transportation &amp; Markets Committee"/>
    <x v="172"/>
    <x v="130"/>
    <s v="Chairman"/>
  </r>
  <r>
    <s v="https://web.archive.org/web/20090511004436/http://ipams.org/about/committees.php"/>
    <s v="Phillip A. Kriz2009"/>
    <x v="11"/>
    <x v="3"/>
    <s v="Government &amp; Public Affairs Committee"/>
    <x v="228"/>
    <x v="215"/>
    <s v="Nebraska"/>
  </r>
  <r>
    <s v="https://web.archive.org/web/20090511004436/http://ipams.org/about/committees.php"/>
    <s v="Porter Bennett2009"/>
    <x v="11"/>
    <x v="3"/>
    <s v="Natural Gas Committee"/>
    <x v="48"/>
    <x v="158"/>
    <s v="Chairman"/>
  </r>
  <r>
    <s v="https://web.archive.org/web/20090511004436/http://ipams.org/about/committees.php"/>
    <s v="Randy Bolles2009"/>
    <x v="11"/>
    <x v="3"/>
    <s v="Government &amp; Public Affairs Committee"/>
    <x v="70"/>
    <x v="74"/>
    <s v="Wyoming"/>
  </r>
  <r>
    <s v="https://web.archive.org/web/20090511004436/http://ipams.org/about/committees.php"/>
    <s v="Shane Schulz2009"/>
    <x v="11"/>
    <x v="3"/>
    <s v="Government &amp; Public Affairs Committee"/>
    <x v="26"/>
    <x v="225"/>
    <s v="Chairman"/>
  </r>
  <r>
    <s v="https://web.archive.org/web/20090511004436/http://ipams.org/about/committees.php"/>
    <s v="Stephen Barnes2009"/>
    <x v="11"/>
    <x v="3"/>
    <s v="Crude Oil Committee"/>
    <x v="52"/>
    <x v="238"/>
    <s v="Chairman"/>
  </r>
  <r>
    <s v="https://web.archive.org/web/20090511004436/http://ipams.org/about/committees.php"/>
    <s v="T. Greg Merrion2009"/>
    <x v="11"/>
    <x v="3"/>
    <s v="Government &amp; Public Affairs Committee"/>
    <x v="192"/>
    <x v="145"/>
    <s v="New Mexico"/>
  </r>
  <r>
    <s v="https://web.archive.org/web/20080516095529/http://www.ipams.org/about/bod.php"/>
    <s v="Alan Harrison2008"/>
    <x v="12"/>
    <x v="1"/>
    <s v="At-Large Board Members"/>
    <x v="149"/>
    <x v="239"/>
    <s v="At-Large"/>
  </r>
  <r>
    <s v="https://web.archive.org/web/20080516095529/http://www.ipams.org/about/bod.php"/>
    <s v="Andy Hendricks2008"/>
    <x v="12"/>
    <x v="1"/>
    <s v="At-Large Board Members"/>
    <x v="250"/>
    <x v="127"/>
    <s v="At-Large"/>
  </r>
  <r>
    <s v="https://web.archive.org/web/20080516095529/http://www.ipams.org/about/bod.php"/>
    <s v="Andy Logan2008"/>
    <x v="12"/>
    <x v="1"/>
    <s v="Committee Chairs &amp; State Vice Presidents"/>
    <x v="209"/>
    <x v="240"/>
    <s v="Banking &amp; Finance Committee Chair"/>
  </r>
  <r>
    <s v="https://web.archive.org/web/20080516095529/http://www.ipams.org/about/bod.php"/>
    <s v="Barth Whitham2008"/>
    <x v="12"/>
    <x v="1"/>
    <s v="At-Large Board Members"/>
    <x v="56"/>
    <x v="241"/>
    <s v="At-Large"/>
  </r>
  <r>
    <s v="https://web.archive.org/web/20080516095529/http://www.ipams.org/about/bod.php"/>
    <s v="Bill Bergner2008"/>
    <x v="12"/>
    <x v="1"/>
    <s v="At-Large Board Members"/>
    <x v="239"/>
    <x v="216"/>
    <s v="At-Large"/>
  </r>
  <r>
    <s v="https://web.archive.org/web/20080516095529/http://www.ipams.org/about/bod.php"/>
    <s v="Bill Jones2008"/>
    <x v="12"/>
    <x v="1"/>
    <s v="At-Large Board Members"/>
    <x v="210"/>
    <x v="242"/>
    <s v="At-Large"/>
  </r>
  <r>
    <s v="https://web.archive.org/web/20080516095529/http://www.ipams.org/about/bod.php"/>
    <s v="Bill Picquet2008"/>
    <x v="12"/>
    <x v="1"/>
    <s v="At-Large Board Members"/>
    <x v="211"/>
    <x v="163"/>
    <s v="At-Large"/>
  </r>
  <r>
    <s v="https://web.archive.org/web/20080516095529/http://www.ipams.org/about/bod.php"/>
    <s v="Brent Miller2008"/>
    <x v="12"/>
    <x v="1"/>
    <s v="Committee Chairs &amp; State Vice Presidents"/>
    <x v="212"/>
    <x v="213"/>
    <s v="North and South Dakota Vice President"/>
  </r>
  <r>
    <s v="https://web.archive.org/web/20080516095529/http://www.ipams.org/about/bod.php"/>
    <s v="Brian Tooley2008"/>
    <x v="12"/>
    <x v="1"/>
    <s v="At-Large Board Members"/>
    <x v="251"/>
    <x v="88"/>
    <s v="At-Large"/>
  </r>
  <r>
    <s v="https://web.archive.org/web/20080516095529/http://www.ipams.org/about/bod.php"/>
    <s v="Bruce Bowman2008"/>
    <x v="12"/>
    <x v="1"/>
    <s v="At-Large Board Members"/>
    <x v="119"/>
    <x v="165"/>
    <s v="At-Large"/>
  </r>
  <r>
    <s v="https://web.archive.org/web/20080516095529/http://www.ipams.org/about/bod.php"/>
    <s v="Bruce Kelso2008"/>
    <x v="12"/>
    <x v="1"/>
    <s v="At-Large Board Members"/>
    <x v="214"/>
    <x v="166"/>
    <s v="At-Large"/>
  </r>
  <r>
    <s v="https://web.archive.org/web/20080516095529/http://www.ipams.org/about/bod.php"/>
    <s v="Carter G. Mathies2008"/>
    <x v="12"/>
    <x v="1"/>
    <s v="At-Large Board Members"/>
    <x v="241"/>
    <x v="243"/>
    <s v="At-Large"/>
  </r>
  <r>
    <s v="https://web.archive.org/web/20080516095529/http://www.ipams.org/about/bod.php"/>
    <s v="Charles Searle2008"/>
    <x v="12"/>
    <x v="1"/>
    <s v="At-Large Board Members"/>
    <x v="102"/>
    <x v="167"/>
    <s v="At-Large"/>
  </r>
  <r>
    <s v="https://web.archive.org/web/20080516095529/http://www.ipams.org/about/bod.php"/>
    <s v="Charles Stanley2008"/>
    <x v="12"/>
    <x v="1"/>
    <s v="Executive Committee"/>
    <x v="215"/>
    <x v="225"/>
    <s v="President"/>
  </r>
  <r>
    <s v="https://web.archive.org/web/20080516095529/http://www.ipams.org/about/bod.php"/>
    <s v="Chris Carter2008"/>
    <x v="12"/>
    <x v="1"/>
    <s v="Committee Chairs &amp; State Vice Presidents"/>
    <x v="131"/>
    <x v="244"/>
    <s v="Service and Supply Committee Chair"/>
  </r>
  <r>
    <s v="https://web.archive.org/web/20080516095529/http://www.ipams.org/about/bod.php"/>
    <s v="Chris Carter2008"/>
    <x v="12"/>
    <x v="1"/>
    <s v="At-Large Board Members"/>
    <x v="131"/>
    <x v="168"/>
    <s v="At-Large"/>
  </r>
  <r>
    <s v="https://web.archive.org/web/20080516095529/http://www.ipams.org/about/bod.php"/>
    <s v="Chuck Pollard2008"/>
    <x v="12"/>
    <x v="1"/>
    <s v="At-Large Board Members"/>
    <x v="252"/>
    <x v="245"/>
    <s v="At-Large"/>
  </r>
  <r>
    <s v="https://web.archive.org/web/20080516095529/http://www.ipams.org/about/bod.php"/>
    <s v="Cornelius Dupré2008"/>
    <x v="12"/>
    <x v="1"/>
    <s v="At-Large Board Members"/>
    <x v="35"/>
    <x v="169"/>
    <s v="At-Large"/>
  </r>
  <r>
    <s v="https://web.archive.org/web/20080516095529/http://www.ipams.org/about/bod.php"/>
    <s v="D.J. Lay2008"/>
    <x v="12"/>
    <x v="1"/>
    <s v="At-Large Board Members"/>
    <x v="120"/>
    <x v="170"/>
    <s v="At-Large"/>
  </r>
  <r>
    <s v="https://web.archive.org/web/20080516095529/http://www.ipams.org/about/bod.php"/>
    <s v="Dave Banko2008"/>
    <x v="12"/>
    <x v="1"/>
    <s v="At-Large Board Members"/>
    <x v="61"/>
    <x v="50"/>
    <s v="At-Large"/>
  </r>
  <r>
    <s v="https://web.archive.org/web/20080516095529/http://www.ipams.org/about/bod.php"/>
    <s v="David Miller2008"/>
    <x v="12"/>
    <x v="1"/>
    <s v="At-Large Board Members"/>
    <x v="253"/>
    <x v="246"/>
    <s v="At-Large"/>
  </r>
  <r>
    <s v="https://web.archive.org/web/20080516095529/http://www.ipams.org/about/bod.php"/>
    <s v="David Searle2008"/>
    <x v="12"/>
    <x v="1"/>
    <s v="At-Large Board Members"/>
    <x v="158"/>
    <x v="118"/>
    <s v="At-Large"/>
  </r>
  <r>
    <s v="https://web.archive.org/web/20080516095529/http://www.ipams.org/about/bod.php"/>
    <s v="Dick Weber2008"/>
    <x v="12"/>
    <x v="1"/>
    <s v="At-Large Board Members"/>
    <x v="159"/>
    <x v="173"/>
    <s v="At-Large"/>
  </r>
  <r>
    <s v="https://web.archive.org/web/20080516095529/http://www.ipams.org/about/bod.php"/>
    <s v="Dominic Bazile2008"/>
    <x v="12"/>
    <x v="1"/>
    <s v="At-Large Board Members"/>
    <x v="216"/>
    <x v="221"/>
    <s v="At-Large"/>
  </r>
  <r>
    <s v="https://web.archive.org/web/20080516095529/http://www.ipams.org/about/bod.php"/>
    <s v="Don DeCarlo2008"/>
    <x v="12"/>
    <x v="1"/>
    <s v="Executive Committee"/>
    <x v="202"/>
    <x v="74"/>
    <s v="Vice President"/>
  </r>
  <r>
    <s v="https://web.archive.org/web/20080516095529/http://www.ipams.org/about/bod.php"/>
    <s v="Don Law2008"/>
    <x v="12"/>
    <x v="1"/>
    <s v="At-Large Board Members"/>
    <x v="140"/>
    <x v="155"/>
    <s v="At-Large"/>
  </r>
  <r>
    <s v="https://web.archive.org/web/20080516095529/http://www.ipams.org/about/bod.php"/>
    <s v="Don McClure2008"/>
    <x v="12"/>
    <x v="1"/>
    <s v="Executive Committee"/>
    <x v="203"/>
    <x v="15"/>
    <s v="Vice President"/>
  </r>
  <r>
    <s v="https://web.archive.org/web/20080516095529/http://www.ipams.org/about/bod.php"/>
    <s v="Duane Zavadil2008"/>
    <x v="12"/>
    <x v="1"/>
    <s v="Executive Committee"/>
    <x v="62"/>
    <x v="51"/>
    <s v="Vice President"/>
  </r>
  <r>
    <s v="https://web.archive.org/web/20080516095529/http://www.ipams.org/about/bod.php"/>
    <s v="Eric Dillé2008"/>
    <x v="12"/>
    <x v="1"/>
    <s v="Committee Chairs &amp; State Vice Presidents"/>
    <x v="63"/>
    <x v="176"/>
    <s v="Government Affairs Committee Chair"/>
  </r>
  <r>
    <s v="https://web.archive.org/web/20080516095529/http://www.ipams.org/about/bod.php"/>
    <s v="Frank Muscara2008"/>
    <x v="12"/>
    <x v="1"/>
    <s v="At-Large Board Members"/>
    <x v="242"/>
    <x v="222"/>
    <s v="At-Large"/>
  </r>
  <r>
    <s v="https://web.archive.org/web/20080516095529/http://www.ipams.org/about/bod.php"/>
    <s v="Fred Barrett2008"/>
    <x v="12"/>
    <x v="1"/>
    <s v="At-Large Board Members"/>
    <x v="218"/>
    <x v="51"/>
    <s v="At-Large"/>
  </r>
  <r>
    <s v="https://web.archive.org/web/20080516095529/http://www.ipams.org/about/bod.php"/>
    <s v="Gary Packer2008"/>
    <x v="12"/>
    <x v="1"/>
    <s v="Executive Committee"/>
    <x v="254"/>
    <x v="47"/>
    <s v="Vice President"/>
  </r>
  <r>
    <s v="https://web.archive.org/web/20080516095529/http://www.ipams.org/about/bod.php"/>
    <s v="Geoff Solich2008"/>
    <x v="12"/>
    <x v="1"/>
    <s v="At-Large Board Members"/>
    <x v="160"/>
    <x v="177"/>
    <s v="At-Large"/>
  </r>
  <r>
    <s v="https://web.archive.org/web/20080516095529/http://www.ipams.org/about/bod.php"/>
    <s v="George Solich2008"/>
    <x v="12"/>
    <x v="1"/>
    <s v="Executive Committee"/>
    <x v="204"/>
    <x v="223"/>
    <s v="Vice President"/>
  </r>
  <r>
    <s v="https://web.archive.org/web/20080516095529/http://www.ipams.org/about/bod.php"/>
    <s v="Greg Morzano2008"/>
    <x v="12"/>
    <x v="1"/>
    <s v="At-Large Board Members"/>
    <x v="161"/>
    <x v="121"/>
    <s v="At-Large"/>
  </r>
  <r>
    <s v="https://web.archive.org/web/20080516095529/http://www.ipams.org/about/bod.php"/>
    <s v="Greg Ruben2008"/>
    <x v="12"/>
    <x v="1"/>
    <s v="At-Large Board Members"/>
    <x v="205"/>
    <x v="247"/>
    <s v="At-Large"/>
  </r>
  <r>
    <s v="https://web.archive.org/web/20080516095529/http://www.ipams.org/about/bod.php"/>
    <s v="J.C. Ridens2008"/>
    <x v="12"/>
    <x v="1"/>
    <s v="At-Large Board Members"/>
    <x v="255"/>
    <x v="202"/>
    <s v="At-Large"/>
  </r>
  <r>
    <s v="https://web.archive.org/web/20080516095529/http://www.ipams.org/about/bod.php"/>
    <s v="Jack Ekstrom2008"/>
    <x v="12"/>
    <x v="1"/>
    <s v="At-Large Board Members"/>
    <x v="92"/>
    <x v="4"/>
    <s v="At-Large"/>
  </r>
  <r>
    <s v="https://web.archive.org/web/20080516095529/http://www.ipams.org/about/bod.php"/>
    <s v="James Lightner2008"/>
    <x v="12"/>
    <x v="1"/>
    <s v="At-Large Board Members"/>
    <x v="163"/>
    <x v="224"/>
    <s v="At-Large"/>
  </r>
  <r>
    <s v="https://web.archive.org/web/20080516095529/http://www.ipams.org/about/bod.php"/>
    <s v="James Schroeder2008"/>
    <x v="12"/>
    <x v="1"/>
    <s v="Committee Chairs &amp; State Vice Presidents"/>
    <x v="105"/>
    <x v="248"/>
    <s v="Colorado Vice President"/>
  </r>
  <r>
    <s v="https://web.archive.org/web/20080516095529/http://www.ipams.org/about/bod.php"/>
    <s v="Jay Neese2008"/>
    <x v="12"/>
    <x v="1"/>
    <s v="Executive Committee"/>
    <x v="141"/>
    <x v="225"/>
    <s v="Vice President"/>
  </r>
  <r>
    <s v="https://web.archive.org/web/20080516095529/http://www.ipams.org/about/bod.php"/>
    <s v="Jay Still2008"/>
    <x v="12"/>
    <x v="1"/>
    <s v="Executive Committee"/>
    <x v="256"/>
    <x v="4"/>
    <s v="Vice President"/>
  </r>
  <r>
    <s v="https://web.archive.org/web/20080516095529/http://www.ipams.org/about/bod.php"/>
    <s v="Jeff Lang2008"/>
    <x v="12"/>
    <x v="1"/>
    <s v="Committee Chairs &amp; State Vice Presidents"/>
    <x v="65"/>
    <x v="249"/>
    <s v="Membership Committee Chair"/>
  </r>
  <r>
    <s v="https://web.archive.org/web/20080516095529/http://www.ipams.org/about/bod.php"/>
    <s v="Jerry Barnes2008"/>
    <x v="12"/>
    <x v="1"/>
    <s v="At-Large Board Members"/>
    <x v="243"/>
    <x v="239"/>
    <s v="At-Large"/>
  </r>
  <r>
    <s v="https://web.archive.org/web/20080516095529/http://www.ipams.org/about/bod.php"/>
    <s v="Jim Brown2008"/>
    <x v="12"/>
    <x v="1"/>
    <s v="At-Large Board Members"/>
    <x v="167"/>
    <x v="13"/>
    <s v="At-Large"/>
  </r>
  <r>
    <s v="https://web.archive.org/web/20080516095529/http://www.ipams.org/about/bod.php"/>
    <s v="Jim Brown2008"/>
    <x v="12"/>
    <x v="1"/>
    <s v="At-Large Board Members"/>
    <x v="167"/>
    <x v="213"/>
    <s v="At-Large"/>
  </r>
  <r>
    <s v="https://web.archive.org/web/20080516095529/http://www.ipams.org/about/bod.php"/>
    <s v="Jim Felton2008"/>
    <x v="12"/>
    <x v="1"/>
    <s v="Committee Chairs &amp; State Vice Presidents"/>
    <x v="257"/>
    <x v="51"/>
    <s v="Utah State Vice President"/>
  </r>
  <r>
    <s v="https://web.archive.org/web/20080516095529/http://www.ipams.org/about/bod.php"/>
    <s v="Jim Kleckner2008"/>
    <x v="12"/>
    <x v="1"/>
    <s v="Executive Committee"/>
    <x v="168"/>
    <x v="250"/>
    <s v="Vice President"/>
  </r>
  <r>
    <s v="https://web.archive.org/web/20080516095529/http://www.ipams.org/about/bod.php"/>
    <s v="Joe Lima2008"/>
    <x v="12"/>
    <x v="1"/>
    <s v="At-Large Board Members"/>
    <x v="170"/>
    <x v="127"/>
    <s v="At-Large"/>
  </r>
  <r>
    <s v="https://web.archive.org/web/20080516095529/http://www.ipams.org/about/bod.php"/>
    <s v="John Harpole2008"/>
    <x v="12"/>
    <x v="1"/>
    <s v="At-Large Board Members"/>
    <x v="41"/>
    <x v="106"/>
    <s v="At-Large"/>
  </r>
  <r>
    <s v="https://web.archive.org/web/20080516095529/http://www.ipams.org/about/bod.php"/>
    <s v="John Ludwig2008"/>
    <x v="12"/>
    <x v="1"/>
    <s v="At-Large Board Members"/>
    <x v="258"/>
    <x v="251"/>
    <s v="At-Large"/>
  </r>
  <r>
    <s v="https://web.archive.org/web/20080516095529/http://www.ipams.org/about/bod.php"/>
    <s v="Jonny Brumley2008"/>
    <x v="12"/>
    <x v="1"/>
    <s v="At-Large Board Members"/>
    <x v="220"/>
    <x v="227"/>
    <s v="At-Large"/>
  </r>
  <r>
    <s v="https://web.archive.org/web/20080516095529/http://www.ipams.org/about/bod.php"/>
    <s v="Kelly Price2008"/>
    <x v="12"/>
    <x v="1"/>
    <s v="At-Large Board Members"/>
    <x v="259"/>
    <x v="173"/>
    <s v="At-Large"/>
  </r>
  <r>
    <s v="https://web.archive.org/web/20080516095529/http://www.ipams.org/about/bod.php"/>
    <s v="Kevin Norris2008"/>
    <x v="12"/>
    <x v="1"/>
    <s v="Committee Chairs &amp; State Vice Presidents"/>
    <x v="260"/>
    <x v="252"/>
    <s v="Natural Gas Committee Chair"/>
  </r>
  <r>
    <s v="https://web.archive.org/web/20080516095529/http://www.ipams.org/about/bod.php"/>
    <s v="Kimberly Mazza2008"/>
    <x v="12"/>
    <x v="1"/>
    <s v="Committee Chairs &amp; State Vice Presidents"/>
    <x v="261"/>
    <x v="4"/>
    <s v="Communications Committee Chair"/>
  </r>
  <r>
    <s v="https://web.archive.org/web/20080516095529/http://www.ipams.org/about/bod.php"/>
    <s v="Kurt Doerr2008"/>
    <x v="12"/>
    <x v="1"/>
    <s v="At-Large Board Members"/>
    <x v="245"/>
    <x v="176"/>
    <s v="At-Large"/>
  </r>
  <r>
    <s v="https://web.archive.org/web/20080516095529/http://www.ipams.org/about/bod.php"/>
    <s v="Larry Van Ryan2008"/>
    <x v="12"/>
    <x v="1"/>
    <s v="At-Large Board Members"/>
    <x v="221"/>
    <x v="129"/>
    <s v="At-Large"/>
  </r>
  <r>
    <s v="https://web.archive.org/web/20080516095529/http://www.ipams.org/about/bod.php"/>
    <s v="Lem Smith2008"/>
    <x v="12"/>
    <x v="1"/>
    <s v="At-Large Board Members"/>
    <x v="93"/>
    <x v="15"/>
    <s v="At-Large"/>
  </r>
  <r>
    <s v="https://web.archive.org/web/20080516095529/http://www.ipams.org/about/bod.php"/>
    <s v="Logan Magruder2008"/>
    <x v="12"/>
    <x v="1"/>
    <s v="Executive Committee"/>
    <x v="222"/>
    <x v="253"/>
    <s v="Immediate Past President"/>
  </r>
  <r>
    <s v="https://web.archive.org/web/20080516095529/http://www.ipams.org/about/bod.php"/>
    <s v="Mark Erickson2008"/>
    <x v="12"/>
    <x v="1"/>
    <s v="At-Large Board Members"/>
    <x v="246"/>
    <x v="100"/>
    <s v="At-Large"/>
  </r>
  <r>
    <s v="https://web.archive.org/web/20080516095529/http://www.ipams.org/about/bod.php"/>
    <s v="Martin Fleming2008"/>
    <x v="12"/>
    <x v="1"/>
    <s v="At-Large Board Members"/>
    <x v="262"/>
    <x v="254"/>
    <s v="At-Large"/>
  </r>
  <r>
    <s v="https://web.archive.org/web/20080516095529/http://www.ipams.org/about/bod.php"/>
    <s v="Michael Wozniak2008"/>
    <x v="12"/>
    <x v="1"/>
    <s v="Executive Committee"/>
    <x v="223"/>
    <x v="111"/>
    <s v="Secretary"/>
  </r>
  <r>
    <s v="https://web.archive.org/web/20080516095529/http://www.ipams.org/about/bod.php"/>
    <s v="Mike Bock2008"/>
    <x v="12"/>
    <x v="1"/>
    <s v="At-Large Board Members"/>
    <x v="263"/>
    <x v="255"/>
    <s v="At-Large"/>
  </r>
  <r>
    <s v="https://web.archive.org/web/20080516095529/http://www.ipams.org/about/bod.php"/>
    <s v="Mike Kennedy2008"/>
    <x v="12"/>
    <x v="1"/>
    <s v="At-Large Board Members"/>
    <x v="224"/>
    <x v="15"/>
    <s v="At-Large"/>
  </r>
  <r>
    <s v="https://web.archive.org/web/20080516095529/http://www.ipams.org/about/bod.php"/>
    <s v="Mike Nuss2008"/>
    <x v="12"/>
    <x v="1"/>
    <s v="At-Large Board Members"/>
    <x v="264"/>
    <x v="256"/>
    <s v="At-Large"/>
  </r>
  <r>
    <s v="https://web.archive.org/web/20080516095529/http://www.ipams.org/about/bod.php"/>
    <s v="Neal A. Stanley2008"/>
    <x v="12"/>
    <x v="1"/>
    <s v="Executive Committee"/>
    <x v="225"/>
    <x v="257"/>
    <s v="Vice President Events"/>
  </r>
  <r>
    <s v="https://web.archive.org/web/20080516095529/http://www.ipams.org/about/bod.php"/>
    <s v="Paul DeBonis2008"/>
    <x v="12"/>
    <x v="1"/>
    <s v="At-Large Board Members"/>
    <x v="178"/>
    <x v="229"/>
    <s v="At-Large"/>
  </r>
  <r>
    <s v="https://web.archive.org/web/20080516095529/http://www.ipams.org/about/bod.php"/>
    <s v="Peter Dea2008"/>
    <x v="12"/>
    <x v="1"/>
    <s v="At-Large Board Members"/>
    <x v="143"/>
    <x v="258"/>
    <s v="At-Large"/>
  </r>
  <r>
    <s v="https://web.archive.org/web/20080516095529/http://www.ipams.org/about/bod.php"/>
    <s v="Phil Stalnaker2008"/>
    <x v="12"/>
    <x v="1"/>
    <s v="At-Large Board Members"/>
    <x v="227"/>
    <x v="193"/>
    <s v="At-Large"/>
  </r>
  <r>
    <s v="https://web.archive.org/web/20080516095529/http://www.ipams.org/about/bod.php"/>
    <s v="Philip Doty2008"/>
    <x v="12"/>
    <x v="1"/>
    <s v="Executive Committee"/>
    <x v="206"/>
    <x v="81"/>
    <s v="Treasurer"/>
  </r>
  <r>
    <s v="https://web.archive.org/web/20080516095529/http://www.ipams.org/about/bod.php"/>
    <s v="Phillip A. Kriz2008"/>
    <x v="12"/>
    <x v="1"/>
    <s v="Committee Chairs &amp; State Vice Presidents"/>
    <x v="228"/>
    <x v="194"/>
    <s v="Nebraska Vice President"/>
  </r>
  <r>
    <s v="https://web.archive.org/web/20080516095529/http://www.ipams.org/about/bod.php"/>
    <s v="Pierce Norton2008"/>
    <x v="12"/>
    <x v="1"/>
    <s v="At-Large Board Members"/>
    <x v="265"/>
    <x v="259"/>
    <s v="At-Large"/>
  </r>
  <r>
    <s v="https://web.archive.org/web/20080516095529/http://www.ipams.org/about/bod.php"/>
    <s v="Randy Bolles2008"/>
    <x v="12"/>
    <x v="1"/>
    <s v="Committee Chairs &amp; State Vice Presidents"/>
    <x v="70"/>
    <x v="74"/>
    <s v="Wyoming State Vice President"/>
  </r>
  <r>
    <s v="https://web.archive.org/web/20080516095529/http://www.ipams.org/about/bod.php"/>
    <s v="Randy Pharo2008"/>
    <x v="12"/>
    <x v="1"/>
    <s v="At-Large Board Members"/>
    <x v="229"/>
    <x v="230"/>
    <s v="At-Large"/>
  </r>
  <r>
    <s v="https://web.archive.org/web/20080516095529/http://www.ipams.org/about/bod.php"/>
    <s v="Ray Singleton2008"/>
    <x v="12"/>
    <x v="1"/>
    <s v="At-Large Board Members"/>
    <x v="181"/>
    <x v="195"/>
    <s v="At-Large"/>
  </r>
  <r>
    <s v="https://web.archive.org/web/20080516095529/http://www.ipams.org/about/bod.php"/>
    <s v="René Morin2008"/>
    <x v="12"/>
    <x v="1"/>
    <s v="At-Large Board Members"/>
    <x v="182"/>
    <x v="136"/>
    <s v="At-Large"/>
  </r>
  <r>
    <s v="https://web.archive.org/web/20080516095529/http://www.ipams.org/about/bod.php"/>
    <s v="Rich Eichler2008"/>
    <x v="12"/>
    <x v="1"/>
    <s v="At-Large Board Members"/>
    <x v="127"/>
    <x v="101"/>
    <s v="At-Large"/>
  </r>
  <r>
    <s v="https://web.archive.org/web/20080516095529/http://www.ipams.org/about/bod.php"/>
    <s v="Rich Frommer2008"/>
    <x v="12"/>
    <x v="1"/>
    <s v="Executive Committee"/>
    <x v="71"/>
    <x v="78"/>
    <s v="Vice President"/>
  </r>
  <r>
    <s v="https://web.archive.org/web/20080516095529/http://www.ipams.org/about/bod.php"/>
    <s v="Rick Grisinger2008"/>
    <x v="12"/>
    <x v="1"/>
    <s v="At-Large Board Members"/>
    <x v="23"/>
    <x v="13"/>
    <s v="At-Large"/>
  </r>
  <r>
    <s v="https://web.archive.org/web/20080516095529/http://www.ipams.org/about/bod.php"/>
    <s v="Rick Hayley2008"/>
    <x v="12"/>
    <x v="1"/>
    <s v="At-Large Board Members"/>
    <x v="266"/>
    <x v="260"/>
    <s v="At-Large"/>
  </r>
  <r>
    <s v="https://web.archive.org/web/20080516095529/http://www.ipams.org/about/bod.php"/>
    <s v="Rob Bilger2008"/>
    <x v="12"/>
    <x v="1"/>
    <s v="At-Large Board Members"/>
    <x v="267"/>
    <x v="261"/>
    <s v="At-Large"/>
  </r>
  <r>
    <s v="https://web.archive.org/web/20080516095529/http://www.ipams.org/about/bod.php"/>
    <s v="Robert J Clark2008"/>
    <x v="12"/>
    <x v="1"/>
    <s v="At-Large Board Members"/>
    <x v="111"/>
    <x v="232"/>
    <s v="At-Large"/>
  </r>
  <r>
    <s v="https://web.archive.org/web/20080516095529/http://www.ipams.org/about/bod.php"/>
    <s v="Robert L. Bayless, Jr.2008"/>
    <x v="12"/>
    <x v="1"/>
    <s v="At-Large Board Members"/>
    <x v="183"/>
    <x v="138"/>
    <s v="At-Large"/>
  </r>
  <r>
    <s v="https://web.archive.org/web/20080516095529/http://www.ipams.org/about/bod.php"/>
    <s v="Roger Parker2008"/>
    <x v="12"/>
    <x v="1"/>
    <s v="At-Large Board Members"/>
    <x v="268"/>
    <x v="257"/>
    <s v="At-Large"/>
  </r>
  <r>
    <s v="https://web.archive.org/web/20080516095529/http://www.ipams.org/about/bod.php"/>
    <s v="Scott Key2008"/>
    <x v="12"/>
    <x v="1"/>
    <s v="At-Large Board Members"/>
    <x v="269"/>
    <x v="134"/>
    <s v="At-Large"/>
  </r>
  <r>
    <s v="https://web.archive.org/web/20080516095529/http://www.ipams.org/about/bod.php"/>
    <s v="Shawn Reed2008"/>
    <x v="12"/>
    <x v="1"/>
    <s v="At-Large Board Members"/>
    <x v="186"/>
    <x v="108"/>
    <s v="At-Large"/>
  </r>
  <r>
    <s v="https://web.archive.org/web/20080516095529/http://www.ipams.org/about/bod.php"/>
    <s v="Stan Sprinkle2008"/>
    <x v="12"/>
    <x v="1"/>
    <s v="At-Large Board Members"/>
    <x v="188"/>
    <x v="142"/>
    <s v="At-Large"/>
  </r>
  <r>
    <s v="https://web.archive.org/web/20080516095529/http://www.ipams.org/about/bod.php"/>
    <s v="Stephen Barnes2008"/>
    <x v="12"/>
    <x v="1"/>
    <s v="Committee Chairs &amp; State Vice Presidents"/>
    <x v="52"/>
    <x v="238"/>
    <s v="Crude Oil Committee Chair"/>
  </r>
  <r>
    <s v="https://web.archive.org/web/20080516095529/http://www.ipams.org/about/bod.php"/>
    <s v="Steve Fallin2008"/>
    <x v="12"/>
    <x v="1"/>
    <s v="At-Large Board Members"/>
    <x v="190"/>
    <x v="203"/>
    <s v="At-Large"/>
  </r>
  <r>
    <s v="https://web.archive.org/web/20080516095529/http://www.ipams.org/about/bod.php"/>
    <s v="Steve Frazier2008"/>
    <x v="12"/>
    <x v="1"/>
    <s v="Committee Chairs &amp; State Vice Presidents"/>
    <x v="248"/>
    <x v="234"/>
    <s v="Montana State Vice President"/>
  </r>
  <r>
    <s v="https://web.archive.org/web/20080516095529/http://www.ipams.org/about/bod.php"/>
    <s v="Steve Hulse2008"/>
    <x v="12"/>
    <x v="1"/>
    <s v="At-Large Board Members"/>
    <x v="191"/>
    <x v="204"/>
    <s v="At-Large"/>
  </r>
  <r>
    <s v="https://web.archive.org/web/20080516095529/http://www.ipams.org/about/bod.php"/>
    <s v="T. Greg Merrion2008"/>
    <x v="12"/>
    <x v="1"/>
    <s v="Committee Chairs &amp; State Vice Presidents"/>
    <x v="192"/>
    <x v="205"/>
    <s v="New Mexico Vice President"/>
  </r>
  <r>
    <s v="https://web.archive.org/web/20080516095529/http://www.ipams.org/about/bod.php"/>
    <s v="Ted Brown2008"/>
    <x v="12"/>
    <x v="1"/>
    <s v="At-Large Board Members"/>
    <x v="208"/>
    <x v="236"/>
    <s v="At-Large"/>
  </r>
  <r>
    <s v="https://web.archive.org/web/20080516095529/http://www.ipams.org/about/bod.php"/>
    <s v="Terry Dobkins2008"/>
    <x v="12"/>
    <x v="1"/>
    <s v="At-Large Board Members"/>
    <x v="270"/>
    <x v="262"/>
    <s v="At-Large"/>
  </r>
  <r>
    <s v="https://web.archive.org/web/20080516095529/http://www.ipams.org/about/bod.php"/>
    <s v="Tim Hopkins2008"/>
    <x v="12"/>
    <x v="1"/>
    <s v="Executive Committee"/>
    <x v="195"/>
    <x v="235"/>
    <s v="Vice President"/>
  </r>
  <r>
    <s v="https://web.archive.org/web/20080516095529/http://www.ipams.org/about/bod.php"/>
    <s v="Todd Berryman2008"/>
    <x v="12"/>
    <x v="1"/>
    <s v="At-Large Board Members"/>
    <x v="128"/>
    <x v="102"/>
    <s v="At-Large"/>
  </r>
  <r>
    <s v="https://web.archive.org/web/20080516095529/http://www.ipams.org/about/bod.php"/>
    <s v="Todd Ennenga2008"/>
    <x v="12"/>
    <x v="1"/>
    <s v="At-Large Board Members"/>
    <x v="232"/>
    <x v="74"/>
    <s v="At-Large"/>
  </r>
  <r>
    <s v="https://web.archive.org/web/20080516095529/http://www.ipams.org/about/bod.php"/>
    <s v="Todd Flott2008"/>
    <x v="12"/>
    <x v="1"/>
    <s v="At-Large Board Members"/>
    <x v="271"/>
    <x v="124"/>
    <s v="At-Large"/>
  </r>
  <r>
    <s v="https://web.archive.org/web/20080516095529/http://www.ipams.org/about/bod.php"/>
    <s v="Tom Crowe2008"/>
    <x v="12"/>
    <x v="1"/>
    <s v="At-Large Board Members"/>
    <x v="233"/>
    <x v="263"/>
    <s v="At-Large"/>
  </r>
  <r>
    <s v="https://web.archive.org/web/20080516095529/http://www.ipams.org/about/bod.php"/>
    <s v="Tom Foncannon2008"/>
    <x v="12"/>
    <x v="1"/>
    <s v="At-Large Board Members"/>
    <x v="196"/>
    <x v="208"/>
    <s v="At-Large"/>
  </r>
  <r>
    <s v="https://web.archive.org/web/20080516095529/http://www.ipams.org/about/bod.php"/>
    <s v="Tom Hedrick2008"/>
    <x v="12"/>
    <x v="1"/>
    <s v="At-Large Board Members"/>
    <x v="249"/>
    <x v="222"/>
    <s v="At-Large"/>
  </r>
  <r>
    <s v="https://web.archive.org/web/20080516095529/http://www.ipams.org/about/bod.php"/>
    <s v="Tom Tyree2008"/>
    <x v="12"/>
    <x v="1"/>
    <s v="At-Large Board Members"/>
    <x v="197"/>
    <x v="209"/>
    <s v="At-Large"/>
  </r>
  <r>
    <s v="https://web.archive.org/web/20080516095529/http://www.ipams.org/about/bod.php"/>
    <s v="Tony Best2008"/>
    <x v="12"/>
    <x v="1"/>
    <s v="At-Large Board Members"/>
    <x v="198"/>
    <x v="230"/>
    <s v="At-Large"/>
  </r>
  <r>
    <s v="https://web.archive.org/web/20080516095529/http://www.ipams.org/about/bod.php"/>
    <s v="Vaughn Vennerberg2008"/>
    <x v="12"/>
    <x v="1"/>
    <s v="At-Large Board Members"/>
    <x v="235"/>
    <x v="6"/>
    <s v="At-Large"/>
  </r>
  <r>
    <s v="https://web.archive.org/web/20080516095529/http://www.ipams.org/about/bod.php"/>
    <s v="Ward Polzin2008"/>
    <x v="12"/>
    <x v="1"/>
    <s v="At-Large Board Members"/>
    <x v="201"/>
    <x v="264"/>
    <s v="At-Large"/>
  </r>
  <r>
    <s v="https://web.archive.org/web/20080516095529/http://www.ipams.org/about/bod.php"/>
    <s v="William (Bill) Griffin2008"/>
    <x v="12"/>
    <x v="1"/>
    <s v="At-Large Board Members"/>
    <x v="272"/>
    <x v="265"/>
    <s v="At-Large"/>
  </r>
  <r>
    <s v="https://web.archive.org/web/20080516095529/http://www.ipams.org/about/bod.php"/>
    <s v="William Lancaster2008"/>
    <x v="12"/>
    <x v="1"/>
    <s v="At-Large Board Members"/>
    <x v="28"/>
    <x v="212"/>
    <s v="At-Large"/>
  </r>
  <r>
    <s v="https://web.archive.org/web/20080516095956/http://www.ipams.org/about/committees.php"/>
    <s v="Andy Logan2008"/>
    <x v="12"/>
    <x v="3"/>
    <s v="Banking &amp; Finance Committee"/>
    <x v="209"/>
    <x v="266"/>
    <s v="Chairman"/>
  </r>
  <r>
    <s v="https://web.archive.org/web/20080516095956/http://www.ipams.org/about/committees.php"/>
    <s v="Brent Miller2008"/>
    <x v="12"/>
    <x v="3"/>
    <s v="Government Affairs Committee"/>
    <x v="212"/>
    <x v="213"/>
    <s v="N/S Dakota"/>
  </r>
  <r>
    <s v="https://web.archive.org/web/20080516095956/http://www.ipams.org/about/committees.php"/>
    <s v="Chris Carter2008"/>
    <x v="12"/>
    <x v="3"/>
    <s v="Service &amp; Supply Committee"/>
    <x v="131"/>
    <x v="168"/>
    <s v="Chairmen"/>
  </r>
  <r>
    <s v="https://web.archive.org/web/20080516095956/http://www.ipams.org/about/committees.php"/>
    <s v="Eric Dillé2008"/>
    <x v="12"/>
    <x v="3"/>
    <s v="Government Affairs Committee"/>
    <x v="63"/>
    <x v="30"/>
    <s v="Chairman"/>
  </r>
  <r>
    <s v="https://web.archive.org/web/20080516095956/http://www.ipams.org/about/committees.php"/>
    <s v="James Schroeder2008"/>
    <x v="12"/>
    <x v="3"/>
    <s v="Government Affairs Committee"/>
    <x v="105"/>
    <x v="82"/>
    <s v="Colorado"/>
  </r>
  <r>
    <s v="https://web.archive.org/web/20080516095956/http://www.ipams.org/about/committees.php"/>
    <s v="Jeff Lang2008"/>
    <x v="12"/>
    <x v="3"/>
    <s v="Membership Committee"/>
    <x v="65"/>
    <x v="267"/>
    <s v="Chairman"/>
  </r>
  <r>
    <s v="https://web.archive.org/web/20080516095956/http://www.ipams.org/about/committees.php"/>
    <s v="Jim Felton2008"/>
    <x v="12"/>
    <x v="3"/>
    <s v="Government Affairs Committee"/>
    <x v="257"/>
    <x v="51"/>
    <s v="Utah"/>
  </r>
  <r>
    <s v="https://web.archive.org/web/20080516095956/http://www.ipams.org/about/committees.php"/>
    <s v="John Harpole2008"/>
    <x v="12"/>
    <x v="3"/>
    <s v="Transportation &amp; Markets Committee"/>
    <x v="41"/>
    <x v="106"/>
    <s v="Chairman"/>
  </r>
  <r>
    <s v="https://web.archive.org/web/20080516095956/http://www.ipams.org/about/committees.php"/>
    <s v="Kevin Norris2008"/>
    <x v="12"/>
    <x v="3"/>
    <s v="Natural Gas Committee"/>
    <x v="260"/>
    <x v="268"/>
    <s v="Chairman"/>
  </r>
  <r>
    <s v="https://web.archive.org/web/20080516095956/http://www.ipams.org/about/committees.php"/>
    <s v="Kimberly Mazza2008"/>
    <x v="12"/>
    <x v="3"/>
    <s v="Communications Committee"/>
    <x v="261"/>
    <x v="4"/>
    <s v="Chairman"/>
  </r>
  <r>
    <s v="https://web.archive.org/web/20080516095956/http://www.ipams.org/about/committees.php"/>
    <s v="Phillip A. Kriz2008"/>
    <x v="12"/>
    <x v="3"/>
    <s v="Government Affairs Committee"/>
    <x v="228"/>
    <x v="215"/>
    <s v="Nebraska"/>
  </r>
  <r>
    <s v="https://web.archive.org/web/20080516095956/http://www.ipams.org/about/committees.php"/>
    <s v="Randy Bolles2008"/>
    <x v="12"/>
    <x v="3"/>
    <s v="Government Affairs Committee"/>
    <x v="70"/>
    <x v="74"/>
    <s v="Wyoming"/>
  </r>
  <r>
    <s v="https://web.archive.org/web/20080516095956/http://www.ipams.org/about/committees.php"/>
    <s v="Stephen Barnes2008"/>
    <x v="12"/>
    <x v="3"/>
    <s v="Crude Oil Committee"/>
    <x v="52"/>
    <x v="238"/>
    <s v="Chairman"/>
  </r>
  <r>
    <s v="https://web.archive.org/web/20080516095956/http://www.ipams.org/about/committees.php"/>
    <s v="Steve Frazier2008"/>
    <x v="12"/>
    <x v="3"/>
    <s v="Government Affairs Committee"/>
    <x v="248"/>
    <x v="234"/>
    <s v="Montana"/>
  </r>
  <r>
    <s v="https://web.archive.org/web/20080516095956/http://www.ipams.org/about/committees.php"/>
    <s v="T. Greg Merrion2008"/>
    <x v="12"/>
    <x v="3"/>
    <s v="Government Affairs Committee"/>
    <x v="192"/>
    <x v="145"/>
    <s v="New Mexico"/>
  </r>
  <r>
    <s v="https://web.archive.org/web/20070629084606/http://www.ipams.org/about/bod.php"/>
    <s v="Alan Harrison2007"/>
    <x v="13"/>
    <x v="1"/>
    <s v="At-Large Board Members"/>
    <x v="149"/>
    <x v="239"/>
    <m/>
  </r>
  <r>
    <s v="https://web.archive.org/web/20070629084606/http://www.ipams.org/about/bod.php"/>
    <s v="Andy Hendricks2007"/>
    <x v="13"/>
    <x v="1"/>
    <s v="At-Large Board Members"/>
    <x v="250"/>
    <x v="127"/>
    <m/>
  </r>
  <r>
    <s v="https://web.archive.org/web/20070629084606/http://www.ipams.org/about/bod.php"/>
    <s v="Andy Logan2007"/>
    <x v="13"/>
    <x v="1"/>
    <s v="Committee Chairs &amp; State Vice Presidents"/>
    <x v="209"/>
    <x v="240"/>
    <s v="Banking &amp; Finance Committee Chair"/>
  </r>
  <r>
    <s v="https://web.archive.org/web/20070629084606/http://www.ipams.org/about/bod.php"/>
    <s v="Barth Whitham2007"/>
    <x v="13"/>
    <x v="1"/>
    <s v="At-Large Board Members"/>
    <x v="56"/>
    <x v="241"/>
    <m/>
  </r>
  <r>
    <s v="https://web.archive.org/web/20070629084606/http://www.ipams.org/about/bod.php"/>
    <s v="Bill Bergner2007"/>
    <x v="13"/>
    <x v="1"/>
    <s v="At-Large Board Members"/>
    <x v="239"/>
    <x v="216"/>
    <m/>
  </r>
  <r>
    <s v="https://web.archive.org/web/20070629084606/http://www.ipams.org/about/bod.php"/>
    <s v="Bill Jones2007"/>
    <x v="13"/>
    <x v="1"/>
    <s v="At-Large Board Members"/>
    <x v="210"/>
    <x v="242"/>
    <m/>
  </r>
  <r>
    <s v="https://web.archive.org/web/20070629084606/http://www.ipams.org/about/bod.php"/>
    <s v="Bill Picquet2007"/>
    <x v="13"/>
    <x v="1"/>
    <s v="At-Large Board Members"/>
    <x v="211"/>
    <x v="163"/>
    <m/>
  </r>
  <r>
    <s v="https://web.archive.org/web/20070629084606/http://www.ipams.org/about/bod.php"/>
    <s v="Brian Tooley2007"/>
    <x v="13"/>
    <x v="1"/>
    <s v="At-Large Board Members"/>
    <x v="251"/>
    <x v="88"/>
    <m/>
  </r>
  <r>
    <s v="https://web.archive.org/web/20070629084606/http://www.ipams.org/about/bod.php"/>
    <s v="Bruce Bowman2007"/>
    <x v="13"/>
    <x v="1"/>
    <s v="At-Large Board Members"/>
    <x v="119"/>
    <x v="165"/>
    <m/>
  </r>
  <r>
    <s v="https://web.archive.org/web/20070629084606/http://www.ipams.org/about/bod.php"/>
    <s v="Bruce Kelso2007"/>
    <x v="13"/>
    <x v="1"/>
    <s v="At-Large Board Members"/>
    <x v="214"/>
    <x v="166"/>
    <m/>
  </r>
  <r>
    <s v="https://web.archive.org/web/20070629084606/http://www.ipams.org/about/bod.php"/>
    <s v="Carter G. Mathies2007"/>
    <x v="13"/>
    <x v="1"/>
    <s v="At-Large Board Members"/>
    <x v="241"/>
    <x v="243"/>
    <m/>
  </r>
  <r>
    <s v="https://web.archive.org/web/20070629084606/http://www.ipams.org/about/bod.php"/>
    <s v="Charles Searle2007"/>
    <x v="13"/>
    <x v="1"/>
    <s v="At-Large Board Members"/>
    <x v="102"/>
    <x v="167"/>
    <m/>
  </r>
  <r>
    <s v="https://web.archive.org/web/20070629084606/http://www.ipams.org/about/bod.php"/>
    <s v="Charles Stanley2007"/>
    <x v="13"/>
    <x v="1"/>
    <s v="Executive Committee"/>
    <x v="215"/>
    <x v="225"/>
    <s v="President"/>
  </r>
  <r>
    <s v="https://web.archive.org/web/20070629084606/http://www.ipams.org/about/bod.php"/>
    <s v="Chris Carter2007"/>
    <x v="13"/>
    <x v="1"/>
    <s v="At-Large Board Members"/>
    <x v="131"/>
    <x v="168"/>
    <m/>
  </r>
  <r>
    <s v="https://web.archive.org/web/20070629084606/http://www.ipams.org/about/bod.php"/>
    <s v="Chuck Pollard2007"/>
    <x v="13"/>
    <x v="1"/>
    <s v="At-Large Board Members"/>
    <x v="252"/>
    <x v="245"/>
    <m/>
  </r>
  <r>
    <s v="https://web.archive.org/web/20070629084606/http://www.ipams.org/about/bod.php"/>
    <s v="Cornelius Dupré2007"/>
    <x v="13"/>
    <x v="1"/>
    <s v="At-Large Board Members"/>
    <x v="35"/>
    <x v="169"/>
    <m/>
  </r>
  <r>
    <s v="https://web.archive.org/web/20070629084606/http://www.ipams.org/about/bod.php"/>
    <s v="D.J. Lay2007"/>
    <x v="13"/>
    <x v="1"/>
    <s v="At-Large Board Members"/>
    <x v="120"/>
    <x v="170"/>
    <m/>
  </r>
  <r>
    <s v="https://web.archive.org/web/20070629084606/http://www.ipams.org/about/bod.php"/>
    <s v="Dave Banko2007"/>
    <x v="13"/>
    <x v="1"/>
    <s v="At-Large Board Members"/>
    <x v="61"/>
    <x v="50"/>
    <m/>
  </r>
  <r>
    <s v="https://web.archive.org/web/20070629084606/http://www.ipams.org/about/bod.php"/>
    <s v="David Miller2007"/>
    <x v="13"/>
    <x v="1"/>
    <s v="At-Large Board Members"/>
    <x v="253"/>
    <x v="246"/>
    <m/>
  </r>
  <r>
    <s v="https://web.archive.org/web/20070629084606/http://www.ipams.org/about/bod.php"/>
    <s v="David Searle2007"/>
    <x v="13"/>
    <x v="1"/>
    <s v="At-Large Board Members"/>
    <x v="158"/>
    <x v="118"/>
    <m/>
  </r>
  <r>
    <s v="https://web.archive.org/web/20070629084606/http://www.ipams.org/about/bod.php"/>
    <s v="Dick Weber2007"/>
    <x v="13"/>
    <x v="1"/>
    <s v="At-Large Board Members"/>
    <x v="159"/>
    <x v="173"/>
    <m/>
  </r>
  <r>
    <s v="https://web.archive.org/web/20070629084606/http://www.ipams.org/about/bod.php"/>
    <s v="Dominic Bazile2007"/>
    <x v="13"/>
    <x v="1"/>
    <s v="At-Large Board Members"/>
    <x v="216"/>
    <x v="221"/>
    <m/>
  </r>
  <r>
    <s v="https://web.archive.org/web/20070629084606/http://www.ipams.org/about/bod.php"/>
    <s v="Don DeCarlo2007"/>
    <x v="13"/>
    <x v="1"/>
    <s v="Executive Committee"/>
    <x v="202"/>
    <x v="74"/>
    <s v="Vice President"/>
  </r>
  <r>
    <s v="https://web.archive.org/web/20070629084606/http://www.ipams.org/about/bod.php"/>
    <s v="Don Law2007"/>
    <x v="13"/>
    <x v="1"/>
    <s v="At-Large Board Members"/>
    <x v="140"/>
    <x v="155"/>
    <m/>
  </r>
  <r>
    <s v="https://web.archive.org/web/20070629084606/http://www.ipams.org/about/bod.php"/>
    <s v="Don McClure2007"/>
    <x v="13"/>
    <x v="1"/>
    <s v="Executive Committee"/>
    <x v="203"/>
    <x v="15"/>
    <s v="Vice President"/>
  </r>
  <r>
    <s v="https://web.archive.org/web/20070629084606/http://www.ipams.org/about/bod.php"/>
    <s v="Doug Rogers2007"/>
    <x v="13"/>
    <x v="1"/>
    <s v="Committee Chairs &amp; State Vice Presidents"/>
    <x v="13"/>
    <x v="269"/>
    <s v="Service and Supply Committee Chair"/>
  </r>
  <r>
    <s v="https://web.archive.org/web/20070629084606/http://www.ipams.org/about/bod.php"/>
    <s v="Duane Zavadil2007"/>
    <x v="13"/>
    <x v="1"/>
    <s v="Executive Committee"/>
    <x v="62"/>
    <x v="51"/>
    <s v="Vice President"/>
  </r>
  <r>
    <s v="https://web.archive.org/web/20070629084606/http://www.ipams.org/about/bod.php"/>
    <s v="Eric Dillé2007"/>
    <x v="13"/>
    <x v="1"/>
    <s v="Committee Chairs &amp; State Vice Presidents"/>
    <x v="63"/>
    <x v="176"/>
    <s v="Government Affairs Committee Chair"/>
  </r>
  <r>
    <s v="https://web.archive.org/web/20070629084606/http://www.ipams.org/about/bod.php"/>
    <s v="Frank Muscara2007"/>
    <x v="13"/>
    <x v="1"/>
    <s v="At-Large Board Members"/>
    <x v="242"/>
    <x v="222"/>
    <m/>
  </r>
  <r>
    <s v="https://web.archive.org/web/20070629084606/http://www.ipams.org/about/bod.php"/>
    <s v="Fred Barrett2007"/>
    <x v="13"/>
    <x v="1"/>
    <s v="At-Large Board Members"/>
    <x v="218"/>
    <x v="51"/>
    <m/>
  </r>
  <r>
    <s v="https://web.archive.org/web/20070629084606/http://www.ipams.org/about/bod.php"/>
    <s v="Gary Packer2007"/>
    <x v="13"/>
    <x v="1"/>
    <s v="Executive Committee"/>
    <x v="254"/>
    <x v="47"/>
    <s v="Vice President"/>
  </r>
  <r>
    <s v="https://web.archive.org/web/20070629084606/http://www.ipams.org/about/bod.php"/>
    <s v="Geoff Solich2007"/>
    <x v="13"/>
    <x v="1"/>
    <s v="At-Large Board Members"/>
    <x v="160"/>
    <x v="177"/>
    <m/>
  </r>
  <r>
    <s v="https://web.archive.org/web/20070629084606/http://www.ipams.org/about/bod.php"/>
    <s v="George Solich2007"/>
    <x v="13"/>
    <x v="1"/>
    <s v="Executive Committee"/>
    <x v="204"/>
    <x v="223"/>
    <s v="Vice President"/>
  </r>
  <r>
    <s v="https://web.archive.org/web/20070629084606/http://www.ipams.org/about/bod.php"/>
    <s v="Greg Morzano2007"/>
    <x v="13"/>
    <x v="1"/>
    <s v="At-Large Board Members"/>
    <x v="161"/>
    <x v="121"/>
    <m/>
  </r>
  <r>
    <s v="https://web.archive.org/web/20070629084606/http://www.ipams.org/about/bod.php"/>
    <s v="Greg Ruben2007"/>
    <x v="13"/>
    <x v="1"/>
    <s v="At-Large Board Members"/>
    <x v="205"/>
    <x v="247"/>
    <m/>
  </r>
  <r>
    <s v="https://web.archive.org/web/20070629084606/http://www.ipams.org/about/bod.php"/>
    <s v="J.C. Ridens2007"/>
    <x v="13"/>
    <x v="1"/>
    <s v="At-Large Board Members"/>
    <x v="255"/>
    <x v="202"/>
    <m/>
  </r>
  <r>
    <s v="https://web.archive.org/web/20070629084606/http://www.ipams.org/about/bod.php"/>
    <s v="Jack Ekstrom2007"/>
    <x v="13"/>
    <x v="1"/>
    <s v="At-Large Board Members"/>
    <x v="92"/>
    <x v="4"/>
    <m/>
  </r>
  <r>
    <s v="https://web.archive.org/web/20070629084606/http://www.ipams.org/about/bod.php"/>
    <s v="James Lightner2007"/>
    <x v="13"/>
    <x v="1"/>
    <s v="At-Large Board Members"/>
    <x v="163"/>
    <x v="224"/>
    <m/>
  </r>
  <r>
    <s v="https://web.archive.org/web/20070629084606/http://www.ipams.org/about/bod.php"/>
    <s v="James Schroeder2007"/>
    <x v="13"/>
    <x v="1"/>
    <s v="Committee Chairs &amp; State Vice Presidents"/>
    <x v="105"/>
    <x v="248"/>
    <s v="Colorado Vice President"/>
  </r>
  <r>
    <s v="https://web.archive.org/web/20070629084606/http://www.ipams.org/about/bod.php"/>
    <s v="Jay Neese2007"/>
    <x v="13"/>
    <x v="1"/>
    <s v="Executive Committee"/>
    <x v="141"/>
    <x v="225"/>
    <s v="Vice President"/>
  </r>
  <r>
    <s v="https://web.archive.org/web/20070629084606/http://www.ipams.org/about/bod.php"/>
    <s v="Jay Still2007"/>
    <x v="13"/>
    <x v="1"/>
    <s v="Executive Committee"/>
    <x v="256"/>
    <x v="4"/>
    <s v="Vice President"/>
  </r>
  <r>
    <s v="https://web.archive.org/web/20070629084606/http://www.ipams.org/about/bod.php"/>
    <s v="Jeff Lang2007"/>
    <x v="13"/>
    <x v="1"/>
    <s v="Committee Chairs &amp; State Vice Presidents"/>
    <x v="65"/>
    <x v="249"/>
    <s v="Membership Committee Chair"/>
  </r>
  <r>
    <s v="https://web.archive.org/web/20070629084606/http://www.ipams.org/about/bod.php"/>
    <s v="Jerry Barnes2007"/>
    <x v="13"/>
    <x v="1"/>
    <s v="At-Large Board Members"/>
    <x v="243"/>
    <x v="239"/>
    <m/>
  </r>
  <r>
    <s v="https://web.archive.org/web/20070629084606/http://www.ipams.org/about/bod.php"/>
    <s v="Jim Brown2007"/>
    <x v="13"/>
    <x v="1"/>
    <s v="At-Large Board Members"/>
    <x v="167"/>
    <x v="13"/>
    <m/>
  </r>
  <r>
    <s v="https://web.archive.org/web/20070629084606/http://www.ipams.org/about/bod.php"/>
    <s v="Jim Brown2007"/>
    <x v="13"/>
    <x v="1"/>
    <s v="At-Large Board Members"/>
    <x v="167"/>
    <x v="213"/>
    <m/>
  </r>
  <r>
    <s v="https://web.archive.org/web/20070629084606/http://www.ipams.org/about/bod.php"/>
    <s v="Jim Felton2007"/>
    <x v="13"/>
    <x v="1"/>
    <s v="Committee Chairs &amp; State Vice Presidents"/>
    <x v="257"/>
    <x v="51"/>
    <s v="Utah State Vice President"/>
  </r>
  <r>
    <s v="https://web.archive.org/web/20070629084606/http://www.ipams.org/about/bod.php"/>
    <s v="Jim Kleckner2007"/>
    <x v="13"/>
    <x v="1"/>
    <s v="Executive Committee"/>
    <x v="168"/>
    <x v="250"/>
    <s v="Vice President"/>
  </r>
  <r>
    <s v="https://web.archive.org/web/20070629084606/http://www.ipams.org/about/bod.php"/>
    <s v="Joe Lima2007"/>
    <x v="13"/>
    <x v="1"/>
    <s v="At-Large Board Members"/>
    <x v="170"/>
    <x v="127"/>
    <m/>
  </r>
  <r>
    <s v="https://web.archive.org/web/20070629084606/http://www.ipams.org/about/bod.php"/>
    <s v="John Harpole2007"/>
    <x v="13"/>
    <x v="1"/>
    <s v="At-Large Board Members"/>
    <x v="41"/>
    <x v="106"/>
    <m/>
  </r>
  <r>
    <s v="https://web.archive.org/web/20070629084606/http://www.ipams.org/about/bod.php"/>
    <s v="John Ludwig2007"/>
    <x v="13"/>
    <x v="1"/>
    <s v="At-Large Board Members"/>
    <x v="258"/>
    <x v="251"/>
    <m/>
  </r>
  <r>
    <s v="https://web.archive.org/web/20070629084606/http://www.ipams.org/about/bod.php"/>
    <s v="Jonny Brumley2007"/>
    <x v="13"/>
    <x v="1"/>
    <s v="At-Large Board Members"/>
    <x v="220"/>
    <x v="227"/>
    <m/>
  </r>
  <r>
    <s v="https://web.archive.org/web/20070629084606/http://www.ipams.org/about/bod.php"/>
    <s v="Kelly Price2007"/>
    <x v="13"/>
    <x v="1"/>
    <s v="At-Large Board Members"/>
    <x v="259"/>
    <x v="173"/>
    <m/>
  </r>
  <r>
    <s v="https://web.archive.org/web/20070629084606/http://www.ipams.org/about/bod.php"/>
    <s v="Kevin Norris2007"/>
    <x v="13"/>
    <x v="1"/>
    <s v="Committee Chairs &amp; State Vice Presidents"/>
    <x v="260"/>
    <x v="252"/>
    <s v="Natural Gas Committee Chair"/>
  </r>
  <r>
    <s v="https://web.archive.org/web/20070629084606/http://www.ipams.org/about/bod.php"/>
    <s v="Kimberly Mazza2007"/>
    <x v="13"/>
    <x v="1"/>
    <s v="Committee Chairs &amp; State Vice Presidents"/>
    <x v="261"/>
    <x v="4"/>
    <s v="Communications Committee Chair"/>
  </r>
  <r>
    <s v="https://web.archive.org/web/20070629084606/http://www.ipams.org/about/bod.php"/>
    <s v="Kurt Doerr2007"/>
    <x v="13"/>
    <x v="1"/>
    <s v="At-Large Board Members"/>
    <x v="245"/>
    <x v="176"/>
    <m/>
  </r>
  <r>
    <s v="https://web.archive.org/web/20070629084606/http://www.ipams.org/about/bod.php"/>
    <s v="Larry Van Ryan2007"/>
    <x v="13"/>
    <x v="1"/>
    <s v="At-Large Board Members"/>
    <x v="221"/>
    <x v="129"/>
    <m/>
  </r>
  <r>
    <s v="https://web.archive.org/web/20070629084606/http://www.ipams.org/about/bod.php"/>
    <s v="Lem Smith2007"/>
    <x v="13"/>
    <x v="1"/>
    <s v="At-Large Board Members"/>
    <x v="93"/>
    <x v="15"/>
    <m/>
  </r>
  <r>
    <s v="https://web.archive.org/web/20070629084606/http://www.ipams.org/about/bod.php"/>
    <s v="Logan Magruder2007"/>
    <x v="13"/>
    <x v="1"/>
    <s v="Executive Committee"/>
    <x v="222"/>
    <x v="253"/>
    <s v="Immediate Past President"/>
  </r>
  <r>
    <s v="https://web.archive.org/web/20070629084606/http://www.ipams.org/about/bod.php"/>
    <s v="Mark Erickson2007"/>
    <x v="13"/>
    <x v="1"/>
    <s v="At-Large Board Members"/>
    <x v="246"/>
    <x v="100"/>
    <m/>
  </r>
  <r>
    <s v="https://web.archive.org/web/20070629084606/http://www.ipams.org/about/bod.php"/>
    <s v="Martin Fleming2007"/>
    <x v="13"/>
    <x v="1"/>
    <s v="At-Large Board Members"/>
    <x v="262"/>
    <x v="254"/>
    <m/>
  </r>
  <r>
    <s v="https://web.archive.org/web/20070629084606/http://www.ipams.org/about/bod.php"/>
    <s v="Michael Wozniak2007"/>
    <x v="13"/>
    <x v="1"/>
    <s v="Executive Committee"/>
    <x v="223"/>
    <x v="111"/>
    <s v="Secretary"/>
  </r>
  <r>
    <s v="https://web.archive.org/web/20070629084606/http://www.ipams.org/about/bod.php"/>
    <s v="Mike Bock2007"/>
    <x v="13"/>
    <x v="1"/>
    <s v="At-Large Board Members"/>
    <x v="263"/>
    <x v="255"/>
    <m/>
  </r>
  <r>
    <s v="https://web.archive.org/web/20070629084606/http://www.ipams.org/about/bod.php"/>
    <s v="Mike Kennedy2007"/>
    <x v="13"/>
    <x v="1"/>
    <s v="At-Large Board Members"/>
    <x v="224"/>
    <x v="15"/>
    <m/>
  </r>
  <r>
    <s v="https://web.archive.org/web/20070629084606/http://www.ipams.org/about/bod.php"/>
    <s v="Mike Nuss2007"/>
    <x v="13"/>
    <x v="1"/>
    <s v="At-Large Board Members"/>
    <x v="264"/>
    <x v="256"/>
    <m/>
  </r>
  <r>
    <s v="https://web.archive.org/web/20070629084606/http://www.ipams.org/about/bod.php"/>
    <s v="Neal A. Stanley2007"/>
    <x v="13"/>
    <x v="1"/>
    <s v="Executive Committee"/>
    <x v="225"/>
    <x v="257"/>
    <s v="Vice President Events"/>
  </r>
  <r>
    <s v="https://web.archive.org/web/20070629084606/http://www.ipams.org/about/bod.php"/>
    <s v="Paul DeBonis2007"/>
    <x v="13"/>
    <x v="1"/>
    <s v="At-Large Board Members"/>
    <x v="178"/>
    <x v="229"/>
    <m/>
  </r>
  <r>
    <s v="https://web.archive.org/web/20070629084606/http://www.ipams.org/about/bod.php"/>
    <s v="Peter Dea2007"/>
    <x v="13"/>
    <x v="1"/>
    <s v="At-Large Board Members"/>
    <x v="143"/>
    <x v="258"/>
    <m/>
  </r>
  <r>
    <s v="https://web.archive.org/web/20070629084606/http://www.ipams.org/about/bod.php"/>
    <s v="Phil Stalnaker2007"/>
    <x v="13"/>
    <x v="1"/>
    <s v="At-Large Board Members"/>
    <x v="227"/>
    <x v="193"/>
    <m/>
  </r>
  <r>
    <s v="https://web.archive.org/web/20070629084606/http://www.ipams.org/about/bod.php"/>
    <s v="Philip Doty2007"/>
    <x v="13"/>
    <x v="1"/>
    <s v="Executive Committee"/>
    <x v="206"/>
    <x v="81"/>
    <s v="Treasurer"/>
  </r>
  <r>
    <s v="https://web.archive.org/web/20070629084606/http://www.ipams.org/about/bod.php"/>
    <s v="Phillip A. Kriz2007"/>
    <x v="13"/>
    <x v="1"/>
    <s v="Committee Chairs &amp; State Vice Presidents"/>
    <x v="228"/>
    <x v="194"/>
    <s v="Nebraska Vice President"/>
  </r>
  <r>
    <s v="https://web.archive.org/web/20070629084606/http://www.ipams.org/about/bod.php"/>
    <s v="Pierce Norton2007"/>
    <x v="13"/>
    <x v="1"/>
    <s v="At-Large Board Members"/>
    <x v="265"/>
    <x v="259"/>
    <m/>
  </r>
  <r>
    <s v="https://web.archive.org/web/20070629084606/http://www.ipams.org/about/bod.php"/>
    <s v="Randy Bolles2007"/>
    <x v="13"/>
    <x v="1"/>
    <s v="Committee Chairs &amp; State Vice Presidents"/>
    <x v="70"/>
    <x v="74"/>
    <s v="Wyoming State Vice President"/>
  </r>
  <r>
    <s v="https://web.archive.org/web/20070629084606/http://www.ipams.org/about/bod.php"/>
    <s v="Randy Pharo2007"/>
    <x v="13"/>
    <x v="1"/>
    <s v="At-Large Board Members"/>
    <x v="229"/>
    <x v="230"/>
    <m/>
  </r>
  <r>
    <s v="https://web.archive.org/web/20070629084606/http://www.ipams.org/about/bod.php"/>
    <s v="Ray Singleton2007"/>
    <x v="13"/>
    <x v="1"/>
    <s v="At-Large Board Members"/>
    <x v="181"/>
    <x v="195"/>
    <m/>
  </r>
  <r>
    <s v="https://web.archive.org/web/20070629084606/http://www.ipams.org/about/bod.php"/>
    <s v="René Morin2007"/>
    <x v="13"/>
    <x v="1"/>
    <s v="At-Large Board Members"/>
    <x v="182"/>
    <x v="136"/>
    <m/>
  </r>
  <r>
    <s v="https://web.archive.org/web/20070629084606/http://www.ipams.org/about/bod.php"/>
    <s v="Rich Eichler2007"/>
    <x v="13"/>
    <x v="1"/>
    <s v="At-Large Board Members"/>
    <x v="127"/>
    <x v="101"/>
    <m/>
  </r>
  <r>
    <s v="https://web.archive.org/web/20070629084606/http://www.ipams.org/about/bod.php"/>
    <s v="Rich Frommer2007"/>
    <x v="13"/>
    <x v="1"/>
    <s v="Executive Committee"/>
    <x v="71"/>
    <x v="78"/>
    <s v="Vice President"/>
  </r>
  <r>
    <s v="https://web.archive.org/web/20070629084606/http://www.ipams.org/about/bod.php"/>
    <s v="Rick Grisinger2007"/>
    <x v="13"/>
    <x v="1"/>
    <s v="At-Large Board Members"/>
    <x v="23"/>
    <x v="13"/>
    <m/>
  </r>
  <r>
    <s v="https://web.archive.org/web/20070629084606/http://www.ipams.org/about/bod.php"/>
    <s v="Rick Hayley2007"/>
    <x v="13"/>
    <x v="1"/>
    <s v="At-Large Board Members"/>
    <x v="266"/>
    <x v="260"/>
    <m/>
  </r>
  <r>
    <s v="https://web.archive.org/web/20070629084606/http://www.ipams.org/about/bod.php"/>
    <s v="Rick Ross2007"/>
    <x v="13"/>
    <x v="1"/>
    <s v="Committee Chairs &amp; State Vice Presidents"/>
    <x v="273"/>
    <x v="213"/>
    <s v="North and South Dakota Vice President"/>
  </r>
  <r>
    <s v="https://web.archive.org/web/20070629084606/http://www.ipams.org/about/bod.php"/>
    <s v="Rob Bilger2007"/>
    <x v="13"/>
    <x v="1"/>
    <s v="At-Large Board Members"/>
    <x v="267"/>
    <x v="261"/>
    <m/>
  </r>
  <r>
    <s v="https://web.archive.org/web/20070629084606/http://www.ipams.org/about/bod.php"/>
    <s v="Robert J Clark2007"/>
    <x v="13"/>
    <x v="1"/>
    <s v="At-Large Board Members"/>
    <x v="111"/>
    <x v="232"/>
    <m/>
  </r>
  <r>
    <s v="https://web.archive.org/web/20070629084606/http://www.ipams.org/about/bod.php"/>
    <s v="Robert L. Bayless, Jr.2007"/>
    <x v="13"/>
    <x v="1"/>
    <s v="At-Large Board Members"/>
    <x v="183"/>
    <x v="138"/>
    <m/>
  </r>
  <r>
    <s v="https://web.archive.org/web/20070629084606/http://www.ipams.org/about/bod.php"/>
    <s v="Roger Parker2007"/>
    <x v="13"/>
    <x v="1"/>
    <s v="At-Large Board Members"/>
    <x v="268"/>
    <x v="257"/>
    <m/>
  </r>
  <r>
    <s v="https://web.archive.org/web/20070629084606/http://www.ipams.org/about/bod.php"/>
    <s v="Scott Key2007"/>
    <x v="13"/>
    <x v="1"/>
    <s v="At-Large Board Members"/>
    <x v="269"/>
    <x v="134"/>
    <m/>
  </r>
  <r>
    <s v="https://web.archive.org/web/20070629084606/http://www.ipams.org/about/bod.php"/>
    <s v="Shawn Reed2007"/>
    <x v="13"/>
    <x v="1"/>
    <s v="At-Large Board Members"/>
    <x v="186"/>
    <x v="108"/>
    <m/>
  </r>
  <r>
    <s v="https://web.archive.org/web/20070629084606/http://www.ipams.org/about/bod.php"/>
    <s v="Stan Sprinkle2007"/>
    <x v="13"/>
    <x v="1"/>
    <s v="At-Large Board Members"/>
    <x v="188"/>
    <x v="142"/>
    <m/>
  </r>
  <r>
    <s v="https://web.archive.org/web/20070629084606/http://www.ipams.org/about/bod.php"/>
    <s v="Stephen Barnes2007"/>
    <x v="13"/>
    <x v="1"/>
    <s v="Committee Chairs &amp; State Vice Presidents"/>
    <x v="52"/>
    <x v="238"/>
    <s v="Crude Oil Committee Chair"/>
  </r>
  <r>
    <s v="https://web.archive.org/web/20070629084606/http://www.ipams.org/about/bod.php"/>
    <s v="Steve Fallin2007"/>
    <x v="13"/>
    <x v="1"/>
    <s v="At-Large Board Members"/>
    <x v="190"/>
    <x v="203"/>
    <m/>
  </r>
  <r>
    <s v="https://web.archive.org/web/20070629084606/http://www.ipams.org/about/bod.php"/>
    <s v="Steve Frazier2007"/>
    <x v="13"/>
    <x v="1"/>
    <s v="Committee Chairs &amp; State Vice Presidents"/>
    <x v="248"/>
    <x v="234"/>
    <s v="Montana State Vice President"/>
  </r>
  <r>
    <s v="https://web.archive.org/web/20070629084606/http://www.ipams.org/about/bod.php"/>
    <s v="Steve Hulse2007"/>
    <x v="13"/>
    <x v="1"/>
    <s v="At-Large Board Members"/>
    <x v="191"/>
    <x v="204"/>
    <m/>
  </r>
  <r>
    <s v="https://web.archive.org/web/20070629084606/http://www.ipams.org/about/bod.php"/>
    <s v="T. Greg Merrion2007"/>
    <x v="13"/>
    <x v="1"/>
    <s v="Committee Chairs &amp; State Vice Presidents"/>
    <x v="192"/>
    <x v="205"/>
    <s v="New Mexico Vice President"/>
  </r>
  <r>
    <s v="https://web.archive.org/web/20070629084606/http://www.ipams.org/about/bod.php"/>
    <s v="Ted Brown2007"/>
    <x v="13"/>
    <x v="1"/>
    <s v="At-Large Board Members"/>
    <x v="208"/>
    <x v="236"/>
    <m/>
  </r>
  <r>
    <s v="https://web.archive.org/web/20070629084606/http://www.ipams.org/about/bod.php"/>
    <s v="Terry Dobkins2007"/>
    <x v="13"/>
    <x v="1"/>
    <s v="At-Large Board Members"/>
    <x v="270"/>
    <x v="262"/>
    <m/>
  </r>
  <r>
    <s v="https://web.archive.org/web/20070629084606/http://www.ipams.org/about/bod.php"/>
    <s v="Tim Hopkins2007"/>
    <x v="13"/>
    <x v="1"/>
    <s v="Executive Committee"/>
    <x v="195"/>
    <x v="235"/>
    <s v="Vice President"/>
  </r>
  <r>
    <s v="https://web.archive.org/web/20070629084606/http://www.ipams.org/about/bod.php"/>
    <s v="Todd Berryman2007"/>
    <x v="13"/>
    <x v="1"/>
    <s v="At-Large Board Members"/>
    <x v="128"/>
    <x v="102"/>
    <m/>
  </r>
  <r>
    <s v="https://web.archive.org/web/20070629084606/http://www.ipams.org/about/bod.php"/>
    <s v="Todd Ennenga2007"/>
    <x v="13"/>
    <x v="1"/>
    <s v="At-Large Board Members"/>
    <x v="232"/>
    <x v="74"/>
    <m/>
  </r>
  <r>
    <s v="https://web.archive.org/web/20070629084606/http://www.ipams.org/about/bod.php"/>
    <s v="Todd Flott2007"/>
    <x v="13"/>
    <x v="1"/>
    <s v="At-Large Board Members"/>
    <x v="271"/>
    <x v="124"/>
    <m/>
  </r>
  <r>
    <s v="https://web.archive.org/web/20070629084606/http://www.ipams.org/about/bod.php"/>
    <s v="Tom Crowe2007"/>
    <x v="13"/>
    <x v="1"/>
    <s v="At-Large Board Members"/>
    <x v="233"/>
    <x v="263"/>
    <m/>
  </r>
  <r>
    <s v="https://web.archive.org/web/20070629084606/http://www.ipams.org/about/bod.php"/>
    <s v="Tom Foncannon2007"/>
    <x v="13"/>
    <x v="1"/>
    <s v="At-Large Board Members"/>
    <x v="196"/>
    <x v="208"/>
    <m/>
  </r>
  <r>
    <s v="https://web.archive.org/web/20070629084606/http://www.ipams.org/about/bod.php"/>
    <s v="Tom Hedrick2007"/>
    <x v="13"/>
    <x v="1"/>
    <s v="At-Large Board Members"/>
    <x v="249"/>
    <x v="222"/>
    <m/>
  </r>
  <r>
    <s v="https://web.archive.org/web/20070629084606/http://www.ipams.org/about/bod.php"/>
    <s v="Tom Tyree2007"/>
    <x v="13"/>
    <x v="1"/>
    <s v="At-Large Board Members"/>
    <x v="197"/>
    <x v="209"/>
    <m/>
  </r>
  <r>
    <s v="https://web.archive.org/web/20070629084606/http://www.ipams.org/about/bod.php"/>
    <s v="Tony Best2007"/>
    <x v="13"/>
    <x v="1"/>
    <s v="At-Large Board Members"/>
    <x v="198"/>
    <x v="230"/>
    <m/>
  </r>
  <r>
    <s v="https://web.archive.org/web/20070629084606/http://www.ipams.org/about/bod.php"/>
    <s v="Vaughn Vennerberg2007"/>
    <x v="13"/>
    <x v="1"/>
    <s v="At-Large Board Members"/>
    <x v="235"/>
    <x v="6"/>
    <m/>
  </r>
  <r>
    <s v="https://web.archive.org/web/20070629084606/http://www.ipams.org/about/bod.php"/>
    <s v="Ward Polzin2007"/>
    <x v="13"/>
    <x v="1"/>
    <s v="At-Large Board Members"/>
    <x v="201"/>
    <x v="264"/>
    <m/>
  </r>
  <r>
    <s v="https://web.archive.org/web/20070629084606/http://www.ipams.org/about/bod.php"/>
    <s v="William (Bill) Griffin2007"/>
    <x v="13"/>
    <x v="1"/>
    <s v="At-Large Board Members"/>
    <x v="272"/>
    <x v="265"/>
    <m/>
  </r>
  <r>
    <s v="https://web.archive.org/web/20070629084606/http://www.ipams.org/about/bod.php"/>
    <s v="William Lancaster2007"/>
    <x v="13"/>
    <x v="1"/>
    <s v="At-Large Board Members"/>
    <x v="28"/>
    <x v="212"/>
    <m/>
  </r>
  <r>
    <s v="https://web.archive.org/web/20070520223805/http://www.ipams.org/about/committees.php"/>
    <s v="Andrew Bremner2007"/>
    <x v="13"/>
    <x v="3"/>
    <s v="Government Affairs Committee"/>
    <x v="274"/>
    <x v="270"/>
    <s v="Staff"/>
  </r>
  <r>
    <s v="https://web.archive.org/web/20070520223805/http://www.ipams.org/about/committees.php"/>
    <s v="Andy Logan2007"/>
    <x v="13"/>
    <x v="3"/>
    <s v="Banking &amp; Finance Subcommittee"/>
    <x v="209"/>
    <x v="240"/>
    <s v="Chair"/>
  </r>
  <r>
    <s v="https://web.archive.org/web/20070520223805/http://www.ipams.org/about/committees.php"/>
    <s v="Doug Rogers2007"/>
    <x v="13"/>
    <x v="3"/>
    <s v="Service &amp; Supply Committee"/>
    <x v="13"/>
    <x v="271"/>
    <s v="Chairman"/>
  </r>
  <r>
    <s v="https://web.archive.org/web/20070520223805/http://www.ipams.org/about/committees.php"/>
    <s v="Eric Dillé2007"/>
    <x v="13"/>
    <x v="3"/>
    <s v="Government Affairs Committee"/>
    <x v="63"/>
    <x v="176"/>
    <s v="Chair"/>
  </r>
  <r>
    <s v="https://web.archive.org/web/20070520223805/http://www.ipams.org/about/committees.php"/>
    <s v="Geoff Solich2007"/>
    <x v="13"/>
    <x v="3"/>
    <s v="Membership Committee"/>
    <x v="160"/>
    <x v="272"/>
    <s v="Chair"/>
  </r>
  <r>
    <s v="https://web.archive.org/web/20070520223805/http://www.ipams.org/about/committees.php"/>
    <s v="Jack Wold2007"/>
    <x v="13"/>
    <x v="3"/>
    <s v="Crude Oil Subcommittee"/>
    <x v="16"/>
    <x v="179"/>
    <s v="Chair"/>
  </r>
  <r>
    <s v="https://web.archive.org/web/20070520223805/http://www.ipams.org/about/committees.php"/>
    <s v="Jon Bargas2007"/>
    <x v="13"/>
    <x v="3"/>
    <s v="Communications Committee"/>
    <x v="237"/>
    <x v="273"/>
    <s v="Staff"/>
  </r>
  <r>
    <s v="https://web.archive.org/web/20070520223805/http://www.ipams.org/about/committees.php"/>
    <s v="Kevin Norris2007"/>
    <x v="13"/>
    <x v="3"/>
    <s v="Natural Gas Subcommittee"/>
    <x v="260"/>
    <x v="252"/>
    <s v="Chair"/>
  </r>
  <r>
    <s v="https://web.archive.org/web/20070520223805/http://www.ipams.org/about/committees.php"/>
    <s v="Mac McDaniel2007"/>
    <x v="13"/>
    <x v="3"/>
    <s v="Service &amp; Supply Committee"/>
    <x v="275"/>
    <x v="127"/>
    <s v="Chairman"/>
  </r>
  <r>
    <s v="https://web.archive.org/web/20070520223805/http://www.ipams.org/about/committees.php"/>
    <s v="Marc W. Smith2007"/>
    <x v="13"/>
    <x v="3"/>
    <s v="Crude Oil Subcommittee"/>
    <x v="238"/>
    <x v="274"/>
    <s v="Staff"/>
  </r>
  <r>
    <s v="https://web.archive.org/web/20070520223805/http://www.ipams.org/about/committees.php"/>
    <s v="Marc W. Smith2007"/>
    <x v="13"/>
    <x v="3"/>
    <s v="Natural Gas Subcommittee"/>
    <x v="238"/>
    <x v="274"/>
    <s v="Staff"/>
  </r>
  <r>
    <s v="https://web.archive.org/web/20070520223805/http://www.ipams.org/about/committees.php"/>
    <s v="Marc W. Smith2007"/>
    <x v="13"/>
    <x v="3"/>
    <s v="Banking &amp; Finance Subcommittee"/>
    <x v="238"/>
    <x v="274"/>
    <s v="Staff"/>
  </r>
  <r>
    <s v="https://web.archive.org/web/20070520223805/http://www.ipams.org/about/committees.php"/>
    <s v="Natalie Willms2007"/>
    <x v="13"/>
    <x v="3"/>
    <s v="Membership Committee"/>
    <x v="276"/>
    <x v="275"/>
    <s v="Staff"/>
  </r>
  <r>
    <s v="https://web.archive.org/web/20070520223805/http://www.ipams.org/about/committees.php"/>
    <s v="Natalie Willms2007"/>
    <x v="13"/>
    <x v="3"/>
    <s v="Events Committee"/>
    <x v="276"/>
    <x v="275"/>
    <s v="Staff"/>
  </r>
  <r>
    <s v="https://web.archive.org/web/20070520223805/http://www.ipams.org/about/committees.php"/>
    <s v="Neal A. Stanley2007"/>
    <x v="13"/>
    <x v="3"/>
    <s v="Events Committee"/>
    <x v="225"/>
    <x v="276"/>
    <s v="Chair"/>
  </r>
  <r>
    <s v="https://web.archive.org/web/20070520223805/http://www.ipams.org/about/committees.php"/>
    <s v="Roger Reinmiller2007"/>
    <x v="13"/>
    <x v="3"/>
    <s v="Technology Committee"/>
    <x v="277"/>
    <x v="277"/>
    <s v="Chair"/>
  </r>
  <r>
    <s v="https://web.archive.org/web/20070520223805/http://www.ipams.org/about/committees.php"/>
    <s v="Sarah S. Cornwell2007"/>
    <x v="13"/>
    <x v="3"/>
    <s v="Events Committee"/>
    <x v="147"/>
    <x v="278"/>
    <s v="Staff"/>
  </r>
  <r>
    <s v="https://web.archive.org/web/20070520223805/http://www.ipams.org/about/committees.php"/>
    <s v="Tim Rasmussen2007"/>
    <x v="13"/>
    <x v="3"/>
    <s v="Communications Committee"/>
    <x v="278"/>
    <x v="279"/>
    <s v="Chair"/>
  </r>
  <r>
    <s v="https://web.archive.org/web/20070629084703/http://www.ipams.org/about/staff.php"/>
    <s v="Andrew Bremner2007"/>
    <x v="13"/>
    <x v="0"/>
    <m/>
    <x v="274"/>
    <x v="0"/>
    <s v="Director of Government Affairs"/>
  </r>
  <r>
    <s v="https://web.archive.org/web/20070629084703/http://www.ipams.org/about/staff.php"/>
    <s v="Donna Parker2007"/>
    <x v="13"/>
    <x v="0"/>
    <m/>
    <x v="279"/>
    <x v="0"/>
    <s v="Assistant to the Executive Director"/>
  </r>
  <r>
    <s v="https://web.archive.org/web/20070629084703/http://www.ipams.org/about/staff.php"/>
    <s v="Jon Bargas2007"/>
    <x v="13"/>
    <x v="0"/>
    <m/>
    <x v="237"/>
    <x v="0"/>
    <s v="Manager of Communications"/>
  </r>
  <r>
    <s v="https://web.archive.org/web/20070629084703/http://www.ipams.org/about/staff.php"/>
    <s v="Kathleen Sgamma2007"/>
    <x v="13"/>
    <x v="0"/>
    <m/>
    <x v="4"/>
    <x v="0"/>
    <s v="Manager of Government Affairs"/>
  </r>
  <r>
    <s v="https://web.archive.org/web/20070629084703/http://www.ipams.org/about/staff.php"/>
    <s v="Marc W. Smith2007"/>
    <x v="13"/>
    <x v="0"/>
    <m/>
    <x v="238"/>
    <x v="0"/>
    <s v="Executive Director"/>
  </r>
  <r>
    <s v="https://web.archive.org/web/20070629084703/http://www.ipams.org/about/staff.php"/>
    <s v="Natalie Willms2007"/>
    <x v="13"/>
    <x v="0"/>
    <m/>
    <x v="276"/>
    <x v="0"/>
    <m/>
  </r>
  <r>
    <s v="https://web.archive.org/web/20070629084703/http://www.ipams.org/about/staff.php"/>
    <s v="Sarah S. Cornwell2007"/>
    <x v="13"/>
    <x v="0"/>
    <m/>
    <x v="147"/>
    <x v="0"/>
    <s v="Director of Administration &amp; Accounting"/>
  </r>
  <r>
    <s v="https://web.archive.org/web/20070629084703/http://www.ipams.org/about/staff.php"/>
    <s v="Spencer Kimball2007"/>
    <x v="13"/>
    <x v="0"/>
    <m/>
    <x v="148"/>
    <x v="0"/>
    <s v="Research and Special Projects Coordinator"/>
  </r>
  <r>
    <s v="https://web.archive.org/web/20070629084703/http://www.ipams.org/about/staff.php"/>
    <s v="Timothy S. Stewart2007"/>
    <x v="13"/>
    <x v="0"/>
    <m/>
    <x v="280"/>
    <x v="0"/>
    <s v="Washington Representative"/>
  </r>
  <r>
    <s v="https://web.archive.org/web/20060116165557/http://www.ipams.org/about/board.php?about=board"/>
    <s v="Alan Harrison2006"/>
    <x v="14"/>
    <x v="1"/>
    <s v="State Vice Presidents"/>
    <x v="149"/>
    <x v="280"/>
    <s v="Utah State Vice President"/>
  </r>
  <r>
    <s v="https://web.archive.org/web/20060116165557/http://www.ipams.org/about/board.php?about=board"/>
    <s v="Barry Winstead2006"/>
    <x v="14"/>
    <x v="1"/>
    <s v="At-Large Board Members"/>
    <x v="281"/>
    <x v="281"/>
    <m/>
  </r>
  <r>
    <s v="https://web.archive.org/web/20060116165557/http://www.ipams.org/about/board.php?about=board"/>
    <s v="Bill Bergner2006"/>
    <x v="14"/>
    <x v="1"/>
    <s v="Executive Committee"/>
    <x v="239"/>
    <x v="216"/>
    <s v="Vice President"/>
  </r>
  <r>
    <s v="https://web.archive.org/web/20060116165557/http://www.ipams.org/about/board.php?about=board"/>
    <s v="Bill Jones2006"/>
    <x v="14"/>
    <x v="1"/>
    <s v="At-Large Board Members"/>
    <x v="210"/>
    <x v="254"/>
    <m/>
  </r>
  <r>
    <s v="https://web.archive.org/web/20060116165557/http://www.ipams.org/about/board.php?about=board"/>
    <s v="Bob Reid2006"/>
    <x v="14"/>
    <x v="1"/>
    <s v="Committee Chairs"/>
    <x v="282"/>
    <x v="282"/>
    <s v="Natural Gas Subcommittee Co-Chair"/>
  </r>
  <r>
    <s v="https://web.archive.org/web/20060116165557/http://www.ipams.org/about/board.php?about=board"/>
    <s v="Brent Wulf2006"/>
    <x v="14"/>
    <x v="1"/>
    <s v="At-Large Board Members"/>
    <x v="283"/>
    <x v="144"/>
    <m/>
  </r>
  <r>
    <s v="https://web.archive.org/web/20060116165557/http://www.ipams.org/about/board.php?about=board"/>
    <s v="Brian Jeffries2006"/>
    <x v="14"/>
    <x v="1"/>
    <s v="Committee Chairs"/>
    <x v="284"/>
    <x v="283"/>
    <s v="Natural Gas Subcommittee Co-Chair"/>
  </r>
  <r>
    <s v="https://web.archive.org/web/20060116165557/http://www.ipams.org/about/board.php?about=board"/>
    <s v="Brian Kissick2006"/>
    <x v="14"/>
    <x v="1"/>
    <s v="At-Large Board Members"/>
    <x v="285"/>
    <x v="284"/>
    <m/>
  </r>
  <r>
    <s v="https://web.archive.org/web/20060116165557/http://www.ipams.org/about/board.php?about=board"/>
    <s v="Brian Tooley2006"/>
    <x v="14"/>
    <x v="1"/>
    <s v="At-Large Board Members"/>
    <x v="251"/>
    <x v="88"/>
    <m/>
  </r>
  <r>
    <s v="https://web.archive.org/web/20060116165557/http://www.ipams.org/about/board.php?about=board"/>
    <s v="Bruce Bowman2006"/>
    <x v="14"/>
    <x v="1"/>
    <s v="At-Large Board Members"/>
    <x v="119"/>
    <x v="165"/>
    <m/>
  </r>
  <r>
    <s v="https://web.archive.org/web/20060116165557/http://www.ipams.org/about/board.php?about=board"/>
    <s v="Carol Bickerton2006"/>
    <x v="14"/>
    <x v="1"/>
    <s v="Committee Chairs"/>
    <x v="286"/>
    <x v="225"/>
    <s v="Community Outreach Committee Chair"/>
  </r>
  <r>
    <s v="https://web.archive.org/web/20060116165557/http://www.ipams.org/about/board.php?about=board"/>
    <s v="Carter G. Mathies2006"/>
    <x v="14"/>
    <x v="1"/>
    <s v="At-Large Board Members"/>
    <x v="241"/>
    <x v="243"/>
    <m/>
  </r>
  <r>
    <s v="https://web.archive.org/web/20060116165557/http://www.ipams.org/about/board.php?about=board"/>
    <s v="Charles Searle2006"/>
    <x v="14"/>
    <x v="1"/>
    <s v="At-Large Board Members"/>
    <x v="102"/>
    <x v="117"/>
    <m/>
  </r>
  <r>
    <s v="https://web.archive.org/web/20060116165557/http://www.ipams.org/about/board.php?about=board"/>
    <s v="Chuck Pollard2006"/>
    <x v="14"/>
    <x v="1"/>
    <s v="At-Large Board Members"/>
    <x v="252"/>
    <x v="245"/>
    <m/>
  </r>
  <r>
    <s v="https://web.archive.org/web/20060116165557/http://www.ipams.org/about/board.php?about=board"/>
    <s v="Cornelius Dupré2006"/>
    <x v="14"/>
    <x v="1"/>
    <s v="At-Large Board Members"/>
    <x v="35"/>
    <x v="169"/>
    <m/>
  </r>
  <r>
    <s v="https://web.archive.org/web/20060116165557/http://www.ipams.org/about/board.php?about=board"/>
    <s v="D.J. Lay2006"/>
    <x v="14"/>
    <x v="1"/>
    <s v="At-Large Board Members"/>
    <x v="120"/>
    <x v="170"/>
    <m/>
  </r>
  <r>
    <s v="https://web.archive.org/web/20060116165557/http://www.ipams.org/about/board.php?about=board"/>
    <s v="Darin MacDonald2006"/>
    <x v="14"/>
    <x v="1"/>
    <s v="At-Large Board Members"/>
    <x v="287"/>
    <x v="108"/>
    <m/>
  </r>
  <r>
    <s v="https://web.archive.org/web/20060116165557/http://www.ipams.org/about/board.php?about=board"/>
    <s v="Dave Banko2006"/>
    <x v="14"/>
    <x v="1"/>
    <s v="At-Large Board Members"/>
    <x v="61"/>
    <x v="50"/>
    <m/>
  </r>
  <r>
    <s v="https://web.archive.org/web/20060116165557/http://www.ipams.org/about/board.php?about=board"/>
    <s v="Dave Kornder2006"/>
    <x v="14"/>
    <x v="1"/>
    <s v="At-Large Board Members"/>
    <x v="288"/>
    <x v="236"/>
    <m/>
  </r>
  <r>
    <s v="https://web.archive.org/web/20060116165557/http://www.ipams.org/about/board.php?about=board"/>
    <s v="David Miller2006"/>
    <x v="14"/>
    <x v="1"/>
    <s v="At-Large Board Members"/>
    <x v="253"/>
    <x v="246"/>
    <m/>
  </r>
  <r>
    <s v="https://web.archive.org/web/20060116165557/http://www.ipams.org/about/board.php?about=board"/>
    <s v="David S. Petrie2006"/>
    <x v="14"/>
    <x v="1"/>
    <s v="At-Large Board Members"/>
    <x v="289"/>
    <x v="15"/>
    <m/>
  </r>
  <r>
    <s v="https://web.archive.org/web/20060116165557/http://www.ipams.org/about/board.php?about=board"/>
    <s v="David Searle2006"/>
    <x v="14"/>
    <x v="1"/>
    <s v="State Vice Presidents"/>
    <x v="158"/>
    <x v="285"/>
    <s v="Wyoming Vice President"/>
  </r>
  <r>
    <s v="https://web.archive.org/web/20060116165557/http://www.ipams.org/about/board.php?about=board"/>
    <s v="Dick Weber2006"/>
    <x v="14"/>
    <x v="1"/>
    <s v="At-Large Board Members"/>
    <x v="159"/>
    <x v="173"/>
    <m/>
  </r>
  <r>
    <s v="https://web.archive.org/web/20060116165557/http://www.ipams.org/about/board.php?about=board"/>
    <s v="Don DeCarlo2006"/>
    <x v="14"/>
    <x v="1"/>
    <s v="Executive Committee"/>
    <x v="202"/>
    <x v="74"/>
    <s v="Vice President"/>
  </r>
  <r>
    <s v="https://web.archive.org/web/20060116165557/http://www.ipams.org/about/board.php?about=board"/>
    <s v="Don Spence2006"/>
    <x v="14"/>
    <x v="1"/>
    <s v="At-Large Board Members"/>
    <x v="290"/>
    <x v="124"/>
    <m/>
  </r>
  <r>
    <s v="https://web.archive.org/web/20060116165557/http://www.ipams.org/about/board.php?about=board"/>
    <s v="Donald Wolf2006"/>
    <x v="14"/>
    <x v="1"/>
    <s v="Executive Committee"/>
    <x v="291"/>
    <x v="286"/>
    <s v="Vice President"/>
  </r>
  <r>
    <s v="https://web.archive.org/web/20060116165557/http://www.ipams.org/about/board.php?about=board"/>
    <s v="Duane Zavadil2006"/>
    <x v="14"/>
    <x v="1"/>
    <s v="At-Large Board Members"/>
    <x v="62"/>
    <x v="51"/>
    <m/>
  </r>
  <r>
    <s v="https://web.archive.org/web/20060116165557/http://www.ipams.org/about/board.php?about=board"/>
    <s v="Frank Muscara2006"/>
    <x v="14"/>
    <x v="1"/>
    <s v="At-Large Board Members"/>
    <x v="242"/>
    <x v="222"/>
    <m/>
  </r>
  <r>
    <s v="https://web.archive.org/web/20060116165557/http://www.ipams.org/about/board.php?about=board"/>
    <s v="Fred Barrett2006"/>
    <x v="14"/>
    <x v="1"/>
    <s v="At-Large Board Members"/>
    <x v="218"/>
    <x v="51"/>
    <m/>
  </r>
  <r>
    <s v="https://web.archive.org/web/20060116165557/http://www.ipams.org/about/board.php?about=board"/>
    <s v="Gary Packer2006"/>
    <x v="14"/>
    <x v="1"/>
    <s v="Executive Committee"/>
    <x v="254"/>
    <x v="287"/>
    <s v="Vice President"/>
  </r>
  <r>
    <s v="https://web.archive.org/web/20060116165557/http://www.ipams.org/about/board.php?about=board"/>
    <s v="Geoff Solich2006"/>
    <x v="14"/>
    <x v="1"/>
    <s v="Executive Committee"/>
    <x v="160"/>
    <x v="288"/>
    <s v="Vice President Membership"/>
  </r>
  <r>
    <s v="https://web.archive.org/web/20060116165557/http://www.ipams.org/about/board.php?about=board"/>
    <s v="George Solich2006"/>
    <x v="14"/>
    <x v="1"/>
    <s v="Executive Committee"/>
    <x v="204"/>
    <x v="223"/>
    <s v="Vice President"/>
  </r>
  <r>
    <s v="https://web.archive.org/web/20060116165557/http://www.ipams.org/about/board.php?about=board"/>
    <s v="Greg Morzano2006"/>
    <x v="14"/>
    <x v="1"/>
    <s v="At-Large Board Members"/>
    <x v="161"/>
    <x v="121"/>
    <m/>
  </r>
  <r>
    <s v="https://web.archive.org/web/20060116165557/http://www.ipams.org/about/board.php?about=board"/>
    <s v="Greg Ruben2006"/>
    <x v="14"/>
    <x v="1"/>
    <s v="At-Large Board Members"/>
    <x v="205"/>
    <x v="247"/>
    <m/>
  </r>
  <r>
    <s v="https://web.archive.org/web/20060116165557/http://www.ipams.org/about/board.php?about=board"/>
    <s v="Jack Ekstrom2006"/>
    <x v="14"/>
    <x v="1"/>
    <s v="At-Large Board Members"/>
    <x v="92"/>
    <x v="4"/>
    <m/>
  </r>
  <r>
    <s v="https://web.archive.org/web/20060116165557/http://www.ipams.org/about/board.php?about=board"/>
    <s v="Jack Wold2006"/>
    <x v="14"/>
    <x v="1"/>
    <s v="Committee Chairs"/>
    <x v="16"/>
    <x v="7"/>
    <s v="Crude Oil Committee Subcommittee Chair"/>
  </r>
  <r>
    <s v="https://web.archive.org/web/20060116165557/http://www.ipams.org/about/board.php?about=board"/>
    <s v="James Lightner2006"/>
    <x v="14"/>
    <x v="1"/>
    <s v="At-Large Board Members"/>
    <x v="163"/>
    <x v="224"/>
    <m/>
  </r>
  <r>
    <s v="https://web.archive.org/web/20060116165557/http://www.ipams.org/about/board.php?about=board"/>
    <s v="James Schroeder2006"/>
    <x v="14"/>
    <x v="1"/>
    <s v="State Vice Presidents"/>
    <x v="105"/>
    <x v="248"/>
    <s v="Colorado Vice President"/>
  </r>
  <r>
    <s v="https://web.archive.org/web/20060116165557/http://www.ipams.org/about/board.php?about=board"/>
    <s v="Jay Neese2006"/>
    <x v="14"/>
    <x v="1"/>
    <s v="At-Large Board Members"/>
    <x v="141"/>
    <x v="225"/>
    <m/>
  </r>
  <r>
    <s v="https://web.archive.org/web/20060116165557/http://www.ipams.org/about/board.php?about=board"/>
    <s v="Jay Still2006"/>
    <x v="14"/>
    <x v="1"/>
    <s v="At-Large Board Members"/>
    <x v="256"/>
    <x v="4"/>
    <m/>
  </r>
  <r>
    <s v="https://web.archive.org/web/20060116165557/http://www.ipams.org/about/board.php?about=board"/>
    <s v="Jeff Lang2006"/>
    <x v="14"/>
    <x v="1"/>
    <s v="At-Large Board Members"/>
    <x v="65"/>
    <x v="249"/>
    <m/>
  </r>
  <r>
    <s v="https://web.archive.org/web/20060116165557/http://www.ipams.org/about/board.php?about=board"/>
    <s v="Jerry Barnes2006"/>
    <x v="14"/>
    <x v="1"/>
    <s v="At-Large Board Members"/>
    <x v="243"/>
    <x v="239"/>
    <m/>
  </r>
  <r>
    <s v="https://web.archive.org/web/20060116165557/http://www.ipams.org/about/board.php?about=board"/>
    <s v="Jim Abercrombie2006"/>
    <x v="14"/>
    <x v="1"/>
    <s v="At-Large Board Members"/>
    <x v="292"/>
    <x v="289"/>
    <m/>
  </r>
  <r>
    <s v="https://web.archive.org/web/20060116165557/http://www.ipams.org/about/board.php?about=board"/>
    <s v="Jim Brown2006"/>
    <x v="14"/>
    <x v="1"/>
    <s v="At-Large Board Members"/>
    <x v="167"/>
    <x v="13"/>
    <m/>
  </r>
  <r>
    <s v="https://web.archive.org/web/20060116165557/http://www.ipams.org/about/board.php?about=board"/>
    <s v="Jim Kleckner2006"/>
    <x v="14"/>
    <x v="1"/>
    <s v="Executive Committee"/>
    <x v="168"/>
    <x v="280"/>
    <s v="Vice President"/>
  </r>
  <r>
    <s v="https://web.archive.org/web/20060116165557/http://www.ipams.org/about/board.php?about=board"/>
    <s v="Joe Jaggers2006"/>
    <x v="14"/>
    <x v="1"/>
    <s v="Executive Committee"/>
    <x v="293"/>
    <x v="239"/>
    <s v="Vice President"/>
  </r>
  <r>
    <s v="https://web.archive.org/web/20060116165557/http://www.ipams.org/about/board.php?about=board"/>
    <s v="Joe Lima2006"/>
    <x v="14"/>
    <x v="1"/>
    <s v="At-Large Board Members"/>
    <x v="170"/>
    <x v="127"/>
    <m/>
  </r>
  <r>
    <s v="https://web.archive.org/web/20060116165557/http://www.ipams.org/about/board.php?about=board"/>
    <s v="John Harpole2006"/>
    <x v="14"/>
    <x v="1"/>
    <s v="At-Large Board Members"/>
    <x v="41"/>
    <x v="106"/>
    <m/>
  </r>
  <r>
    <s v="https://web.archive.org/web/20060116165557/http://www.ipams.org/about/board.php?about=board"/>
    <s v="Jonny Brumley2006"/>
    <x v="14"/>
    <x v="1"/>
    <s v="At-Large Board Members"/>
    <x v="220"/>
    <x v="290"/>
    <m/>
  </r>
  <r>
    <s v="https://web.archive.org/web/20060116165557/http://www.ipams.org/about/board.php?about=board"/>
    <s v="Kelly Price2006"/>
    <x v="14"/>
    <x v="1"/>
    <s v="At-Large Board Members"/>
    <x v="259"/>
    <x v="173"/>
    <m/>
  </r>
  <r>
    <s v="https://web.archive.org/web/20060116165557/http://www.ipams.org/about/board.php?about=board"/>
    <s v="Krista Johnson2006"/>
    <x v="14"/>
    <x v="1"/>
    <s v="At-Large Board Members"/>
    <x v="294"/>
    <x v="283"/>
    <m/>
  </r>
  <r>
    <s v="https://web.archive.org/web/20060116165557/http://www.ipams.org/about/board.php?about=board"/>
    <s v="Kurt Doerr2006"/>
    <x v="14"/>
    <x v="1"/>
    <s v="Executive Committee"/>
    <x v="245"/>
    <x v="176"/>
    <s v="Vice President"/>
  </r>
  <r>
    <s v="https://web.archive.org/web/20060116165557/http://www.ipams.org/about/board.php?about=board"/>
    <s v="Larry Van Ryan2006"/>
    <x v="14"/>
    <x v="1"/>
    <s v="State Vice Presidents"/>
    <x v="221"/>
    <x v="129"/>
    <s v="North and South Dakota Vice President"/>
  </r>
  <r>
    <s v="https://web.archive.org/web/20060116165557/http://www.ipams.org/about/board.php?about=board"/>
    <s v="Logan Magruder2006"/>
    <x v="14"/>
    <x v="1"/>
    <s v="Executive Committee"/>
    <x v="222"/>
    <x v="291"/>
    <s v="President"/>
  </r>
  <r>
    <s v="https://web.archive.org/web/20060116165557/http://www.ipams.org/about/board.php?about=board"/>
    <s v="Marc W. Smith2006"/>
    <x v="14"/>
    <x v="1"/>
    <s v="Executive Committee"/>
    <x v="238"/>
    <x v="292"/>
    <s v="Executive Director"/>
  </r>
  <r>
    <s v="https://web.archive.org/web/20060116165557/http://www.ipams.org/about/board.php?about=board"/>
    <s v="Mark Erickson2006"/>
    <x v="14"/>
    <x v="1"/>
    <s v="At-Large Board Members"/>
    <x v="246"/>
    <x v="100"/>
    <m/>
  </r>
  <r>
    <s v="https://web.archive.org/web/20060116165557/http://www.ipams.org/about/board.php?about=board"/>
    <s v="Mark Grummon2006"/>
    <x v="14"/>
    <x v="1"/>
    <s v="At-Large Board Members"/>
    <x v="295"/>
    <x v="293"/>
    <m/>
  </r>
  <r>
    <s v="https://web.archive.org/web/20060116165557/http://www.ipams.org/about/board.php?about=board"/>
    <s v="Michael Wozniak2006"/>
    <x v="14"/>
    <x v="1"/>
    <s v="Executive Committee"/>
    <x v="223"/>
    <x v="111"/>
    <s v="Secretary"/>
  </r>
  <r>
    <s v="https://web.archive.org/web/20060116165557/http://www.ipams.org/about/board.php?about=board"/>
    <s v="Mike Bock2006"/>
    <x v="14"/>
    <x v="1"/>
    <s v="Committee Chairs"/>
    <x v="263"/>
    <x v="294"/>
    <s v="Banking &amp; Finance Subcommittee Co-Chair"/>
  </r>
  <r>
    <s v="https://web.archive.org/web/20060116165557/http://www.ipams.org/about/board.php?about=board"/>
    <s v="Mike Crisman2006"/>
    <x v="14"/>
    <x v="1"/>
    <s v="At-Large Board Members"/>
    <x v="296"/>
    <x v="295"/>
    <m/>
  </r>
  <r>
    <s v="https://web.archive.org/web/20060116165557/http://www.ipams.org/about/board.php?about=board"/>
    <s v="Mike Kennedy2006"/>
    <x v="14"/>
    <x v="1"/>
    <s v="At-Large Board Members"/>
    <x v="224"/>
    <x v="15"/>
    <m/>
  </r>
  <r>
    <s v="https://web.archive.org/web/20060116165557/http://www.ipams.org/about/board.php?about=board"/>
    <s v="Mike Nuss2006"/>
    <x v="14"/>
    <x v="1"/>
    <s v="At-Large Board Members"/>
    <x v="264"/>
    <x v="151"/>
    <m/>
  </r>
  <r>
    <s v="https://web.archive.org/web/20060116165557/http://www.ipams.org/about/board.php?about=board"/>
    <s v="Neal A. Stanley2006"/>
    <x v="14"/>
    <x v="1"/>
    <s v="Executive Committee"/>
    <x v="225"/>
    <x v="276"/>
    <s v="Vice President Events"/>
  </r>
  <r>
    <s v="https://web.archive.org/web/20060116165557/http://www.ipams.org/about/board.php?about=board"/>
    <s v="Paul DeBonis2006"/>
    <x v="14"/>
    <x v="1"/>
    <s v="At-Large Board Members"/>
    <x v="178"/>
    <x v="229"/>
    <m/>
  </r>
  <r>
    <s v="https://web.archive.org/web/20060116165557/http://www.ipams.org/about/board.php?about=board"/>
    <s v="Peter Dea2006"/>
    <x v="14"/>
    <x v="1"/>
    <s v="Executive Committee"/>
    <x v="143"/>
    <x v="283"/>
    <s v="Vice President"/>
  </r>
  <r>
    <s v="https://web.archive.org/web/20060116165557/http://www.ipams.org/about/board.php?about=board"/>
    <s v="Philip Doty2006"/>
    <x v="14"/>
    <x v="1"/>
    <s v="At-Large Board Members"/>
    <x v="206"/>
    <x v="81"/>
    <m/>
  </r>
  <r>
    <s v="https://web.archive.org/web/20060116165557/http://www.ipams.org/about/board.php?about=board"/>
    <s v="Phillip A. Kriz2006"/>
    <x v="14"/>
    <x v="1"/>
    <s v="State Vice Presidents"/>
    <x v="228"/>
    <x v="194"/>
    <s v="Nebraska Vice President"/>
  </r>
  <r>
    <s v="https://web.archive.org/web/20060116165557/http://www.ipams.org/about/board.php?about=board"/>
    <s v="Randy Pharo2006"/>
    <x v="14"/>
    <x v="1"/>
    <s v="At-Large Board Members"/>
    <x v="229"/>
    <x v="230"/>
    <m/>
  </r>
  <r>
    <s v="https://web.archive.org/web/20060116165557/http://www.ipams.org/about/board.php?about=board"/>
    <s v="Ray Lechler2006"/>
    <x v="14"/>
    <x v="1"/>
    <s v="At-Large Board Members"/>
    <x v="297"/>
    <x v="296"/>
    <m/>
  </r>
  <r>
    <s v="https://web.archive.org/web/20060116165557/http://www.ipams.org/about/board.php?about=board"/>
    <s v="Ray Singleton2006"/>
    <x v="14"/>
    <x v="1"/>
    <s v="At-Large Board Members"/>
    <x v="181"/>
    <x v="195"/>
    <m/>
  </r>
  <r>
    <s v="https://web.archive.org/web/20060116165557/http://www.ipams.org/about/board.php?about=board"/>
    <s v="Rene Moin2006"/>
    <x v="14"/>
    <x v="1"/>
    <s v="At-Large Board Members"/>
    <x v="298"/>
    <x v="136"/>
    <m/>
  </r>
  <r>
    <s v="https://web.archive.org/web/20060116165557/http://www.ipams.org/about/board.php?about=board"/>
    <s v="Rich Eichler2006"/>
    <x v="14"/>
    <x v="1"/>
    <s v="At-Large Board Members"/>
    <x v="127"/>
    <x v="101"/>
    <m/>
  </r>
  <r>
    <s v="https://web.archive.org/web/20060116165557/http://www.ipams.org/about/board.php?about=board"/>
    <s v="Rick Grisinger2006"/>
    <x v="14"/>
    <x v="1"/>
    <s v="At-Large Board Members"/>
    <x v="23"/>
    <x v="13"/>
    <m/>
  </r>
  <r>
    <s v="https://web.archive.org/web/20060116165557/http://www.ipams.org/about/board.php?about=board"/>
    <s v="Rick Hayley2006"/>
    <x v="14"/>
    <x v="1"/>
    <s v="At-Large Board Members"/>
    <x v="266"/>
    <x v="260"/>
    <m/>
  </r>
  <r>
    <s v="https://web.archive.org/web/20060116165557/http://www.ipams.org/about/board.php?about=board"/>
    <s v="Rick Robitaille2006"/>
    <x v="14"/>
    <x v="1"/>
    <s v="At-Large Board Members"/>
    <x v="299"/>
    <x v="250"/>
    <m/>
  </r>
  <r>
    <s v="https://web.archive.org/web/20060116165557/http://www.ipams.org/about/board.php?about=board"/>
    <s v="Rick Ross2006"/>
    <x v="14"/>
    <x v="1"/>
    <s v="State Vice Presidents"/>
    <x v="273"/>
    <x v="297"/>
    <s v="New Mexico Vice President"/>
  </r>
  <r>
    <s v="https://web.archive.org/web/20060116165557/http://www.ipams.org/about/board.php?about=board"/>
    <s v="Rob Bilger2006"/>
    <x v="14"/>
    <x v="1"/>
    <s v="At-Large Board Members"/>
    <x v="267"/>
    <x v="261"/>
    <m/>
  </r>
  <r>
    <s v="https://web.archive.org/web/20060116165557/http://www.ipams.org/about/board.php?about=board"/>
    <s v="Robert J Clark2006"/>
    <x v="14"/>
    <x v="1"/>
    <s v="At-Large Board Members"/>
    <x v="111"/>
    <x v="232"/>
    <m/>
  </r>
  <r>
    <s v="https://web.archive.org/web/20060116165557/http://www.ipams.org/about/board.php?about=board"/>
    <s v="Robert L. Bayless, Jr.2006"/>
    <x v="14"/>
    <x v="1"/>
    <s v="At-Large Board Members"/>
    <x v="183"/>
    <x v="138"/>
    <m/>
  </r>
  <r>
    <s v="https://web.archive.org/web/20060116165557/http://www.ipams.org/about/board.php?about=board"/>
    <s v="Rod Mellott2006"/>
    <x v="14"/>
    <x v="1"/>
    <s v="At-Large Board Members"/>
    <x v="300"/>
    <x v="224"/>
    <m/>
  </r>
  <r>
    <s v="https://web.archive.org/web/20060116165557/http://www.ipams.org/about/board.php?about=board"/>
    <s v="Roger Biemans2006"/>
    <x v="14"/>
    <x v="1"/>
    <s v="Executive Committee"/>
    <x v="301"/>
    <x v="298"/>
    <s v="Vice President"/>
  </r>
  <r>
    <s v="https://web.archive.org/web/20060116165557/http://www.ipams.org/about/board.php?about=board"/>
    <s v="Roger Parker2006"/>
    <x v="14"/>
    <x v="1"/>
    <s v="At-Large Board Members"/>
    <x v="268"/>
    <x v="257"/>
    <m/>
  </r>
  <r>
    <s v="https://web.archive.org/web/20060116165557/http://www.ipams.org/about/board.php?about=board"/>
    <s v="Roger Reinmiller2006"/>
    <x v="14"/>
    <x v="1"/>
    <s v="Committee Chairs"/>
    <x v="277"/>
    <x v="299"/>
    <s v="Technology Committee Chair"/>
  </r>
  <r>
    <s v="https://web.archive.org/web/20060116165557/http://www.ipams.org/about/board.php?about=board"/>
    <s v="Scot Woodall2006"/>
    <x v="14"/>
    <x v="1"/>
    <s v="At-Large Board Members"/>
    <x v="302"/>
    <x v="202"/>
    <m/>
  </r>
  <r>
    <s v="https://web.archive.org/web/20060116165557/http://www.ipams.org/about/board.php?about=board"/>
    <s v="Scott Butler2006"/>
    <x v="14"/>
    <x v="1"/>
    <s v="At-Large Board Members"/>
    <x v="303"/>
    <x v="300"/>
    <m/>
  </r>
  <r>
    <s v="https://web.archive.org/web/20060116165557/http://www.ipams.org/about/board.php?about=board"/>
    <s v="Shawn Reed2006"/>
    <x v="14"/>
    <x v="1"/>
    <s v="At-Large Board Members"/>
    <x v="186"/>
    <x v="108"/>
    <m/>
  </r>
  <r>
    <s v="https://web.archive.org/web/20060116165557/http://www.ipams.org/about/board.php?about=board"/>
    <s v="Stan Sprinkle2006"/>
    <x v="14"/>
    <x v="1"/>
    <s v="At-Large Board Members"/>
    <x v="188"/>
    <x v="142"/>
    <m/>
  </r>
  <r>
    <s v="https://web.archive.org/web/20060116165557/http://www.ipams.org/about/board.php?about=board"/>
    <s v="Steve Durrett2006"/>
    <x v="14"/>
    <x v="1"/>
    <s v="At-Large Board Members"/>
    <x v="304"/>
    <x v="301"/>
    <m/>
  </r>
  <r>
    <s v="https://web.archive.org/web/20060116165557/http://www.ipams.org/about/board.php?about=board"/>
    <s v="Steve Fallin2006"/>
    <x v="14"/>
    <x v="1"/>
    <s v="At-Large Board Members"/>
    <x v="190"/>
    <x v="203"/>
    <m/>
  </r>
  <r>
    <s v="https://web.archive.org/web/20060116165557/http://www.ipams.org/about/board.php?about=board"/>
    <s v="Steve Frazier2006"/>
    <x v="14"/>
    <x v="1"/>
    <s v="State Vice Presidents"/>
    <x v="248"/>
    <x v="234"/>
    <s v="Montana State Vice President"/>
  </r>
  <r>
    <s v="https://web.archive.org/web/20060116165557/http://www.ipams.org/about/board.php?about=board"/>
    <s v="Ted Brown2006"/>
    <x v="14"/>
    <x v="1"/>
    <s v="At-Large Board Members"/>
    <x v="208"/>
    <x v="236"/>
    <m/>
  </r>
  <r>
    <s v="https://web.archive.org/web/20060116165557/http://www.ipams.org/about/board.php?about=board"/>
    <s v="Thomas Mac McDaniel2006"/>
    <x v="14"/>
    <x v="1"/>
    <s v="At-Large Board Members"/>
    <x v="305"/>
    <x v="127"/>
    <m/>
  </r>
  <r>
    <s v="https://web.archive.org/web/20060116165557/http://www.ipams.org/about/board.php?about=board"/>
    <s v="Tim Hopkins2006"/>
    <x v="14"/>
    <x v="1"/>
    <s v="At-Large Board Members"/>
    <x v="195"/>
    <x v="283"/>
    <m/>
  </r>
  <r>
    <s v="https://web.archive.org/web/20060116165557/http://www.ipams.org/about/board.php?about=board"/>
    <s v="Tim Rasmussen2006"/>
    <x v="14"/>
    <x v="1"/>
    <s v="Committee Chairs"/>
    <x v="278"/>
    <x v="302"/>
    <s v="Media Relations Committee Chair"/>
  </r>
  <r>
    <s v="https://web.archive.org/web/20060116165557/http://www.ipams.org/about/board.php?about=board"/>
    <s v="Todd Berryman2006"/>
    <x v="14"/>
    <x v="1"/>
    <s v="At-Large Board Members"/>
    <x v="128"/>
    <x v="303"/>
    <m/>
  </r>
  <r>
    <s v="https://web.archive.org/web/20060116165557/http://www.ipams.org/about/board.php?about=board"/>
    <s v="Todd Ennenga2006"/>
    <x v="14"/>
    <x v="1"/>
    <s v="Committee Chairs"/>
    <x v="232"/>
    <x v="74"/>
    <s v="Government Affairs Committee Chair"/>
  </r>
  <r>
    <s v="https://web.archive.org/web/20060116165557/http://www.ipams.org/about/board.php?about=board"/>
    <s v="Todd Tipton2006"/>
    <x v="14"/>
    <x v="1"/>
    <s v="At-Large Board Members"/>
    <x v="306"/>
    <x v="74"/>
    <m/>
  </r>
  <r>
    <s v="https://web.archive.org/web/20060116165557/http://www.ipams.org/about/board.php?about=board"/>
    <s v="Tom Crowe2006"/>
    <x v="14"/>
    <x v="1"/>
    <s v="At-Large Board Members"/>
    <x v="233"/>
    <x v="304"/>
    <m/>
  </r>
  <r>
    <s v="https://web.archive.org/web/20060116165557/http://www.ipams.org/about/board.php?about=board"/>
    <s v="Tom Foncannon2006"/>
    <x v="14"/>
    <x v="1"/>
    <s v="Executive Committee"/>
    <x v="196"/>
    <x v="208"/>
    <s v="Treasurer"/>
  </r>
  <r>
    <s v="https://web.archive.org/web/20060116165557/http://www.ipams.org/about/board.php?about=board"/>
    <s v="Tom Tyree2006"/>
    <x v="14"/>
    <x v="1"/>
    <s v="Committee Chairs"/>
    <x v="197"/>
    <x v="51"/>
    <s v="Banking &amp; Finance Subcommittee Co-Chair"/>
  </r>
  <r>
    <s v="https://web.archive.org/web/20060116165557/http://www.ipams.org/about/board.php?about=board"/>
    <s v="Vaughn Vennerberg2006"/>
    <x v="14"/>
    <x v="1"/>
    <s v="At-Large Board Members"/>
    <x v="235"/>
    <x v="305"/>
    <m/>
  </r>
  <r>
    <s v="https://web.archive.org/web/20060116165557/http://www.ipams.org/about/board.php?about=board"/>
    <s v="Ward Polzin2006"/>
    <x v="14"/>
    <x v="1"/>
    <s v="At-Large Board Members"/>
    <x v="201"/>
    <x v="306"/>
    <m/>
  </r>
  <r>
    <s v="https://web.archive.org/web/20060116165557/http://www.ipams.org/about/board.php?about=board"/>
    <s v="William Lancaster2006"/>
    <x v="14"/>
    <x v="1"/>
    <s v="At-Large Board Members"/>
    <x v="28"/>
    <x v="307"/>
    <m/>
  </r>
  <r>
    <s v="https://web.archive.org/web/20060621061514/http://ipams.org/about/committiee.php?about=committiee"/>
    <s v="Andrew Bremner2006"/>
    <x v="14"/>
    <x v="3"/>
    <s v="Government Affairs Committee"/>
    <x v="274"/>
    <x v="0"/>
    <s v="Director of Government Affairs. Staff"/>
  </r>
  <r>
    <s v="https://web.archive.org/web/20060621061514/http://ipams.org/about/committiee.php?about=committiee"/>
    <s v="Bob Reid2006"/>
    <x v="14"/>
    <x v="3"/>
    <s v="Natural Gas Subcommittee"/>
    <x v="282"/>
    <x v="308"/>
    <s v=" Co-Chair"/>
  </r>
  <r>
    <s v="https://web.archive.org/web/20060621061514/http://ipams.org/about/committiee.php?about=committiee"/>
    <s v="Brian Jeffries2006"/>
    <x v="14"/>
    <x v="3"/>
    <s v="Natural Gas Subcommittee"/>
    <x v="284"/>
    <x v="283"/>
    <s v=" Co-Chair"/>
  </r>
  <r>
    <s v="https://web.archive.org/web/20060621061514/http://ipams.org/about/committiee.php?about=committiee"/>
    <s v="Carol Bickerton2006"/>
    <x v="14"/>
    <x v="3"/>
    <s v="Community Outreach Committee"/>
    <x v="286"/>
    <x v="225"/>
    <s v=" Chair"/>
  </r>
  <r>
    <s v="https://web.archive.org/web/20060621061514/http://ipams.org/about/committiee.php?about=committiee"/>
    <s v="Geoff Solich2006"/>
    <x v="14"/>
    <x v="3"/>
    <s v="Membership Committee"/>
    <x v="160"/>
    <x v="309"/>
    <s v=" Chair"/>
  </r>
  <r>
    <s v="https://web.archive.org/web/20060621061514/http://ipams.org/about/committiee.php?about=committiee"/>
    <s v="Jack Wold2006"/>
    <x v="14"/>
    <x v="3"/>
    <s v="Crude Oil Subcommittee"/>
    <x v="16"/>
    <x v="179"/>
    <s v="Chair"/>
  </r>
  <r>
    <s v="https://web.archive.org/web/20060621061514/http://ipams.org/about/committiee.php?about=committiee"/>
    <s v="Marc W. Smith2006"/>
    <x v="14"/>
    <x v="3"/>
    <s v="Crude Oil Subcommittee"/>
    <x v="238"/>
    <x v="0"/>
    <s v="Executive Director. Staff"/>
  </r>
  <r>
    <s v="https://web.archive.org/web/20060621061514/http://ipams.org/about/committiee.php?about=committiee"/>
    <s v="Marc W. Smith2006"/>
    <x v="14"/>
    <x v="3"/>
    <s v="Natural Gas Subcommittee"/>
    <x v="238"/>
    <x v="0"/>
    <s v="Executive Director. Staff"/>
  </r>
  <r>
    <s v="https://web.archive.org/web/20060621061514/http://ipams.org/about/committiee.php?about=committiee"/>
    <s v="Marc W. Smith2006"/>
    <x v="14"/>
    <x v="3"/>
    <s v="Banking &amp; Finance Subcommittee"/>
    <x v="238"/>
    <x v="0"/>
    <s v="Executive Director. Staff"/>
  </r>
  <r>
    <s v="https://web.archive.org/web/20060621061514/http://ipams.org/about/committiee.php?about=committiee"/>
    <s v="Marc W. Smith2006"/>
    <x v="14"/>
    <x v="3"/>
    <s v="Media Relations Committee"/>
    <x v="238"/>
    <x v="0"/>
    <s v="Executive Director. Staff"/>
  </r>
  <r>
    <s v="https://web.archive.org/web/20060621061514/http://ipams.org/about/committiee.php?about=committiee"/>
    <s v="Marc W. Smith2006"/>
    <x v="14"/>
    <x v="3"/>
    <s v="Community Outreach Committee"/>
    <x v="238"/>
    <x v="0"/>
    <s v="Executive Director. Staff"/>
  </r>
  <r>
    <s v="https://web.archive.org/web/20060621061514/http://ipams.org/about/committiee.php?about=committiee"/>
    <s v="Mike Bock2006"/>
    <x v="14"/>
    <x v="3"/>
    <s v="Banking &amp; Finance Subcommittee"/>
    <x v="263"/>
    <x v="310"/>
    <s v=" Co-Chair"/>
  </r>
  <r>
    <s v="https://web.archive.org/web/20060621061514/http://ipams.org/about/committiee.php?about=committiee"/>
    <s v="Natalie Willms2006"/>
    <x v="14"/>
    <x v="3"/>
    <s v="Membership Committee"/>
    <x v="276"/>
    <x v="0"/>
    <s v="Director of Member Services. Staff"/>
  </r>
  <r>
    <s v="https://web.archive.org/web/20060621061514/http://ipams.org/about/committiee.php?about=committiee"/>
    <s v="Natalie Willms2006"/>
    <x v="14"/>
    <x v="3"/>
    <s v="Events Committee"/>
    <x v="276"/>
    <x v="0"/>
    <s v="Director of Member Services. Staff"/>
  </r>
  <r>
    <s v="https://web.archive.org/web/20060621061514/http://ipams.org/about/committiee.php?about=committiee"/>
    <s v="Neal A. Stanley2006"/>
    <x v="14"/>
    <x v="3"/>
    <s v="Events Committee"/>
    <x v="225"/>
    <x v="276"/>
    <s v=" Chair"/>
  </r>
  <r>
    <s v="https://web.archive.org/web/20060621061514/http://ipams.org/about/committiee.php?about=committiee"/>
    <s v="Roger Reinmiller2006"/>
    <x v="14"/>
    <x v="3"/>
    <s v="Technology Committee"/>
    <x v="277"/>
    <x v="277"/>
    <s v=" Chair"/>
  </r>
  <r>
    <s v="https://web.archive.org/web/20060621061514/http://ipams.org/about/committiee.php?about=committiee"/>
    <s v="Sarah S. Cornwell2006"/>
    <x v="14"/>
    <x v="3"/>
    <s v="Events Committee"/>
    <x v="147"/>
    <x v="0"/>
    <s v="Director of Accounting &amp; Administration. Staff"/>
  </r>
  <r>
    <s v="https://web.archive.org/web/20060621061514/http://ipams.org/about/committiee.php?about=committiee"/>
    <s v="Tim Rasmussen2006"/>
    <x v="14"/>
    <x v="3"/>
    <s v="Media Relations Committee"/>
    <x v="278"/>
    <x v="279"/>
    <s v=" Chair"/>
  </r>
  <r>
    <s v="https://web.archive.org/web/20060621061514/http://ipams.org/about/committiee.php?about=committiee"/>
    <s v="Todd Ennenga2006"/>
    <x v="14"/>
    <x v="3"/>
    <s v="Government Affairs Committee"/>
    <x v="232"/>
    <x v="65"/>
    <s v="Chair"/>
  </r>
  <r>
    <s v="https://web.archive.org/web/20060621061514/http://ipams.org/about/committiee.php?about=committiee"/>
    <s v="Tom Tyree2006"/>
    <x v="14"/>
    <x v="3"/>
    <s v="Banking &amp; Finance Subcommittee"/>
    <x v="197"/>
    <x v="311"/>
    <s v=" Co-Chair"/>
  </r>
  <r>
    <s v="https://web.archive.org/web/20060116171159/http://www.ipams.org/about/staff.php?about=staff"/>
    <s v="Andrew Bremner2006"/>
    <x v="14"/>
    <x v="0"/>
    <m/>
    <x v="274"/>
    <x v="0"/>
    <s v="Director of Government Affairs"/>
  </r>
  <r>
    <s v="https://web.archive.org/web/20060116171159/http://www.ipams.org/about/staff.php?about=staff"/>
    <s v="Carla J. Wilson2006"/>
    <x v="14"/>
    <x v="0"/>
    <m/>
    <x v="307"/>
    <x v="0"/>
    <s v="Director of Communication"/>
  </r>
  <r>
    <s v="https://web.archive.org/web/20060116171159/http://www.ipams.org/about/staff.php?about=staff"/>
    <s v="Kathleen Eccleston2006"/>
    <x v="14"/>
    <x v="0"/>
    <m/>
    <x v="308"/>
    <x v="0"/>
    <s v="Director of Public &amp; Industry Affairs"/>
  </r>
  <r>
    <s v="https://web.archive.org/web/20060116171159/http://www.ipams.org/about/staff.php?about=staff"/>
    <s v="Marc W. Smith2006"/>
    <x v="14"/>
    <x v="0"/>
    <m/>
    <x v="238"/>
    <x v="0"/>
    <s v="Executive Director"/>
  </r>
  <r>
    <s v="https://web.archive.org/web/20060116171159/http://www.ipams.org/about/staff.php?about=staff"/>
    <s v="Natalie Willms2006"/>
    <x v="14"/>
    <x v="0"/>
    <m/>
    <x v="276"/>
    <x v="0"/>
    <s v="Director of Member Services"/>
  </r>
  <r>
    <s v="https://web.archive.org/web/20060116171159/http://www.ipams.org/about/staff.php?about=staff"/>
    <s v="Sarah S. Cornwell2006"/>
    <x v="14"/>
    <x v="0"/>
    <m/>
    <x v="147"/>
    <x v="0"/>
    <s v="Director of Administration &amp; Accounting"/>
  </r>
  <r>
    <s v="https://web.archive.org/web/20060116171159/http://www.ipams.org/about/staff.php?about=staff"/>
    <s v="Timothy S. Stewart2006"/>
    <x v="14"/>
    <x v="0"/>
    <m/>
    <x v="280"/>
    <x v="0"/>
    <s v="Washington Representative"/>
  </r>
  <r>
    <s v="https://web.archive.org/web/20050415055620/http://www.ipams.org/about/board.php?about=board"/>
    <s v="Alan Harrison2005"/>
    <x v="15"/>
    <x v="1"/>
    <s v="At-Large Board Members"/>
    <x v="149"/>
    <x v="312"/>
    <m/>
  </r>
  <r>
    <s v="https://web.archive.org/web/20050415055620/http://www.ipams.org/about/board.php?about=board"/>
    <s v="Andy Franklin2005"/>
    <x v="15"/>
    <x v="1"/>
    <s v="At-Large Board Members"/>
    <x v="309"/>
    <x v="313"/>
    <m/>
  </r>
  <r>
    <s v="https://web.archive.org/web/20050415055620/http://www.ipams.org/about/board.php?about=board"/>
    <s v="Barry Winstead2005"/>
    <x v="15"/>
    <x v="1"/>
    <s v="At-Large Board Members"/>
    <x v="281"/>
    <x v="281"/>
    <m/>
  </r>
  <r>
    <s v="https://web.archive.org/web/20050415055620/http://www.ipams.org/about/board.php?about=board"/>
    <s v="Betty Dieter2005"/>
    <x v="15"/>
    <x v="1"/>
    <s v="At-Large Board Members"/>
    <x v="310"/>
    <x v="113"/>
    <m/>
  </r>
  <r>
    <s v="https://web.archive.org/web/20050415055620/http://www.ipams.org/about/board.php?about=board"/>
    <s v="Bill Bergner2005"/>
    <x v="15"/>
    <x v="1"/>
    <s v="Executive Committee"/>
    <x v="239"/>
    <x v="314"/>
    <s v="Vice President Public Relations"/>
  </r>
  <r>
    <s v="https://web.archive.org/web/20050415055620/http://www.ipams.org/about/board.php?about=board"/>
    <s v="Bill Bergner2005"/>
    <x v="15"/>
    <x v="1"/>
    <s v="Committee Chairs"/>
    <x v="239"/>
    <x v="314"/>
    <s v="Crude Oil Committee Chair"/>
  </r>
  <r>
    <s v="https://web.archive.org/web/20050415055620/http://www.ipams.org/about/board.php?about=board"/>
    <s v="Bill Bergner2005"/>
    <x v="15"/>
    <x v="1"/>
    <s v="Committee Chairs"/>
    <x v="239"/>
    <x v="314"/>
    <s v="Media Relations Committee Chair"/>
  </r>
  <r>
    <s v="https://web.archive.org/web/20050415055620/http://www.ipams.org/about/board.php?about=board"/>
    <s v="Bob Davis2005"/>
    <x v="15"/>
    <x v="1"/>
    <s v="State Vice Presidents"/>
    <x v="151"/>
    <x v="30"/>
    <s v="Utah Vice President"/>
  </r>
  <r>
    <s v="https://web.archive.org/web/20050415055620/http://www.ipams.org/about/board.php?about=board"/>
    <s v="Bob Fielding2005"/>
    <x v="15"/>
    <x v="1"/>
    <s v="Committee Chairs"/>
    <x v="311"/>
    <x v="315"/>
    <s v="Technology Committee Co-Chair"/>
  </r>
  <r>
    <s v="https://web.archive.org/web/20050415055620/http://www.ipams.org/about/board.php?about=board"/>
    <s v="Bob Fielding2005"/>
    <x v="15"/>
    <x v="1"/>
    <s v="At-Large Board Members"/>
    <x v="311"/>
    <x v="316"/>
    <m/>
  </r>
  <r>
    <s v="https://web.archive.org/web/20050415055620/http://www.ipams.org/about/board.php?about=board"/>
    <s v="Bob Swann2005"/>
    <x v="15"/>
    <x v="1"/>
    <s v="At-Large Board Members"/>
    <x v="312"/>
    <x v="317"/>
    <m/>
  </r>
  <r>
    <s v="https://web.archive.org/web/20050415055620/http://www.ipams.org/about/board.php?about=board"/>
    <s v="Bob Unger2005"/>
    <x v="15"/>
    <x v="1"/>
    <s v="At-Large Board Members"/>
    <x v="313"/>
    <x v="318"/>
    <m/>
  </r>
  <r>
    <s v="https://web.archive.org/web/20050415055620/http://www.ipams.org/about/board.php?about=board"/>
    <s v="Brian Kissick2005"/>
    <x v="15"/>
    <x v="1"/>
    <s v="At-Large Board Members"/>
    <x v="285"/>
    <x v="319"/>
    <m/>
  </r>
  <r>
    <s v="https://web.archive.org/web/20050415055620/http://www.ipams.org/about/board.php?about=board"/>
    <s v="Brian Tooley2005"/>
    <x v="15"/>
    <x v="1"/>
    <s v="Executive Committee"/>
    <x v="251"/>
    <x v="196"/>
    <s v="Secretary"/>
  </r>
  <r>
    <s v="https://web.archive.org/web/20050415055620/http://www.ipams.org/about/board.php?about=board"/>
    <s v="Bud Isaacs2005"/>
    <x v="15"/>
    <x v="1"/>
    <s v="At-Large Board Members"/>
    <x v="314"/>
    <x v="114"/>
    <m/>
  </r>
  <r>
    <s v="https://web.archive.org/web/20050415055620/http://www.ipams.org/about/board.php?about=board"/>
    <s v="Carter G. Mathies2005"/>
    <x v="15"/>
    <x v="1"/>
    <s v="At-Large Board Members"/>
    <x v="241"/>
    <x v="320"/>
    <m/>
  </r>
  <r>
    <s v="https://web.archive.org/web/20050415055620/http://www.ipams.org/about/board.php?about=board"/>
    <s v="Charles Searle2005"/>
    <x v="15"/>
    <x v="1"/>
    <s v="At-Large Board Members"/>
    <x v="102"/>
    <x v="117"/>
    <m/>
  </r>
  <r>
    <s v="https://web.archive.org/web/20050415055620/http://www.ipams.org/about/board.php?about=board"/>
    <s v="Charles Stanley2005"/>
    <x v="15"/>
    <x v="1"/>
    <s v="At-Large Board Members"/>
    <x v="215"/>
    <x v="225"/>
    <m/>
  </r>
  <r>
    <s v="https://web.archive.org/web/20050415055620/http://www.ipams.org/about/board.php?about=board"/>
    <s v="Darrell Jones2005"/>
    <x v="15"/>
    <x v="1"/>
    <s v="At-Large Board Members"/>
    <x v="315"/>
    <x v="321"/>
    <m/>
  </r>
  <r>
    <s v="https://web.archive.org/web/20050415055620/http://www.ipams.org/about/board.php?about=board"/>
    <s v="Dave Banko2005"/>
    <x v="15"/>
    <x v="1"/>
    <s v="At-Large Board Members"/>
    <x v="61"/>
    <x v="154"/>
    <m/>
  </r>
  <r>
    <s v="https://web.archive.org/web/20050415055620/http://www.ipams.org/about/board.php?about=board"/>
    <s v="David S. Petrie2005"/>
    <x v="15"/>
    <x v="1"/>
    <s v="At-Large Board Members"/>
    <x v="289"/>
    <x v="322"/>
    <m/>
  </r>
  <r>
    <s v="https://web.archive.org/web/20050415055620/http://www.ipams.org/about/board.php?about=board"/>
    <s v="Dick Weber2005"/>
    <x v="15"/>
    <x v="1"/>
    <s v="At-Large Board Members"/>
    <x v="159"/>
    <x v="323"/>
    <m/>
  </r>
  <r>
    <s v="https://web.archive.org/web/20050415055620/http://www.ipams.org/about/board.php?about=board"/>
    <s v="Don DeCarlo2005"/>
    <x v="15"/>
    <x v="1"/>
    <s v="Executive Committee"/>
    <x v="202"/>
    <x v="65"/>
    <s v="Vice President"/>
  </r>
  <r>
    <s v="https://web.archive.org/web/20050415055620/http://www.ipams.org/about/board.php?about=board"/>
    <s v="Don Spence2005"/>
    <x v="15"/>
    <x v="1"/>
    <s v="At-Large Board Members"/>
    <x v="290"/>
    <x v="324"/>
    <m/>
  </r>
  <r>
    <s v="https://web.archive.org/web/20050415055620/http://www.ipams.org/about/board.php?about=board"/>
    <s v="Don Wallette2005"/>
    <x v="15"/>
    <x v="1"/>
    <s v="At-Large Board Members"/>
    <x v="316"/>
    <x v="325"/>
    <m/>
  </r>
  <r>
    <s v="https://web.archive.org/web/20050415055620/http://www.ipams.org/about/board.php?about=board"/>
    <s v="Donald Wolf2005"/>
    <x v="15"/>
    <x v="1"/>
    <s v="Executive Committee"/>
    <x v="291"/>
    <x v="326"/>
    <s v="Vice President"/>
  </r>
  <r>
    <s v="https://web.archive.org/web/20050415055620/http://www.ipams.org/about/board.php?about=board"/>
    <s v="Doug York2005"/>
    <x v="15"/>
    <x v="1"/>
    <s v="At-Large Board Members"/>
    <x v="317"/>
    <x v="327"/>
    <m/>
  </r>
  <r>
    <s v="https://web.archive.org/web/20050415055620/http://www.ipams.org/about/board.php?about=board"/>
    <s v="Duane Zavadil2005"/>
    <x v="15"/>
    <x v="1"/>
    <s v="State Vice Presidents"/>
    <x v="62"/>
    <x v="311"/>
    <s v="Montana Vice President"/>
  </r>
  <r>
    <s v="https://web.archive.org/web/20050415055620/http://www.ipams.org/about/board.php?about=board"/>
    <s v="Frank Muscara2005"/>
    <x v="15"/>
    <x v="1"/>
    <s v="At-Large Board Members"/>
    <x v="242"/>
    <x v="328"/>
    <m/>
  </r>
  <r>
    <s v="https://web.archive.org/web/20050415055620/http://www.ipams.org/about/board.php?about=board"/>
    <s v="Fred Barrett2005"/>
    <x v="15"/>
    <x v="1"/>
    <s v="At-Large Board Members"/>
    <x v="218"/>
    <x v="311"/>
    <m/>
  </r>
  <r>
    <s v="https://web.archive.org/web/20050415055620/http://www.ipams.org/about/board.php?about=board"/>
    <s v="Gary Davis2005"/>
    <x v="15"/>
    <x v="1"/>
    <s v="Committee Chairs"/>
    <x v="122"/>
    <x v="329"/>
    <s v="Natural Gas Subcommittee Chair"/>
  </r>
  <r>
    <s v="https://web.archive.org/web/20050415055620/http://www.ipams.org/about/board.php?about=board"/>
    <s v="Gary Davis2005"/>
    <x v="15"/>
    <x v="1"/>
    <s v="At-Large Board Members"/>
    <x v="122"/>
    <x v="320"/>
    <m/>
  </r>
  <r>
    <s v="https://web.archive.org/web/20050415055620/http://www.ipams.org/about/board.php?about=board"/>
    <s v="Geoff Solich2005"/>
    <x v="15"/>
    <x v="1"/>
    <s v="At-Large Board Members"/>
    <x v="160"/>
    <x v="330"/>
    <m/>
  </r>
  <r>
    <s v="https://web.archive.org/web/20050415055620/http://www.ipams.org/about/board.php?about=board"/>
    <s v="George Solich2005"/>
    <x v="15"/>
    <x v="1"/>
    <s v="Executive Committee"/>
    <x v="204"/>
    <x v="331"/>
    <s v="Vice President Markets"/>
  </r>
  <r>
    <s v="https://web.archive.org/web/20050415055620/http://www.ipams.org/about/board.php?about=board"/>
    <s v="Jack Ekstrom2005"/>
    <x v="15"/>
    <x v="1"/>
    <s v="At-Large Board Members"/>
    <x v="92"/>
    <x v="332"/>
    <m/>
  </r>
  <r>
    <s v="https://web.archive.org/web/20050415055620/http://www.ipams.org/about/board.php?about=board"/>
    <s v="James Lightner2005"/>
    <x v="15"/>
    <x v="1"/>
    <s v="Executive Committee"/>
    <x v="163"/>
    <x v="322"/>
    <s v="President"/>
  </r>
  <r>
    <s v="https://web.archive.org/web/20050415055620/http://www.ipams.org/about/board.php?about=board"/>
    <s v="James Stewart2005"/>
    <x v="15"/>
    <x v="1"/>
    <s v="At-Large Board Members"/>
    <x v="318"/>
    <x v="127"/>
    <m/>
  </r>
  <r>
    <s v="https://web.archive.org/web/20050415055620/http://www.ipams.org/about/board.php?about=board"/>
    <s v="Jerry Hoffman2005"/>
    <x v="15"/>
    <x v="1"/>
    <s v="At-Large Board Members"/>
    <x v="319"/>
    <x v="333"/>
    <m/>
  </r>
  <r>
    <s v="https://web.archive.org/web/20050415055620/http://www.ipams.org/about/board.php?about=board"/>
    <s v="Jim Brown2005"/>
    <x v="15"/>
    <x v="1"/>
    <s v="At-Large Board Members"/>
    <x v="167"/>
    <x v="13"/>
    <m/>
  </r>
  <r>
    <s v="https://web.archive.org/web/20050415055620/http://www.ipams.org/about/board.php?about=board"/>
    <s v="Joe Jaggers2005"/>
    <x v="15"/>
    <x v="1"/>
    <s v="Executive Committee"/>
    <x v="293"/>
    <x v="109"/>
    <s v="Vice President"/>
  </r>
  <r>
    <s v="https://web.archive.org/web/20050415055620/http://www.ipams.org/about/board.php?about=board"/>
    <s v="John Harpole2005"/>
    <x v="15"/>
    <x v="1"/>
    <s v="At-Large Board Members"/>
    <x v="41"/>
    <x v="29"/>
    <m/>
  </r>
  <r>
    <s v="https://web.archive.org/web/20050415055620/http://www.ipams.org/about/board.php?about=board"/>
    <s v="John Klee2005"/>
    <x v="15"/>
    <x v="1"/>
    <s v="At-Large Board Members"/>
    <x v="320"/>
    <x v="321"/>
    <m/>
  </r>
  <r>
    <s v="https://web.archive.org/web/20050415055620/http://www.ipams.org/about/board.php?about=board"/>
    <s v="John Ludwig2005"/>
    <x v="15"/>
    <x v="1"/>
    <s v="At-Large Board Members"/>
    <x v="258"/>
    <x v="334"/>
    <m/>
  </r>
  <r>
    <s v="https://web.archive.org/web/20050415055620/http://www.ipams.org/about/board.php?about=board"/>
    <s v="Kelly Price2005"/>
    <x v="15"/>
    <x v="1"/>
    <s v="At-Large Board Members"/>
    <x v="259"/>
    <x v="323"/>
    <m/>
  </r>
  <r>
    <s v="https://web.archive.org/web/20050415055620/http://www.ipams.org/about/board.php?about=board"/>
    <s v="Krista Mutch2005"/>
    <x v="15"/>
    <x v="1"/>
    <s v="Executive Committee"/>
    <x v="321"/>
    <x v="283"/>
    <s v="Vice President Government Affairs"/>
  </r>
  <r>
    <s v="https://web.archive.org/web/20050415055620/http://www.ipams.org/about/board.php?about=board"/>
    <s v="Kurt Doerr2005"/>
    <x v="15"/>
    <x v="1"/>
    <s v="Executive Committee"/>
    <x v="245"/>
    <x v="30"/>
    <s v="Vice President"/>
  </r>
  <r>
    <s v="https://web.archive.org/web/20050415055620/http://www.ipams.org/about/board.php?about=board"/>
    <s v="Logan Magruder2005"/>
    <x v="15"/>
    <x v="1"/>
    <s v="Executive Committee"/>
    <x v="222"/>
    <x v="333"/>
    <s v="Vice President Membership"/>
  </r>
  <r>
    <s v="https://web.archive.org/web/20050415055620/http://www.ipams.org/about/board.php?about=board"/>
    <s v="Logan Magruder2005"/>
    <x v="15"/>
    <x v="1"/>
    <s v="Committee Chairs"/>
    <x v="222"/>
    <x v="291"/>
    <s v="Membership Committee Chair"/>
  </r>
  <r>
    <s v="https://web.archive.org/web/20050415055620/http://www.ipams.org/about/board.php?about=board"/>
    <s v="Mark Erickson2005"/>
    <x v="15"/>
    <x v="1"/>
    <s v="At-Large Board Members"/>
    <x v="246"/>
    <x v="335"/>
    <m/>
  </r>
  <r>
    <s v="https://web.archive.org/web/20050415055620/http://www.ipams.org/about/board.php?about=board"/>
    <s v="Mark Grummon2005"/>
    <x v="15"/>
    <x v="1"/>
    <s v="At-Large Board Members"/>
    <x v="295"/>
    <x v="78"/>
    <m/>
  </r>
  <r>
    <s v="https://web.archive.org/web/20050415055620/http://www.ipams.org/about/board.php?about=board"/>
    <s v="Mark Sexton2005"/>
    <x v="15"/>
    <x v="1"/>
    <s v="Executive Committee"/>
    <x v="322"/>
    <x v="332"/>
    <s v="Vice President"/>
  </r>
  <r>
    <s v="https://web.archive.org/web/20050415055620/http://www.ipams.org/about/board.php?about=board"/>
    <s v="Mary Viviano2005"/>
    <x v="15"/>
    <x v="1"/>
    <s v="At-Large Board Members"/>
    <x v="323"/>
    <x v="336"/>
    <m/>
  </r>
  <r>
    <s v="https://web.archive.org/web/20050415055620/http://www.ipams.org/about/board.php?about=board"/>
    <s v="Michael Wozniak2005"/>
    <x v="15"/>
    <x v="1"/>
    <s v="At-Large Board Members"/>
    <x v="223"/>
    <x v="337"/>
    <m/>
  </r>
  <r>
    <s v="https://web.archive.org/web/20050415055620/http://www.ipams.org/about/board.php?about=board"/>
    <s v="Mike Bock2005"/>
    <x v="15"/>
    <x v="1"/>
    <s v="Committee Chairs"/>
    <x v="263"/>
    <x v="310"/>
    <s v="Banking &amp; Finance Subcommittee Chair"/>
  </r>
  <r>
    <s v="https://web.archive.org/web/20050415055620/http://www.ipams.org/about/board.php?about=board"/>
    <s v="Mike Bock2005"/>
    <x v="15"/>
    <x v="1"/>
    <s v="At-Large Board Members"/>
    <x v="263"/>
    <x v="294"/>
    <m/>
  </r>
  <r>
    <s v="https://web.archive.org/web/20050415055620/http://www.ipams.org/about/board.php?about=board"/>
    <s v="Mike Crisman2005"/>
    <x v="15"/>
    <x v="1"/>
    <s v="At-Large Board Members"/>
    <x v="296"/>
    <x v="338"/>
    <m/>
  </r>
  <r>
    <s v="https://web.archive.org/web/20050415055620/http://www.ipams.org/about/board.php?about=board"/>
    <s v="Mike Kennedy2005"/>
    <x v="15"/>
    <x v="1"/>
    <s v="State Vice Presidents"/>
    <x v="224"/>
    <x v="339"/>
    <s v="Wyoming Vice President"/>
  </r>
  <r>
    <s v="https://web.archive.org/web/20050415055620/http://www.ipams.org/about/board.php?about=board"/>
    <s v="Nancy McDonald2005"/>
    <x v="15"/>
    <x v="1"/>
    <s v="Committee Chairs"/>
    <x v="324"/>
    <x v="15"/>
    <s v="Community Outreach Committee Chair"/>
  </r>
  <r>
    <s v="https://web.archive.org/web/20050415055620/http://www.ipams.org/about/board.php?about=board"/>
    <s v="Neal A. Stanley2005"/>
    <x v="15"/>
    <x v="1"/>
    <s v="Committee Chairs"/>
    <x v="225"/>
    <x v="276"/>
    <s v="Events Committee Chair"/>
  </r>
  <r>
    <s v="https://web.archive.org/web/20050415055620/http://www.ipams.org/about/board.php?about=board"/>
    <s v="Neal A. Stanley2005"/>
    <x v="15"/>
    <x v="1"/>
    <s v="Executive Committee"/>
    <x v="225"/>
    <x v="340"/>
    <s v="Vice President"/>
  </r>
  <r>
    <s v="https://web.archive.org/web/20050415055620/http://www.ipams.org/about/board.php?about=board"/>
    <s v="Paul DeBonis2005"/>
    <x v="15"/>
    <x v="1"/>
    <s v="At-Large Board Members"/>
    <x v="178"/>
    <x v="127"/>
    <m/>
  </r>
  <r>
    <s v="https://web.archive.org/web/20050415055620/http://www.ipams.org/about/board.php?about=board"/>
    <s v="Philip Doty2005"/>
    <x v="15"/>
    <x v="1"/>
    <s v="At-Large Board Members"/>
    <x v="206"/>
    <x v="341"/>
    <m/>
  </r>
  <r>
    <s v="https://web.archive.org/web/20050415055620/http://www.ipams.org/about/board.php?about=board"/>
    <s v="Phillip A. Kriz2005"/>
    <x v="15"/>
    <x v="1"/>
    <s v="State Vice Presidents"/>
    <x v="228"/>
    <x v="342"/>
    <s v="Nebraska Vice President"/>
  </r>
  <r>
    <s v="https://web.archive.org/web/20050415055620/http://www.ipams.org/about/board.php?about=board"/>
    <s v="Ralph Reed2005"/>
    <x v="15"/>
    <x v="1"/>
    <s v="At-Large Board Members"/>
    <x v="325"/>
    <x v="343"/>
    <m/>
  </r>
  <r>
    <s v="https://web.archive.org/web/20050415055620/http://www.ipams.org/about/board.php?about=board"/>
    <s v="Ray Lechler2005"/>
    <x v="15"/>
    <x v="1"/>
    <s v="At-Large Board Members"/>
    <x v="297"/>
    <x v="344"/>
    <m/>
  </r>
  <r>
    <s v="https://web.archive.org/web/20050415055620/http://www.ipams.org/about/board.php?about=board"/>
    <s v="Ray Singleton2005"/>
    <x v="15"/>
    <x v="1"/>
    <s v="At-Large Board Members"/>
    <x v="181"/>
    <x v="345"/>
    <m/>
  </r>
  <r>
    <s v="https://web.archive.org/web/20050415055620/http://www.ipams.org/about/board.php?about=board"/>
    <s v="Rick Grisinger2005"/>
    <x v="15"/>
    <x v="1"/>
    <s v="At-Large Board Members"/>
    <x v="23"/>
    <x v="13"/>
    <m/>
  </r>
  <r>
    <s v="https://web.archive.org/web/20050415055620/http://www.ipams.org/about/board.php?about=board"/>
    <s v="Rick Hayley2005"/>
    <x v="15"/>
    <x v="1"/>
    <s v="At-Large Board Members"/>
    <x v="266"/>
    <x v="22"/>
    <m/>
  </r>
  <r>
    <s v="https://web.archive.org/web/20050415055620/http://www.ipams.org/about/board.php?about=board"/>
    <s v="Rick Robitaille2005"/>
    <x v="15"/>
    <x v="1"/>
    <s v="At-Large Board Members"/>
    <x v="299"/>
    <x v="250"/>
    <m/>
  </r>
  <r>
    <s v="https://web.archive.org/web/20050415055620/http://www.ipams.org/about/board.php?about=board"/>
    <s v="Robert J Clark2005"/>
    <x v="15"/>
    <x v="1"/>
    <s v="At-Large Board Members"/>
    <x v="111"/>
    <x v="346"/>
    <m/>
  </r>
  <r>
    <s v="https://web.archive.org/web/20050415055620/http://www.ipams.org/about/board.php?about=board"/>
    <s v="Robert L. Bayless, Jr.2005"/>
    <x v="15"/>
    <x v="1"/>
    <s v="Executive Committee"/>
    <x v="183"/>
    <x v="347"/>
    <s v="Immediate Past President"/>
  </r>
  <r>
    <s v="https://web.archive.org/web/20050415055620/http://www.ipams.org/about/board.php?about=board"/>
    <s v="Robert S. Boswell2005"/>
    <x v="15"/>
    <x v="1"/>
    <s v="At-Large Board Members"/>
    <x v="326"/>
    <x v="348"/>
    <m/>
  </r>
  <r>
    <s v="https://web.archive.org/web/20050415055620/http://www.ipams.org/about/board.php?about=board"/>
    <s v="Rod Mellott2005"/>
    <x v="15"/>
    <x v="1"/>
    <s v="At-Large Board Members"/>
    <x v="300"/>
    <x v="322"/>
    <m/>
  </r>
  <r>
    <s v="https://web.archive.org/web/20050415055620/http://www.ipams.org/about/board.php?about=board"/>
    <s v="Roger Biemans2005"/>
    <x v="15"/>
    <x v="1"/>
    <s v="Executive Committee"/>
    <x v="301"/>
    <x v="336"/>
    <s v="Vice President"/>
  </r>
  <r>
    <s v="https://web.archive.org/web/20050415055620/http://www.ipams.org/about/board.php?about=board"/>
    <s v="Roger Parker2005"/>
    <x v="15"/>
    <x v="1"/>
    <s v="At-Large Board Members"/>
    <x v="268"/>
    <x v="349"/>
    <m/>
  </r>
  <r>
    <s v="https://web.archive.org/web/20050415055620/http://www.ipams.org/about/board.php?about=board"/>
    <s v="Roger Reinmiller2005"/>
    <x v="15"/>
    <x v="1"/>
    <s v="Committee Chairs"/>
    <x v="277"/>
    <x v="350"/>
    <s v="Technology Committee Co-Chair"/>
  </r>
  <r>
    <s v="https://web.archive.org/web/20050415055620/http://www.ipams.org/about/board.php?about=board"/>
    <s v="Roger Reinmiller2005"/>
    <x v="15"/>
    <x v="1"/>
    <s v="At-Large Board Members"/>
    <x v="277"/>
    <x v="299"/>
    <m/>
  </r>
  <r>
    <s v="https://web.archive.org/web/20050415055620/http://www.ipams.org/about/board.php?about=board"/>
    <s v="Scott Butler2005"/>
    <x v="15"/>
    <x v="1"/>
    <s v="At-Large Board Members"/>
    <x v="303"/>
    <x v="193"/>
    <m/>
  </r>
  <r>
    <s v="https://web.archive.org/web/20050415055620/http://www.ipams.org/about/board.php?about=board"/>
    <s v="Scott Hobbs2005"/>
    <x v="15"/>
    <x v="1"/>
    <s v="Committee Chairs"/>
    <x v="327"/>
    <x v="351"/>
    <s v="Natural Gas Subcommittee Chair"/>
  </r>
  <r>
    <s v="https://web.archive.org/web/20050415055620/http://www.ipams.org/about/board.php?about=board"/>
    <s v="Scott Hobbs2005"/>
    <x v="15"/>
    <x v="1"/>
    <s v="At-Large Board Members"/>
    <x v="327"/>
    <x v="352"/>
    <m/>
  </r>
  <r>
    <s v="https://web.archive.org/web/20050415055620/http://www.ipams.org/about/board.php?about=board"/>
    <s v="Stan Sprinkle2005"/>
    <x v="15"/>
    <x v="1"/>
    <s v="At-Large Board Members"/>
    <x v="188"/>
    <x v="353"/>
    <m/>
  </r>
  <r>
    <s v="https://web.archive.org/web/20050415055620/http://www.ipams.org/about/board.php?about=board"/>
    <s v="Stephen Bell2005"/>
    <x v="15"/>
    <x v="1"/>
    <s v="At-Large Board Members"/>
    <x v="328"/>
    <x v="170"/>
    <m/>
  </r>
  <r>
    <s v="https://web.archive.org/web/20050415055620/http://www.ipams.org/about/board.php?about=board"/>
    <s v="Steve Fallin2005"/>
    <x v="15"/>
    <x v="1"/>
    <s v="State Vice Presidents"/>
    <x v="190"/>
    <x v="203"/>
    <s v="North and South Dakota Vice President"/>
  </r>
  <r>
    <s v="https://web.archive.org/web/20050415055620/http://www.ipams.org/about/board.php?about=board"/>
    <s v="Ted Brown2005"/>
    <x v="15"/>
    <x v="1"/>
    <s v="State Vice Presidents"/>
    <x v="208"/>
    <x v="109"/>
    <s v="Colorado Vice President"/>
  </r>
  <r>
    <s v="https://web.archive.org/web/20050415055620/http://www.ipams.org/about/board.php?about=board"/>
    <s v="Tim Hopkins2005"/>
    <x v="15"/>
    <x v="1"/>
    <s v="At-Large Board Members"/>
    <x v="195"/>
    <x v="283"/>
    <m/>
  </r>
  <r>
    <s v="https://web.archive.org/web/20050415055620/http://www.ipams.org/about/board.php?about=board"/>
    <s v="Timothy A. Ficker2005"/>
    <x v="15"/>
    <x v="1"/>
    <s v="Executive Committee"/>
    <x v="329"/>
    <x v="354"/>
    <s v="Treasurer"/>
  </r>
  <r>
    <s v="https://web.archive.org/web/20050415055620/http://www.ipams.org/about/board.php?about=board"/>
    <s v="Todd Berryman2005"/>
    <x v="15"/>
    <x v="1"/>
    <s v="At-Large Board Members"/>
    <x v="128"/>
    <x v="355"/>
    <m/>
  </r>
  <r>
    <s v="https://web.archive.org/web/20050415055620/http://www.ipams.org/about/board.php?about=board"/>
    <s v="Todd Tipton2005"/>
    <x v="15"/>
    <x v="1"/>
    <s v="At-Large Board Members"/>
    <x v="306"/>
    <x v="65"/>
    <m/>
  </r>
  <r>
    <s v="https://web.archive.org/web/20050415055620/http://www.ipams.org/about/board.php?about=board"/>
    <s v="Tom Foncannon2005"/>
    <x v="15"/>
    <x v="1"/>
    <s v="At-Large Board Members"/>
    <x v="196"/>
    <x v="208"/>
    <m/>
  </r>
  <r>
    <s v="https://web.archive.org/web/20050415055620/http://www.ipams.org/about/board.php?about=board"/>
    <s v="Tom Price2005"/>
    <x v="15"/>
    <x v="1"/>
    <s v="At-Large Board Members"/>
    <x v="330"/>
    <x v="156"/>
    <m/>
  </r>
  <r>
    <s v="https://web.archive.org/web/20050415055620/http://www.ipams.org/about/board.php?about=board"/>
    <s v="Tony Marino2005"/>
    <x v="15"/>
    <x v="1"/>
    <s v="At-Large Board Members"/>
    <x v="331"/>
    <x v="356"/>
    <m/>
  </r>
  <r>
    <s v="https://web.archive.org/web/20050415055620/http://www.ipams.org/about/board.php?about=board"/>
    <s v="Tony Mayer2005"/>
    <x v="15"/>
    <x v="1"/>
    <s v="At-Large Board Members"/>
    <x v="332"/>
    <x v="357"/>
    <m/>
  </r>
  <r>
    <s v="https://web.archive.org/web/20050415055620/http://www.ipams.org/about/board.php?about=board"/>
    <s v="William Lancaster2005"/>
    <x v="15"/>
    <x v="1"/>
    <s v="At-Large Board Members"/>
    <x v="28"/>
    <x v="358"/>
    <m/>
  </r>
  <r>
    <s v="https://web.archive.org/web/20050308220139/http://www.ipams.org/about/committiee.php?about=committiee"/>
    <s v="Andrew Bremner2005"/>
    <x v="15"/>
    <x v="3"/>
    <s v="Government Affairs Committee"/>
    <x v="274"/>
    <x v="0"/>
    <s v="Director of Government Affairs. Staff"/>
  </r>
  <r>
    <s v="https://web.archive.org/web/20050308220139/http://www.ipams.org/about/committiee.php?about=committiee"/>
    <s v="Bill Bergner2005"/>
    <x v="15"/>
    <x v="3"/>
    <s v="Crude Oil Subcommittee"/>
    <x v="239"/>
    <x v="314"/>
    <s v="Chair"/>
  </r>
  <r>
    <s v="https://web.archive.org/web/20050308220139/http://www.ipams.org/about/committiee.php?about=committiee"/>
    <s v="Bill Bergner2005"/>
    <x v="15"/>
    <x v="3"/>
    <s v="Media Relations Committee"/>
    <x v="239"/>
    <x v="314"/>
    <s v="Chair"/>
  </r>
  <r>
    <s v="https://web.archive.org/web/20050308220139/http://www.ipams.org/about/committiee.php?about=committiee"/>
    <s v="Bob Fielding2005"/>
    <x v="15"/>
    <x v="3"/>
    <s v="Technology Committee"/>
    <x v="311"/>
    <x v="359"/>
    <s v="Co-Chair"/>
  </r>
  <r>
    <s v="https://web.archive.org/web/20050308220139/http://www.ipams.org/about/committiee.php?about=committiee"/>
    <s v="Carla J. Wilson2005"/>
    <x v="15"/>
    <x v="3"/>
    <s v="Community Outreach Committee"/>
    <x v="307"/>
    <x v="0"/>
    <s v="Director of Communication. Staff"/>
  </r>
  <r>
    <s v="https://web.archive.org/web/20050308220139/http://www.ipams.org/about/committiee.php?about=committiee"/>
    <s v="Deena McMullen2005"/>
    <x v="15"/>
    <x v="3"/>
    <s v="Government Affairs Committee"/>
    <x v="333"/>
    <x v="0"/>
    <s v="Manager of Government &amp; Public Affairs for MT, WY, ND. Staff"/>
  </r>
  <r>
    <s v="https://web.archive.org/web/20050308220139/http://www.ipams.org/about/committiee.php?about=committiee"/>
    <s v="Gary Davis2005"/>
    <x v="15"/>
    <x v="3"/>
    <s v="Natural Gas Subcommittee"/>
    <x v="122"/>
    <x v="320"/>
    <s v="Co-Chair"/>
  </r>
  <r>
    <s v="https://web.archive.org/web/20050308220139/http://www.ipams.org/about/committiee.php?about=committiee"/>
    <s v="George Solich2005"/>
    <x v="15"/>
    <x v="3"/>
    <s v="Markets Committee"/>
    <x v="204"/>
    <x v="331"/>
    <s v="Chair"/>
  </r>
  <r>
    <s v="https://web.archive.org/web/20050308220139/http://www.ipams.org/about/committiee.php?about=committiee"/>
    <s v="Kathleen Eccleston2005"/>
    <x v="15"/>
    <x v="3"/>
    <s v="Media Relations Committee"/>
    <x v="308"/>
    <x v="0"/>
    <s v="Dir. of Public &amp; Industry Affairs. Staff"/>
  </r>
  <r>
    <s v="https://web.archive.org/web/20050308220139/http://www.ipams.org/about/committiee.php?about=committiee"/>
    <s v="Marc W. Smith2005"/>
    <x v="15"/>
    <x v="3"/>
    <s v="Markets Committee"/>
    <x v="238"/>
    <x v="0"/>
    <s v="Executive Director. Staff"/>
  </r>
  <r>
    <s v="https://web.archive.org/web/20050308220139/http://www.ipams.org/about/committiee.php?about=committiee"/>
    <s v="Marc W. Smith2005"/>
    <x v="15"/>
    <x v="3"/>
    <s v="Crude Oil Subcommittee"/>
    <x v="238"/>
    <x v="0"/>
    <s v="Executive Director. Staff"/>
  </r>
  <r>
    <s v="https://web.archive.org/web/20050308220139/http://www.ipams.org/about/committiee.php?about=committiee"/>
    <s v="Marc W. Smith2005"/>
    <x v="15"/>
    <x v="3"/>
    <s v="Natural Gas Subcommittee"/>
    <x v="238"/>
    <x v="0"/>
    <s v="Executive Director. Staff"/>
  </r>
  <r>
    <s v="https://web.archive.org/web/20050308220139/http://www.ipams.org/about/committiee.php?about=committiee"/>
    <s v="Marc W. Smith2005"/>
    <x v="15"/>
    <x v="3"/>
    <s v="Banking &amp; Finance Subcommittee"/>
    <x v="238"/>
    <x v="0"/>
    <s v="Executive Director. Staff"/>
  </r>
  <r>
    <s v="https://web.archive.org/web/20050308220139/http://www.ipams.org/about/committiee.php?about=committiee"/>
    <s v="Marc W. Smith2005"/>
    <x v="15"/>
    <x v="3"/>
    <s v="Media Relations Committee"/>
    <x v="238"/>
    <x v="0"/>
    <s v="Executive Director. Staff"/>
  </r>
  <r>
    <s v="https://web.archive.org/web/20050308220139/http://www.ipams.org/about/committiee.php?about=committiee"/>
    <s v="Mike Bock2005"/>
    <x v="15"/>
    <x v="3"/>
    <s v="Banking &amp; Finance Subcommittee"/>
    <x v="263"/>
    <x v="310"/>
    <s v="Chair"/>
  </r>
  <r>
    <s v="https://web.archive.org/web/20050308220139/http://www.ipams.org/about/committiee.php?about=committiee"/>
    <s v="Nancy McDonald2005"/>
    <x v="15"/>
    <x v="3"/>
    <s v="Community Outreach Committee"/>
    <x v="324"/>
    <x v="15"/>
    <s v="Chair"/>
  </r>
  <r>
    <s v="https://web.archive.org/web/20050308220139/http://www.ipams.org/about/committiee.php?about=committiee"/>
    <s v="Natalie Willms2005"/>
    <x v="15"/>
    <x v="3"/>
    <s v="Membership Committee"/>
    <x v="276"/>
    <x v="0"/>
    <s v="Director of Member Services. Staff"/>
  </r>
  <r>
    <s v="https://web.archive.org/web/20050308220139/http://www.ipams.org/about/committiee.php?about=committiee"/>
    <s v="Natalie Willms2005"/>
    <x v="15"/>
    <x v="3"/>
    <s v="Events Committee"/>
    <x v="276"/>
    <x v="0"/>
    <s v="Director of Member Services. Staff"/>
  </r>
  <r>
    <s v="https://web.archive.org/web/20050308220139/http://www.ipams.org/about/committiee.php?about=committiee"/>
    <s v="Neal A. Stanley2005"/>
    <x v="15"/>
    <x v="3"/>
    <s v="Events Committee"/>
    <x v="225"/>
    <x v="276"/>
    <s v="Chair"/>
  </r>
  <r>
    <s v="https://web.archive.org/web/20050308220139/http://www.ipams.org/about/committiee.php?about=committiee"/>
    <s v="Roger Reinmiller2005"/>
    <x v="15"/>
    <x v="3"/>
    <s v="Technology Committee"/>
    <x v="277"/>
    <x v="299"/>
    <s v="Co-Chair"/>
  </r>
  <r>
    <s v="https://web.archive.org/web/20050308220139/http://www.ipams.org/about/committiee.php?about=committiee"/>
    <s v="Sarah S. Cornwell2005"/>
    <x v="15"/>
    <x v="3"/>
    <s v="Events Committee"/>
    <x v="147"/>
    <x v="0"/>
    <s v="Director of Accounting &amp; Administration. Staff"/>
  </r>
  <r>
    <s v="https://web.archive.org/web/20050308220139/http://www.ipams.org/about/committiee.php?about=committiee"/>
    <s v="Scott Hobbs2005"/>
    <x v="15"/>
    <x v="3"/>
    <s v="Natural Gas Subcommittee"/>
    <x v="327"/>
    <x v="352"/>
    <s v="Co-Chair"/>
  </r>
  <r>
    <s v="https://web.archive.org/web/20050308220139/http://www.ipams.org/about/committiee.php?about=committiee"/>
    <s v="Todd Ennenga2005"/>
    <x v="15"/>
    <x v="3"/>
    <s v="Government Affairs Committee"/>
    <x v="232"/>
    <x v="65"/>
    <s v="Chair"/>
  </r>
  <r>
    <s v="https://web.archive.org/web/20051212181803/http://www.ipams.org/about/staff.php?about=staff"/>
    <s v="Andrew Bremner2005"/>
    <x v="15"/>
    <x v="0"/>
    <m/>
    <x v="274"/>
    <x v="0"/>
    <s v="Director of Government Affairs"/>
  </r>
  <r>
    <s v="https://web.archive.org/web/20051212181803/http://www.ipams.org/about/staff.php?about=staff"/>
    <s v="Carla J. Wilson2005"/>
    <x v="15"/>
    <x v="0"/>
    <m/>
    <x v="307"/>
    <x v="0"/>
    <s v="Director of Communication"/>
  </r>
  <r>
    <s v="https://web.archive.org/web/20051212181803/http://www.ipams.org/about/staff.php?about=staff"/>
    <s v="Kathleen Eccleston2005"/>
    <x v="15"/>
    <x v="0"/>
    <m/>
    <x v="308"/>
    <x v="0"/>
    <s v="Director of Public &amp; Industry Affairs"/>
  </r>
  <r>
    <s v="https://web.archive.org/web/20051212181803/http://www.ipams.org/about/staff.php?about=staff"/>
    <s v="Marc W. Smith2005"/>
    <x v="15"/>
    <x v="0"/>
    <m/>
    <x v="238"/>
    <x v="0"/>
    <s v="Executive Director"/>
  </r>
  <r>
    <s v="https://web.archive.org/web/20051212181803/http://www.ipams.org/about/staff.php?about=staff"/>
    <s v="Natalie Willms2005"/>
    <x v="15"/>
    <x v="0"/>
    <m/>
    <x v="276"/>
    <x v="0"/>
    <s v="Director of Member Services"/>
  </r>
  <r>
    <s v="https://web.archive.org/web/20051212181803/http://www.ipams.org/about/staff.php?about=staff"/>
    <s v="Sarah S. Cornwell2005"/>
    <x v="15"/>
    <x v="0"/>
    <m/>
    <x v="147"/>
    <x v="0"/>
    <s v="Director of Administration &amp; Accounting"/>
  </r>
  <r>
    <s v="https://web.archive.org/web/20051212181803/http://www.ipams.org/about/staff.php?about=staff"/>
    <s v="Timothy S. Stewart2005"/>
    <x v="15"/>
    <x v="0"/>
    <m/>
    <x v="280"/>
    <x v="0"/>
    <s v="Washington Representative"/>
  </r>
  <r>
    <s v="https://web.archive.org/web/20040411221000/http://ipams.org/about/board.php?about=board"/>
    <s v="Alan Harrison2004"/>
    <x v="16"/>
    <x v="1"/>
    <s v="At-Large Board Members"/>
    <x v="149"/>
    <x v="312"/>
    <m/>
  </r>
  <r>
    <s v="https://web.archive.org/web/20040411221000/http://ipams.org/about/board.php?about=board"/>
    <s v="Andy Franklin2004"/>
    <x v="16"/>
    <x v="1"/>
    <s v="At-Large Board Members"/>
    <x v="309"/>
    <x v="313"/>
    <m/>
  </r>
  <r>
    <s v="https://web.archive.org/web/20040411221000/http://ipams.org/about/board.php?about=board"/>
    <s v="Barry Winstead2004"/>
    <x v="16"/>
    <x v="1"/>
    <s v="At-Large Board Members"/>
    <x v="281"/>
    <x v="281"/>
    <m/>
  </r>
  <r>
    <s v="https://web.archive.org/web/20040411221000/http://ipams.org/about/board.php?about=board"/>
    <s v="Betty Dieter2004"/>
    <x v="16"/>
    <x v="1"/>
    <s v="At-Large Board Members"/>
    <x v="310"/>
    <x v="113"/>
    <m/>
  </r>
  <r>
    <s v="https://web.archive.org/web/20040411221000/http://ipams.org/about/board.php?about=board"/>
    <s v="Bill Bergner2004"/>
    <x v="16"/>
    <x v="1"/>
    <s v="Executive Committee"/>
    <x v="239"/>
    <x v="314"/>
    <s v="Vice President Public Relations"/>
  </r>
  <r>
    <s v="https://web.archive.org/web/20040411221000/http://ipams.org/about/board.php?about=board"/>
    <s v="Bill Bergner2004"/>
    <x v="16"/>
    <x v="1"/>
    <s v="Committee Chairs"/>
    <x v="239"/>
    <x v="314"/>
    <s v="Crude Oil Committee Chair"/>
  </r>
  <r>
    <s v="https://web.archive.org/web/20040411221000/http://ipams.org/about/board.php?about=board"/>
    <s v="Bill Bergner2004"/>
    <x v="16"/>
    <x v="1"/>
    <s v="Committee Chairs"/>
    <x v="239"/>
    <x v="314"/>
    <s v="Media Relations Committee Chair"/>
  </r>
  <r>
    <s v="https://web.archive.org/web/20040411221000/http://ipams.org/about/board.php?about=board"/>
    <s v="Bob Davis2004"/>
    <x v="16"/>
    <x v="1"/>
    <s v="State Vice Presidents"/>
    <x v="151"/>
    <x v="30"/>
    <s v="Utah Vice President"/>
  </r>
  <r>
    <s v="https://web.archive.org/web/20040411221000/http://ipams.org/about/board.php?about=board"/>
    <s v="Bob Fielding2004"/>
    <x v="16"/>
    <x v="1"/>
    <s v="Committee Chairs"/>
    <x v="311"/>
    <x v="315"/>
    <s v="Technology Committee Co-Chair"/>
  </r>
  <r>
    <s v="https://web.archive.org/web/20040411221000/http://ipams.org/about/board.php?about=board"/>
    <s v="Bob Fielding2004"/>
    <x v="16"/>
    <x v="1"/>
    <s v="At-Large Board Members"/>
    <x v="311"/>
    <x v="316"/>
    <m/>
  </r>
  <r>
    <s v="https://web.archive.org/web/20040411221000/http://ipams.org/about/board.php?about=board"/>
    <s v="Bob Swann2004"/>
    <x v="16"/>
    <x v="1"/>
    <s v="At-Large Board Members"/>
    <x v="312"/>
    <x v="317"/>
    <m/>
  </r>
  <r>
    <s v="https://web.archive.org/web/20040411221000/http://ipams.org/about/board.php?about=board"/>
    <s v="Bob Unger2004"/>
    <x v="16"/>
    <x v="1"/>
    <s v="At-Large Board Members"/>
    <x v="313"/>
    <x v="318"/>
    <m/>
  </r>
  <r>
    <s v="https://web.archive.org/web/20040411221000/http://ipams.org/about/board.php?about=board"/>
    <s v="Brian Kissick2004"/>
    <x v="16"/>
    <x v="1"/>
    <s v="At-Large Board Members"/>
    <x v="285"/>
    <x v="319"/>
    <m/>
  </r>
  <r>
    <s v="https://web.archive.org/web/20040411221000/http://ipams.org/about/board.php?about=board"/>
    <s v="Brian Tooley2004"/>
    <x v="16"/>
    <x v="1"/>
    <s v="Executive Committee"/>
    <x v="251"/>
    <x v="196"/>
    <s v="Secretary"/>
  </r>
  <r>
    <s v="https://web.archive.org/web/20040411221000/http://ipams.org/about/board.php?about=board"/>
    <s v="Bud Isaacs2004"/>
    <x v="16"/>
    <x v="1"/>
    <s v="At-Large Board Members"/>
    <x v="314"/>
    <x v="114"/>
    <m/>
  </r>
  <r>
    <s v="https://web.archive.org/web/20040411221000/http://ipams.org/about/board.php?about=board"/>
    <s v="Carter G. Mathies2004"/>
    <x v="16"/>
    <x v="1"/>
    <s v="At-Large Board Members"/>
    <x v="241"/>
    <x v="320"/>
    <m/>
  </r>
  <r>
    <s v="https://web.archive.org/web/20040411221000/http://ipams.org/about/board.php?about=board"/>
    <s v="Charles Searle2004"/>
    <x v="16"/>
    <x v="1"/>
    <s v="At-Large Board Members"/>
    <x v="102"/>
    <x v="117"/>
    <m/>
  </r>
  <r>
    <s v="https://web.archive.org/web/20040411221000/http://ipams.org/about/board.php?about=board"/>
    <s v="Charles Stanley2004"/>
    <x v="16"/>
    <x v="1"/>
    <s v="At-Large Board Members"/>
    <x v="215"/>
    <x v="225"/>
    <m/>
  </r>
  <r>
    <s v="https://web.archive.org/web/20040411221000/http://ipams.org/about/board.php?about=board"/>
    <s v="Darrell Jones2004"/>
    <x v="16"/>
    <x v="1"/>
    <s v="At-Large Board Members"/>
    <x v="315"/>
    <x v="321"/>
    <m/>
  </r>
  <r>
    <s v="https://web.archive.org/web/20040411221000/http://ipams.org/about/board.php?about=board"/>
    <s v="Dave Banko2004"/>
    <x v="16"/>
    <x v="1"/>
    <s v="At-Large Board Members"/>
    <x v="61"/>
    <x v="154"/>
    <m/>
  </r>
  <r>
    <s v="https://web.archive.org/web/20040411221000/http://ipams.org/about/board.php?about=board"/>
    <s v="David S. Petrie2004"/>
    <x v="16"/>
    <x v="1"/>
    <s v="At-Large Board Members"/>
    <x v="289"/>
    <x v="322"/>
    <m/>
  </r>
  <r>
    <s v="https://web.archive.org/web/20040411221000/http://ipams.org/about/board.php?about=board"/>
    <s v="Dick Weber2004"/>
    <x v="16"/>
    <x v="1"/>
    <s v="At-Large Board Members"/>
    <x v="159"/>
    <x v="323"/>
    <m/>
  </r>
  <r>
    <s v="https://web.archive.org/web/20040411221000/http://ipams.org/about/board.php?about=board"/>
    <s v="Don DeCarlo2004"/>
    <x v="16"/>
    <x v="1"/>
    <s v="Executive Committee"/>
    <x v="202"/>
    <x v="65"/>
    <s v="Vice President"/>
  </r>
  <r>
    <s v="https://web.archive.org/web/20040411221000/http://ipams.org/about/board.php?about=board"/>
    <s v="Don Spence2004"/>
    <x v="16"/>
    <x v="1"/>
    <s v="At-Large Board Members"/>
    <x v="290"/>
    <x v="324"/>
    <m/>
  </r>
  <r>
    <s v="https://web.archive.org/web/20040411221000/http://ipams.org/about/board.php?about=board"/>
    <s v="Don Wallette2004"/>
    <x v="16"/>
    <x v="1"/>
    <s v="At-Large Board Members"/>
    <x v="316"/>
    <x v="325"/>
    <m/>
  </r>
  <r>
    <s v="https://web.archive.org/web/20040411221000/http://ipams.org/about/board.php?about=board"/>
    <s v="Donald Wolf2004"/>
    <x v="16"/>
    <x v="1"/>
    <s v="Executive Committee"/>
    <x v="291"/>
    <x v="326"/>
    <s v="Vice President"/>
  </r>
  <r>
    <s v="https://web.archive.org/web/20040411221000/http://ipams.org/about/board.php?about=board"/>
    <s v="Doug York2004"/>
    <x v="16"/>
    <x v="1"/>
    <s v="At-Large Board Members"/>
    <x v="317"/>
    <x v="327"/>
    <m/>
  </r>
  <r>
    <s v="https://web.archive.org/web/20040411221000/http://ipams.org/about/board.php?about=board"/>
    <s v="Duane Zavadil2004"/>
    <x v="16"/>
    <x v="1"/>
    <s v="State Vice Presidents"/>
    <x v="62"/>
    <x v="311"/>
    <s v="Montana Vice President"/>
  </r>
  <r>
    <s v="https://web.archive.org/web/20040411221000/http://ipams.org/about/board.php?about=board"/>
    <s v="Frank Muscara2004"/>
    <x v="16"/>
    <x v="1"/>
    <s v="At-Large Board Members"/>
    <x v="242"/>
    <x v="328"/>
    <m/>
  </r>
  <r>
    <s v="https://web.archive.org/web/20040411221000/http://ipams.org/about/board.php?about=board"/>
    <s v="Fred Barrett2004"/>
    <x v="16"/>
    <x v="1"/>
    <s v="At-Large Board Members"/>
    <x v="218"/>
    <x v="311"/>
    <m/>
  </r>
  <r>
    <s v="https://web.archive.org/web/20040411221000/http://ipams.org/about/board.php?about=board"/>
    <s v="Gary Davis2004"/>
    <x v="16"/>
    <x v="1"/>
    <s v="Committee Chairs"/>
    <x v="122"/>
    <x v="329"/>
    <s v="Natural Gas Subcommittee Chair"/>
  </r>
  <r>
    <s v="https://web.archive.org/web/20040411221000/http://ipams.org/about/board.php?about=board"/>
    <s v="Gary Davis2004"/>
    <x v="16"/>
    <x v="1"/>
    <s v="At-Large Board Members"/>
    <x v="122"/>
    <x v="320"/>
    <m/>
  </r>
  <r>
    <s v="https://web.archive.org/web/20040411221000/http://ipams.org/about/board.php?about=board"/>
    <s v="Geoff Solich2004"/>
    <x v="16"/>
    <x v="1"/>
    <s v="At-Large Board Members"/>
    <x v="160"/>
    <x v="330"/>
    <m/>
  </r>
  <r>
    <s v="https://web.archive.org/web/20040411221000/http://ipams.org/about/board.php?about=board"/>
    <s v="George Solich2004"/>
    <x v="16"/>
    <x v="1"/>
    <s v="Executive Committee"/>
    <x v="204"/>
    <x v="331"/>
    <s v="Vice President Markets"/>
  </r>
  <r>
    <s v="https://web.archive.org/web/20040411221000/http://ipams.org/about/board.php?about=board"/>
    <s v="Jack Ekstrom2004"/>
    <x v="16"/>
    <x v="1"/>
    <s v="At-Large Board Members"/>
    <x v="92"/>
    <x v="332"/>
    <m/>
  </r>
  <r>
    <s v="https://web.archive.org/web/20040411221000/http://ipams.org/about/board.php?about=board"/>
    <s v="James Lightner2004"/>
    <x v="16"/>
    <x v="1"/>
    <s v="Executive Committee"/>
    <x v="163"/>
    <x v="322"/>
    <s v="President"/>
  </r>
  <r>
    <s v="https://web.archive.org/web/20040411221000/http://ipams.org/about/board.php?about=board"/>
    <s v="James Stewart2004"/>
    <x v="16"/>
    <x v="1"/>
    <s v="At-Large Board Members"/>
    <x v="318"/>
    <x v="127"/>
    <m/>
  </r>
  <r>
    <s v="https://web.archive.org/web/20040411221000/http://ipams.org/about/board.php?about=board"/>
    <s v="Jerry Hoffman2004"/>
    <x v="16"/>
    <x v="1"/>
    <s v="At-Large Board Members"/>
    <x v="319"/>
    <x v="333"/>
    <m/>
  </r>
  <r>
    <s v="https://web.archive.org/web/20040411221000/http://ipams.org/about/board.php?about=board"/>
    <s v="Jim Brown2004"/>
    <x v="16"/>
    <x v="1"/>
    <s v="At-Large Board Members"/>
    <x v="167"/>
    <x v="13"/>
    <m/>
  </r>
  <r>
    <s v="https://web.archive.org/web/20040411221000/http://ipams.org/about/board.php?about=board"/>
    <s v="Joe Jaggers2004"/>
    <x v="16"/>
    <x v="1"/>
    <s v="Executive Committee"/>
    <x v="293"/>
    <x v="109"/>
    <s v="Vice President"/>
  </r>
  <r>
    <s v="https://web.archive.org/web/20040411221000/http://ipams.org/about/board.php?about=board"/>
    <s v="John Harpole2004"/>
    <x v="16"/>
    <x v="1"/>
    <s v="At-Large Board Members"/>
    <x v="41"/>
    <x v="29"/>
    <m/>
  </r>
  <r>
    <s v="https://web.archive.org/web/20040411221000/http://ipams.org/about/board.php?about=board"/>
    <s v="John Klee2004"/>
    <x v="16"/>
    <x v="1"/>
    <s v="At-Large Board Members"/>
    <x v="320"/>
    <x v="321"/>
    <m/>
  </r>
  <r>
    <s v="https://web.archive.org/web/20040411221000/http://ipams.org/about/board.php?about=board"/>
    <s v="John Ludwig2004"/>
    <x v="16"/>
    <x v="1"/>
    <s v="At-Large Board Members"/>
    <x v="258"/>
    <x v="334"/>
    <m/>
  </r>
  <r>
    <s v="https://web.archive.org/web/20040411221000/http://ipams.org/about/board.php?about=board"/>
    <s v="Kelly Price2004"/>
    <x v="16"/>
    <x v="1"/>
    <s v="At-Large Board Members"/>
    <x v="259"/>
    <x v="323"/>
    <m/>
  </r>
  <r>
    <s v="https://web.archive.org/web/20040411221000/http://ipams.org/about/board.php?about=board"/>
    <s v="Krista Mutch2004"/>
    <x v="16"/>
    <x v="1"/>
    <s v="Executive Committee"/>
    <x v="321"/>
    <x v="283"/>
    <s v="Vice President Government Affairs"/>
  </r>
  <r>
    <s v="https://web.archive.org/web/20040411221000/http://ipams.org/about/board.php?about=board"/>
    <s v="Kurt Doerr2004"/>
    <x v="16"/>
    <x v="1"/>
    <s v="Executive Committee"/>
    <x v="245"/>
    <x v="30"/>
    <s v="Vice President"/>
  </r>
  <r>
    <s v="https://web.archive.org/web/20040411221000/http://ipams.org/about/board.php?about=board"/>
    <s v="Logan Magruder2004"/>
    <x v="16"/>
    <x v="1"/>
    <s v="Executive Committee"/>
    <x v="222"/>
    <x v="333"/>
    <s v="Vice President Membership"/>
  </r>
  <r>
    <s v="https://web.archive.org/web/20040411221000/http://ipams.org/about/board.php?about=board"/>
    <s v="Logan Magruder2004"/>
    <x v="16"/>
    <x v="1"/>
    <s v="Committee Chairs"/>
    <x v="222"/>
    <x v="291"/>
    <s v="Membership Committee Chair"/>
  </r>
  <r>
    <s v="https://web.archive.org/web/20040411221000/http://ipams.org/about/board.php?about=board"/>
    <s v="Mark Erickson2004"/>
    <x v="16"/>
    <x v="1"/>
    <s v="At-Large Board Members"/>
    <x v="246"/>
    <x v="335"/>
    <m/>
  </r>
  <r>
    <s v="https://web.archive.org/web/20040411221000/http://ipams.org/about/board.php?about=board"/>
    <s v="Mark Grummon2004"/>
    <x v="16"/>
    <x v="1"/>
    <s v="At-Large Board Members"/>
    <x v="295"/>
    <x v="78"/>
    <m/>
  </r>
  <r>
    <s v="https://web.archive.org/web/20040411221000/http://ipams.org/about/board.php?about=board"/>
    <s v="Mark Sexton2004"/>
    <x v="16"/>
    <x v="1"/>
    <s v="Executive Committee"/>
    <x v="322"/>
    <x v="332"/>
    <s v="Vice President"/>
  </r>
  <r>
    <s v="https://web.archive.org/web/20040411221000/http://ipams.org/about/board.php?about=board"/>
    <s v="Mary Viviano2004"/>
    <x v="16"/>
    <x v="1"/>
    <s v="At-Large Board Members"/>
    <x v="323"/>
    <x v="336"/>
    <m/>
  </r>
  <r>
    <s v="https://web.archive.org/web/20040411221000/http://ipams.org/about/board.php?about=board"/>
    <s v="Michael Wozniak2004"/>
    <x v="16"/>
    <x v="1"/>
    <s v="At-Large Board Members"/>
    <x v="223"/>
    <x v="337"/>
    <m/>
  </r>
  <r>
    <s v="https://web.archive.org/web/20040411221000/http://ipams.org/about/board.php?about=board"/>
    <s v="Mike Bock2004"/>
    <x v="16"/>
    <x v="1"/>
    <s v="Committee Chairs"/>
    <x v="263"/>
    <x v="310"/>
    <s v="Banking &amp; Finance Subcommittee Chair"/>
  </r>
  <r>
    <s v="https://web.archive.org/web/20040411221000/http://ipams.org/about/board.php?about=board"/>
    <s v="Mike Bock2004"/>
    <x v="16"/>
    <x v="1"/>
    <s v="At-Large Board Members"/>
    <x v="263"/>
    <x v="294"/>
    <m/>
  </r>
  <r>
    <s v="https://web.archive.org/web/20040411221000/http://ipams.org/about/board.php?about=board"/>
    <s v="Mike Crisman2004"/>
    <x v="16"/>
    <x v="1"/>
    <s v="At-Large Board Members"/>
    <x v="296"/>
    <x v="338"/>
    <m/>
  </r>
  <r>
    <s v="https://web.archive.org/web/20040411221000/http://ipams.org/about/board.php?about=board"/>
    <s v="Mike Kennedy2004"/>
    <x v="16"/>
    <x v="1"/>
    <s v="State Vice Presidents"/>
    <x v="224"/>
    <x v="339"/>
    <s v="Wyoming Vice President"/>
  </r>
  <r>
    <s v="https://web.archive.org/web/20040411221000/http://ipams.org/about/board.php?about=board"/>
    <s v="Nancy McDonald2004"/>
    <x v="16"/>
    <x v="1"/>
    <s v="Committee Chairs"/>
    <x v="324"/>
    <x v="15"/>
    <s v="Community Outreach Committee Chair"/>
  </r>
  <r>
    <s v="https://web.archive.org/web/20040411221000/http://ipams.org/about/board.php?about=board"/>
    <s v="Neal A. Stanley2004"/>
    <x v="16"/>
    <x v="1"/>
    <s v="Committee Chairs"/>
    <x v="225"/>
    <x v="276"/>
    <s v="Events Committee Chair"/>
  </r>
  <r>
    <s v="https://web.archive.org/web/20040411221000/http://ipams.org/about/board.php?about=board"/>
    <s v="Neal A. Stanley2004"/>
    <x v="16"/>
    <x v="1"/>
    <s v="Executive Committee"/>
    <x v="225"/>
    <x v="340"/>
    <s v="Vice President"/>
  </r>
  <r>
    <s v="https://web.archive.org/web/20040411221000/http://ipams.org/about/board.php?about=board"/>
    <s v="Paul DeBonis2004"/>
    <x v="16"/>
    <x v="1"/>
    <s v="At-Large Board Members"/>
    <x v="178"/>
    <x v="127"/>
    <m/>
  </r>
  <r>
    <s v="https://web.archive.org/web/20040411221000/http://ipams.org/about/board.php?about=board"/>
    <s v="Philip Doty2004"/>
    <x v="16"/>
    <x v="1"/>
    <s v="At-Large Board Members"/>
    <x v="206"/>
    <x v="341"/>
    <m/>
  </r>
  <r>
    <s v="https://web.archive.org/web/20040411221000/http://ipams.org/about/board.php?about=board"/>
    <s v="Phillip A. Kriz2004"/>
    <x v="16"/>
    <x v="1"/>
    <s v="State Vice Presidents"/>
    <x v="228"/>
    <x v="342"/>
    <s v="Nebraska Vice President"/>
  </r>
  <r>
    <s v="https://web.archive.org/web/20040411221000/http://ipams.org/about/board.php?about=board"/>
    <s v="Ralph Reed2004"/>
    <x v="16"/>
    <x v="1"/>
    <s v="At-Large Board Members"/>
    <x v="325"/>
    <x v="343"/>
    <m/>
  </r>
  <r>
    <s v="https://web.archive.org/web/20040411221000/http://ipams.org/about/board.php?about=board"/>
    <s v="Ray Lechler2004"/>
    <x v="16"/>
    <x v="1"/>
    <s v="At-Large Board Members"/>
    <x v="297"/>
    <x v="344"/>
    <m/>
  </r>
  <r>
    <s v="https://web.archive.org/web/20040411221000/http://ipams.org/about/board.php?about=board"/>
    <s v="Ray Singleton2004"/>
    <x v="16"/>
    <x v="1"/>
    <s v="At-Large Board Members"/>
    <x v="181"/>
    <x v="345"/>
    <m/>
  </r>
  <r>
    <s v="https://web.archive.org/web/20040411221000/http://ipams.org/about/board.php?about=board"/>
    <s v="Rick Grisinger2004"/>
    <x v="16"/>
    <x v="1"/>
    <s v="At-Large Board Members"/>
    <x v="23"/>
    <x v="13"/>
    <m/>
  </r>
  <r>
    <s v="https://web.archive.org/web/20040411221000/http://ipams.org/about/board.php?about=board"/>
    <s v="Rick Hayley2004"/>
    <x v="16"/>
    <x v="1"/>
    <s v="At-Large Board Members"/>
    <x v="266"/>
    <x v="22"/>
    <m/>
  </r>
  <r>
    <s v="https://web.archive.org/web/20040411221000/http://ipams.org/about/board.php?about=board"/>
    <s v="Rick Robitaille2004"/>
    <x v="16"/>
    <x v="1"/>
    <s v="At-Large Board Members"/>
    <x v="299"/>
    <x v="250"/>
    <m/>
  </r>
  <r>
    <s v="https://web.archive.org/web/20040411221000/http://ipams.org/about/board.php?about=board"/>
    <s v="Robert J Clark2004"/>
    <x v="16"/>
    <x v="1"/>
    <s v="At-Large Board Members"/>
    <x v="111"/>
    <x v="346"/>
    <m/>
  </r>
  <r>
    <s v="https://web.archive.org/web/20040411221000/http://ipams.org/about/board.php?about=board"/>
    <s v="Robert L. Bayless, Jr.2004"/>
    <x v="16"/>
    <x v="1"/>
    <s v="Executive Committee"/>
    <x v="183"/>
    <x v="347"/>
    <s v="Immediate Past President"/>
  </r>
  <r>
    <s v="https://web.archive.org/web/20040411221000/http://ipams.org/about/board.php?about=board"/>
    <s v="Robert S. Boswell2004"/>
    <x v="16"/>
    <x v="1"/>
    <s v="At-Large Board Members"/>
    <x v="326"/>
    <x v="348"/>
    <m/>
  </r>
  <r>
    <s v="https://web.archive.org/web/20040411221000/http://ipams.org/about/board.php?about=board"/>
    <s v="Rod Mellott2004"/>
    <x v="16"/>
    <x v="1"/>
    <s v="At-Large Board Members"/>
    <x v="300"/>
    <x v="322"/>
    <m/>
  </r>
  <r>
    <s v="https://web.archive.org/web/20040411221000/http://ipams.org/about/board.php?about=board"/>
    <s v="Roger Biemans2004"/>
    <x v="16"/>
    <x v="1"/>
    <s v="Executive Committee"/>
    <x v="301"/>
    <x v="336"/>
    <s v="Vice President"/>
  </r>
  <r>
    <s v="https://web.archive.org/web/20040411221000/http://ipams.org/about/board.php?about=board"/>
    <s v="Roger Parker2004"/>
    <x v="16"/>
    <x v="1"/>
    <s v="At-Large Board Members"/>
    <x v="268"/>
    <x v="349"/>
    <m/>
  </r>
  <r>
    <s v="https://web.archive.org/web/20040411221000/http://ipams.org/about/board.php?about=board"/>
    <s v="Roger Reinmiller2004"/>
    <x v="16"/>
    <x v="1"/>
    <s v="Committee Chairs"/>
    <x v="277"/>
    <x v="350"/>
    <s v="Technology Committee Co-Chair"/>
  </r>
  <r>
    <s v="https://web.archive.org/web/20040411221000/http://ipams.org/about/board.php?about=board"/>
    <s v="Roger Reinmiller2004"/>
    <x v="16"/>
    <x v="1"/>
    <s v="At-Large Board Members"/>
    <x v="277"/>
    <x v="299"/>
    <m/>
  </r>
  <r>
    <s v="https://web.archive.org/web/20040411221000/http://ipams.org/about/board.php?about=board"/>
    <s v="Scott Butler2004"/>
    <x v="16"/>
    <x v="1"/>
    <s v="At-Large Board Members"/>
    <x v="303"/>
    <x v="193"/>
    <m/>
  </r>
  <r>
    <s v="https://web.archive.org/web/20040411221000/http://ipams.org/about/board.php?about=board"/>
    <s v="Scott Hobbs2004"/>
    <x v="16"/>
    <x v="1"/>
    <s v="Committee Chairs"/>
    <x v="327"/>
    <x v="351"/>
    <s v="Natural Gas Subcommittee Chair"/>
  </r>
  <r>
    <s v="https://web.archive.org/web/20040411221000/http://ipams.org/about/board.php?about=board"/>
    <s v="Scott Hobbs2004"/>
    <x v="16"/>
    <x v="1"/>
    <s v="At-Large Board Members"/>
    <x v="327"/>
    <x v="352"/>
    <m/>
  </r>
  <r>
    <s v="https://web.archive.org/web/20040411221000/http://ipams.org/about/board.php?about=board"/>
    <s v="Stan Sprinkle2004"/>
    <x v="16"/>
    <x v="1"/>
    <s v="At-Large Board Members"/>
    <x v="188"/>
    <x v="353"/>
    <m/>
  </r>
  <r>
    <s v="https://web.archive.org/web/20040411221000/http://ipams.org/about/board.php?about=board"/>
    <s v="Stephen Bell2004"/>
    <x v="16"/>
    <x v="1"/>
    <s v="At-Large Board Members"/>
    <x v="328"/>
    <x v="170"/>
    <m/>
  </r>
  <r>
    <s v="https://web.archive.org/web/20040411221000/http://ipams.org/about/board.php?about=board"/>
    <s v="Steve Fallin2004"/>
    <x v="16"/>
    <x v="1"/>
    <s v="State Vice Presidents"/>
    <x v="190"/>
    <x v="203"/>
    <s v="North and South Dakota Vice President"/>
  </r>
  <r>
    <s v="https://web.archive.org/web/20040411221000/http://ipams.org/about/board.php?about=board"/>
    <s v="Ted Brown2004"/>
    <x v="16"/>
    <x v="1"/>
    <s v="State Vice Presidents"/>
    <x v="208"/>
    <x v="109"/>
    <s v="Colorado Vice President"/>
  </r>
  <r>
    <s v="https://web.archive.org/web/20040411221000/http://ipams.org/about/board.php?about=board"/>
    <s v="Tim Hopkins2004"/>
    <x v="16"/>
    <x v="1"/>
    <s v="At-Large Board Members"/>
    <x v="195"/>
    <x v="283"/>
    <m/>
  </r>
  <r>
    <s v="https://web.archive.org/web/20040411221000/http://ipams.org/about/board.php?about=board"/>
    <s v="Timothy A. Ficker2004"/>
    <x v="16"/>
    <x v="1"/>
    <s v="Executive Committee"/>
    <x v="329"/>
    <x v="354"/>
    <s v="Treasurer"/>
  </r>
  <r>
    <s v="https://web.archive.org/web/20040411221000/http://ipams.org/about/board.php?about=board"/>
    <s v="Todd Berryman2004"/>
    <x v="16"/>
    <x v="1"/>
    <s v="At-Large Board Members"/>
    <x v="128"/>
    <x v="355"/>
    <m/>
  </r>
  <r>
    <s v="https://web.archive.org/web/20040411221000/http://ipams.org/about/board.php?about=board"/>
    <s v="Todd Tipton2004"/>
    <x v="16"/>
    <x v="1"/>
    <s v="At-Large Board Members"/>
    <x v="306"/>
    <x v="65"/>
    <m/>
  </r>
  <r>
    <s v="https://web.archive.org/web/20040411221000/http://ipams.org/about/board.php?about=board"/>
    <s v="Tom Foncannon2004"/>
    <x v="16"/>
    <x v="1"/>
    <s v="At-Large Board Members"/>
    <x v="196"/>
    <x v="208"/>
    <m/>
  </r>
  <r>
    <s v="https://web.archive.org/web/20040411221000/http://ipams.org/about/board.php?about=board"/>
    <s v="Tom Price2004"/>
    <x v="16"/>
    <x v="1"/>
    <s v="At-Large Board Members"/>
    <x v="330"/>
    <x v="156"/>
    <m/>
  </r>
  <r>
    <s v="https://web.archive.org/web/20040411221000/http://ipams.org/about/board.php?about=board"/>
    <s v="Tony Marino2004"/>
    <x v="16"/>
    <x v="1"/>
    <s v="At-Large Board Members"/>
    <x v="331"/>
    <x v="356"/>
    <m/>
  </r>
  <r>
    <s v="https://web.archive.org/web/20040411221000/http://ipams.org/about/board.php?about=board"/>
    <s v="Tony Mayer2004"/>
    <x v="16"/>
    <x v="1"/>
    <s v="At-Large Board Members"/>
    <x v="332"/>
    <x v="357"/>
    <m/>
  </r>
  <r>
    <s v="https://web.archive.org/web/20040411221000/http://ipams.org/about/board.php?about=board"/>
    <s v="William Lancaster2004"/>
    <x v="16"/>
    <x v="1"/>
    <s v="At-Large Board Members"/>
    <x v="28"/>
    <x v="358"/>
    <m/>
  </r>
  <r>
    <s v="https://web.archive.org/web/20040223134951/http://www.ipams.org/about/committiee.php?about=committiee"/>
    <s v="Andrew Bremner2004"/>
    <x v="16"/>
    <x v="3"/>
    <s v="Government Affairs Committee"/>
    <x v="274"/>
    <x v="0"/>
    <s v="Director of Government Affairs. Staff"/>
  </r>
  <r>
    <s v="https://web.archive.org/web/20040223134951/http://www.ipams.org/about/committiee.php?about=committiee"/>
    <s v="Andrew Bremner2004"/>
    <x v="16"/>
    <x v="3"/>
    <s v="Media Relations Committee"/>
    <x v="274"/>
    <x v="0"/>
    <s v="Director of Government Affairs. Staff"/>
  </r>
  <r>
    <s v="https://web.archive.org/web/20040223134951/http://www.ipams.org/about/committiee.php?about=committiee"/>
    <s v="Ann Priestman2004"/>
    <x v="16"/>
    <x v="3"/>
    <s v="Natural Gas Subcommittee"/>
    <x v="334"/>
    <x v="0"/>
    <s v="Knowledge and Information Manager, IPAMS-GTI Information Center. Staff"/>
  </r>
  <r>
    <s v="https://web.archive.org/web/20040223134951/http://www.ipams.org/about/committiee.php?about=committiee"/>
    <s v="Ann Priestman2004"/>
    <x v="16"/>
    <x v="3"/>
    <s v="Technology Committee"/>
    <x v="334"/>
    <x v="0"/>
    <s v="Knowledge and Information Manager, IPAMS-GTI Information Center. Staff"/>
  </r>
  <r>
    <s v="https://web.archive.org/web/20040223134951/http://www.ipams.org/about/committiee.php?about=committiee"/>
    <s v="Bill Bergner2004"/>
    <x v="16"/>
    <x v="3"/>
    <s v="Crude Oil Subcommittee"/>
    <x v="239"/>
    <x v="314"/>
    <s v="Chair"/>
  </r>
  <r>
    <s v="https://web.archive.org/web/20040223134951/http://www.ipams.org/about/committiee.php?about=committiee"/>
    <s v="Bill Bergner2004"/>
    <x v="16"/>
    <x v="3"/>
    <s v="Media Relations Committee"/>
    <x v="239"/>
    <x v="314"/>
    <s v="Chair"/>
  </r>
  <r>
    <s v="https://web.archive.org/web/20040223134951/http://www.ipams.org/about/committiee.php?about=committiee"/>
    <s v="Bob Fielding2004"/>
    <x v="16"/>
    <x v="3"/>
    <s v="Technology Committee"/>
    <x v="311"/>
    <x v="359"/>
    <s v="Co-Chair"/>
  </r>
  <r>
    <s v="https://web.archive.org/web/20040223134951/http://www.ipams.org/about/committiee.php?about=committiee"/>
    <s v="Carla J. Wilson2004"/>
    <x v="16"/>
    <x v="3"/>
    <s v="Media Relations Committee"/>
    <x v="307"/>
    <x v="0"/>
    <s v="Director of Communication. Staff"/>
  </r>
  <r>
    <s v="https://web.archive.org/web/20040223134951/http://www.ipams.org/about/committiee.php?about=committiee"/>
    <s v="Carla J. Wilson2004"/>
    <x v="16"/>
    <x v="3"/>
    <s v="Community Outreach Committee"/>
    <x v="307"/>
    <x v="0"/>
    <s v="Director of Communication. Staff"/>
  </r>
  <r>
    <s v="https://web.archive.org/web/20040223134951/http://www.ipams.org/about/committiee.php?about=committiee"/>
    <s v="Deena McMullen2004"/>
    <x v="16"/>
    <x v="3"/>
    <s v="Government Affairs Committee"/>
    <x v="333"/>
    <x v="0"/>
    <s v="Manager of Government &amp; Public Affairs for MT, WY, ND, SD. Staff"/>
  </r>
  <r>
    <s v="https://web.archive.org/web/20040223134951/http://www.ipams.org/about/committiee.php?about=committiee"/>
    <s v="Gary Davis2004"/>
    <x v="16"/>
    <x v="3"/>
    <s v="Natural Gas Subcommittee"/>
    <x v="122"/>
    <x v="320"/>
    <s v="Co-Chair"/>
  </r>
  <r>
    <s v="https://web.archive.org/web/20040223134951/http://www.ipams.org/about/committiee.php?about=committiee"/>
    <s v="George Solich2004"/>
    <x v="16"/>
    <x v="3"/>
    <s v="Markets Committee"/>
    <x v="204"/>
    <x v="331"/>
    <s v="Chair"/>
  </r>
  <r>
    <s v="https://web.archive.org/web/20040223134951/http://www.ipams.org/about/committiee.php?about=committiee"/>
    <s v="Grant D. Melvin2004"/>
    <x v="16"/>
    <x v="3"/>
    <s v="Government Affairs Committee"/>
    <x v="335"/>
    <x v="0"/>
    <s v="Manager of Government &amp; Public Affairs for UT, CO, NM. Staff"/>
  </r>
  <r>
    <s v="https://web.archive.org/web/20040223134951/http://www.ipams.org/about/committiee.php?about=committiee"/>
    <s v="Krista Mutch2004"/>
    <x v="16"/>
    <x v="3"/>
    <s v="Government Affairs Committee"/>
    <x v="321"/>
    <x v="283"/>
    <s v="Chair"/>
  </r>
  <r>
    <s v="https://web.archive.org/web/20040223134951/http://www.ipams.org/about/committiee.php?about=committiee"/>
    <s v="Logan Magruder2004"/>
    <x v="16"/>
    <x v="3"/>
    <s v="Membership Committee"/>
    <x v="222"/>
    <x v="291"/>
    <s v="Chair"/>
  </r>
  <r>
    <s v="https://web.archive.org/web/20040223134951/http://www.ipams.org/about/committiee.php?about=committiee"/>
    <s v="Marc W. Smith2004"/>
    <x v="16"/>
    <x v="3"/>
    <s v="Markets Committee"/>
    <x v="238"/>
    <x v="0"/>
    <s v="Executive Director. Staff"/>
  </r>
  <r>
    <s v="https://web.archive.org/web/20040223134951/http://www.ipams.org/about/committiee.php?about=committiee"/>
    <s v="Marc W. Smith2004"/>
    <x v="16"/>
    <x v="3"/>
    <s v="Crude Oil Subcommittee"/>
    <x v="238"/>
    <x v="0"/>
    <s v="Executive Director. Staff"/>
  </r>
  <r>
    <s v="https://web.archive.org/web/20040223134951/http://www.ipams.org/about/committiee.php?about=committiee"/>
    <s v="Marc W. Smith2004"/>
    <x v="16"/>
    <x v="3"/>
    <s v="Natural Gas Subcommittee"/>
    <x v="238"/>
    <x v="0"/>
    <s v="Executive Director. Staff"/>
  </r>
  <r>
    <s v="https://web.archive.org/web/20040223134951/http://www.ipams.org/about/committiee.php?about=committiee"/>
    <s v="Marc W. Smith2004"/>
    <x v="16"/>
    <x v="3"/>
    <s v="Banking &amp; Finance Subcommittee"/>
    <x v="238"/>
    <x v="0"/>
    <s v="Executive Director. Staff"/>
  </r>
  <r>
    <s v="https://web.archive.org/web/20040223134951/http://www.ipams.org/about/committiee.php?about=committiee"/>
    <s v="Marc W. Smith2004"/>
    <x v="16"/>
    <x v="3"/>
    <s v="Media Relations Committee"/>
    <x v="238"/>
    <x v="0"/>
    <s v="Executive Director. Staff"/>
  </r>
  <r>
    <s v="https://web.archive.org/web/20040223134951/http://www.ipams.org/about/committiee.php?about=committiee"/>
    <s v="Mike Bock2004"/>
    <x v="16"/>
    <x v="3"/>
    <s v="Banking &amp; Finance Subcommittee"/>
    <x v="263"/>
    <x v="310"/>
    <s v="Chair"/>
  </r>
  <r>
    <s v="https://web.archive.org/web/20040223134951/http://www.ipams.org/about/committiee.php?about=committiee"/>
    <s v="Nancy McDonald2004"/>
    <x v="16"/>
    <x v="3"/>
    <s v="Community Outreach Committee"/>
    <x v="324"/>
    <x v="15"/>
    <s v="Chair"/>
  </r>
  <r>
    <s v="https://web.archive.org/web/20040223134951/http://www.ipams.org/about/committiee.php?about=committiee"/>
    <s v="Natalie Willms2004"/>
    <x v="16"/>
    <x v="3"/>
    <s v="Membership Committee"/>
    <x v="276"/>
    <x v="0"/>
    <s v="Director of Member Services. Staff"/>
  </r>
  <r>
    <s v="https://web.archive.org/web/20040223134951/http://www.ipams.org/about/committiee.php?about=committiee"/>
    <s v="Natalie Willms2004"/>
    <x v="16"/>
    <x v="3"/>
    <s v="Events Committee"/>
    <x v="276"/>
    <x v="0"/>
    <s v="Director of Member Services. Staff"/>
  </r>
  <r>
    <s v="https://web.archive.org/web/20040223134951/http://www.ipams.org/about/committiee.php?about=committiee"/>
    <s v="Neal A. Stanley2004"/>
    <x v="16"/>
    <x v="3"/>
    <s v="Events Committee"/>
    <x v="225"/>
    <x v="276"/>
    <s v="Chairman"/>
  </r>
  <r>
    <s v="https://web.archive.org/web/20040223134951/http://www.ipams.org/about/committiee.php?about=committiee"/>
    <s v="Ray Gorka2004"/>
    <x v="16"/>
    <x v="3"/>
    <s v="Technology Committee"/>
    <x v="336"/>
    <x v="0"/>
    <s v="Technology Transfer Agent, IPAMS-GTI. Staff"/>
  </r>
  <r>
    <s v="https://web.archive.org/web/20040223134951/http://www.ipams.org/about/committiee.php?about=committiee"/>
    <s v="Roger Reinmiller2004"/>
    <x v="16"/>
    <x v="3"/>
    <s v="Technology Committee"/>
    <x v="277"/>
    <x v="299"/>
    <s v="Co-Chair"/>
  </r>
  <r>
    <s v="https://web.archive.org/web/20040223134951/http://www.ipams.org/about/committiee.php?about=committiee"/>
    <s v="Sarah S. Cornwell2004"/>
    <x v="16"/>
    <x v="3"/>
    <s v="Events Committee"/>
    <x v="147"/>
    <x v="0"/>
    <s v="Accounting &amp; Administration. Staff"/>
  </r>
  <r>
    <s v="https://web.archive.org/web/20040223134951/http://www.ipams.org/about/committiee.php?about=committiee"/>
    <s v="Scott Hobbs2004"/>
    <x v="16"/>
    <x v="3"/>
    <s v="Natural Gas Subcommittee"/>
    <x v="327"/>
    <x v="352"/>
    <s v="Co-Chair"/>
  </r>
  <r>
    <s v="https://web.archive.org/web/20041215123628/http://www.ipams.org/about/staff.php?about=staff"/>
    <s v="Andrew Bremner2004"/>
    <x v="16"/>
    <x v="0"/>
    <m/>
    <x v="274"/>
    <x v="0"/>
    <s v="Director of Government Affairs"/>
  </r>
  <r>
    <s v="https://web.archive.org/web/20041215123628/http://www.ipams.org/about/staff.php?about=staff"/>
    <s v="Carla J. Wilson2004"/>
    <x v="16"/>
    <x v="0"/>
    <m/>
    <x v="307"/>
    <x v="0"/>
    <s v="Director of Communication"/>
  </r>
  <r>
    <s v="https://web.archive.org/web/20041215123628/http://www.ipams.org/about/staff.php?about=staff"/>
    <s v="Deena McMullen2004"/>
    <x v="16"/>
    <x v="0"/>
    <m/>
    <x v="333"/>
    <x v="0"/>
    <s v="Director of Regional Advocacy"/>
  </r>
  <r>
    <s v="https://web.archive.org/web/20041215123628/http://www.ipams.org/about/staff.php?about=staff"/>
    <s v="Kathleen Eccleston2004"/>
    <x v="16"/>
    <x v="0"/>
    <m/>
    <x v="308"/>
    <x v="0"/>
    <s v="Director of Public &amp; Industry Affairs"/>
  </r>
  <r>
    <s v="https://web.archive.org/web/20041215123628/http://www.ipams.org/about/staff.php?about=staff"/>
    <s v="Marc W. Smith2004"/>
    <x v="16"/>
    <x v="0"/>
    <m/>
    <x v="238"/>
    <x v="0"/>
    <s v="Executive Director"/>
  </r>
  <r>
    <s v="https://web.archive.org/web/20041215123628/http://www.ipams.org/about/staff.php?about=staff"/>
    <s v="Natalie Willms2004"/>
    <x v="16"/>
    <x v="0"/>
    <m/>
    <x v="276"/>
    <x v="0"/>
    <s v="Director of Member Services"/>
  </r>
  <r>
    <s v="https://web.archive.org/web/20041215123628/http://www.ipams.org/about/staff.php?about=staff"/>
    <s v="Sarah S. Cornwell2004"/>
    <x v="16"/>
    <x v="0"/>
    <m/>
    <x v="147"/>
    <x v="0"/>
    <s v="Director of Administration &amp; Accounting"/>
  </r>
  <r>
    <s v="https://web.archive.org/web/20041215123628/http://www.ipams.org/about/staff.php?about=staff"/>
    <s v="Timothy S. Stewart2004"/>
    <x v="16"/>
    <x v="0"/>
    <m/>
    <x v="280"/>
    <x v="0"/>
    <s v="Washington Representative"/>
  </r>
  <r>
    <s v="https://web.archive.org/web/20030605160245/http://www.ipams.org/bod.html"/>
    <s v="Alan Harrison2003"/>
    <x v="17"/>
    <x v="1"/>
    <s v="At-Large Board Members"/>
    <x v="149"/>
    <x v="360"/>
    <m/>
  </r>
  <r>
    <s v="https://web.archive.org/web/20030605160245/http://www.ipams.org/bod.html"/>
    <s v="Andy Franklin2003"/>
    <x v="17"/>
    <x v="1"/>
    <s v="At-Large Board Members"/>
    <x v="309"/>
    <x v="285"/>
    <m/>
  </r>
  <r>
    <s v="https://web.archive.org/web/20030605160245/http://www.ipams.org/bod.html"/>
    <s v="Barry Winstead2003"/>
    <x v="17"/>
    <x v="1"/>
    <s v="At-Large Board Members"/>
    <x v="281"/>
    <x v="281"/>
    <m/>
  </r>
  <r>
    <s v="https://web.archive.org/web/20030605160245/http://www.ipams.org/bod.html"/>
    <s v="Bill Bergner2003"/>
    <x v="17"/>
    <x v="1"/>
    <s v="Officers"/>
    <x v="239"/>
    <x v="314"/>
    <s v="Vice President"/>
  </r>
  <r>
    <s v="https://web.archive.org/web/20030605160245/http://www.ipams.org/bod.html"/>
    <s v="Bob Davis2003"/>
    <x v="17"/>
    <x v="1"/>
    <s v="State Vice Presidents"/>
    <x v="151"/>
    <x v="0"/>
    <s v="Utah Vice President"/>
  </r>
  <r>
    <s v="https://web.archive.org/web/20030605160245/http://www.ipams.org/bod.html"/>
    <s v="Bob Fielding2003"/>
    <x v="17"/>
    <x v="1"/>
    <s v="Committee Chairs"/>
    <x v="311"/>
    <x v="0"/>
    <s v="Technology Subcommittee Co-Chair"/>
  </r>
  <r>
    <s v="https://web.archive.org/web/20030605160245/http://www.ipams.org/bod.html"/>
    <s v="Bob Swann2003"/>
    <x v="17"/>
    <x v="1"/>
    <s v="At-Large Board Members"/>
    <x v="312"/>
    <x v="361"/>
    <m/>
  </r>
  <r>
    <s v="https://web.archive.org/web/20030605160245/http://www.ipams.org/bod.html"/>
    <s v="Brian Kissick2003"/>
    <x v="17"/>
    <x v="1"/>
    <s v="At-Large Board Members"/>
    <x v="285"/>
    <x v="362"/>
    <m/>
  </r>
  <r>
    <s v="https://web.archive.org/web/20030605160245/http://www.ipams.org/bod.html"/>
    <s v="Brian Searles2003"/>
    <x v="17"/>
    <x v="1"/>
    <s v="At-Large Board Members"/>
    <x v="337"/>
    <x v="363"/>
    <m/>
  </r>
  <r>
    <s v="https://web.archive.org/web/20030605160245/http://www.ipams.org/bod.html"/>
    <s v="Brian Tooley2003"/>
    <x v="17"/>
    <x v="1"/>
    <s v="Officers"/>
    <x v="251"/>
    <x v="88"/>
    <s v="Secretary"/>
  </r>
  <r>
    <s v="https://web.archive.org/web/20030605160245/http://www.ipams.org/bod.html"/>
    <s v="Bud Isaacs2003"/>
    <x v="17"/>
    <x v="1"/>
    <s v="At-Large Board Members"/>
    <x v="314"/>
    <x v="136"/>
    <m/>
  </r>
  <r>
    <s v="https://web.archive.org/web/20030605160245/http://www.ipams.org/bod.html"/>
    <s v="Carter G. Mathies2003"/>
    <x v="17"/>
    <x v="1"/>
    <s v="At-Large Board Members"/>
    <x v="241"/>
    <x v="364"/>
    <m/>
  </r>
  <r>
    <s v="https://web.archive.org/web/20030605160245/http://www.ipams.org/bod.html"/>
    <s v="Charles Searle2003"/>
    <x v="17"/>
    <x v="1"/>
    <s v="At-Large Board Members"/>
    <x v="102"/>
    <x v="117"/>
    <m/>
  </r>
  <r>
    <s v="https://web.archive.org/web/20030605160245/http://www.ipams.org/bod.html"/>
    <s v="Dave Banko2003"/>
    <x v="17"/>
    <x v="1"/>
    <s v="At-Large Board Members"/>
    <x v="61"/>
    <x v="154"/>
    <m/>
  </r>
  <r>
    <s v="https://web.archive.org/web/20030605160245/http://www.ipams.org/bod.html"/>
    <s v="David S. Petrie2003"/>
    <x v="17"/>
    <x v="1"/>
    <s v="Committee Chairs"/>
    <x v="289"/>
    <x v="0"/>
    <s v="Legal, Legislative &amp; Regulatory Chair"/>
  </r>
  <r>
    <s v="https://web.archive.org/web/20030605160245/http://www.ipams.org/bod.html"/>
    <s v="Don DeCarlo2003"/>
    <x v="17"/>
    <x v="1"/>
    <s v="Officers"/>
    <x v="202"/>
    <x v="74"/>
    <s v="Vice President"/>
  </r>
  <r>
    <s v="https://web.archive.org/web/20030605160245/http://www.ipams.org/bod.html"/>
    <s v="Don Wallette2003"/>
    <x v="17"/>
    <x v="1"/>
    <s v="At-Large Board Members"/>
    <x v="316"/>
    <x v="325"/>
    <m/>
  </r>
  <r>
    <s v="https://web.archive.org/web/20030605160245/http://www.ipams.org/bod.html"/>
    <s v="Donald Wolf2003"/>
    <x v="17"/>
    <x v="1"/>
    <s v="At-Large Board Members"/>
    <x v="291"/>
    <x v="365"/>
    <m/>
  </r>
  <r>
    <s v="https://web.archive.org/web/20030605160245/http://www.ipams.org/bod.html"/>
    <s v="Fred Barrett2003"/>
    <x v="17"/>
    <x v="1"/>
    <s v="At-Large Board Members"/>
    <x v="218"/>
    <x v="366"/>
    <m/>
  </r>
  <r>
    <s v="https://web.archive.org/web/20030605160245/http://www.ipams.org/bod.html"/>
    <s v="Gary Davis2003"/>
    <x v="17"/>
    <x v="1"/>
    <s v="Committee Chairs"/>
    <x v="122"/>
    <x v="0"/>
    <s v="Coalbed Methane Subcommittee Chair"/>
  </r>
  <r>
    <s v="https://web.archive.org/web/20030605160245/http://www.ipams.org/bod.html"/>
    <s v="Gary McGee2003"/>
    <x v="17"/>
    <x v="1"/>
    <s v="At-Large Board Members"/>
    <x v="338"/>
    <x v="74"/>
    <m/>
  </r>
  <r>
    <s v="https://web.archive.org/web/20030605160245/http://www.ipams.org/bod.html"/>
    <s v="George Solich2003"/>
    <x v="17"/>
    <x v="1"/>
    <s v="Officers"/>
    <x v="204"/>
    <x v="331"/>
    <s v="Vice President Markets"/>
  </r>
  <r>
    <s v="https://web.archive.org/web/20030605160245/http://www.ipams.org/bod.html"/>
    <s v="Hugh Schaefer2003"/>
    <x v="17"/>
    <x v="1"/>
    <s v="At-Large Board Members"/>
    <x v="339"/>
    <x v="367"/>
    <m/>
  </r>
  <r>
    <s v="https://web.archive.org/web/20030605160245/http://www.ipams.org/bod.html"/>
    <s v="James Lightner2003"/>
    <x v="17"/>
    <x v="1"/>
    <s v="Officers"/>
    <x v="163"/>
    <x v="322"/>
    <s v="Vice President Public Relations"/>
  </r>
  <r>
    <s v="https://web.archive.org/web/20030605160245/http://www.ipams.org/bod.html"/>
    <s v="James Stewart2003"/>
    <x v="17"/>
    <x v="1"/>
    <s v="At-Large Board Members"/>
    <x v="318"/>
    <x v="127"/>
    <m/>
  </r>
  <r>
    <s v="https://web.archive.org/web/20030605160245/http://www.ipams.org/bod.html"/>
    <s v="Jim Brown2003"/>
    <x v="17"/>
    <x v="1"/>
    <s v="At-Large Board Members"/>
    <x v="167"/>
    <x v="13"/>
    <m/>
  </r>
  <r>
    <s v="https://web.archive.org/web/20030605160245/http://www.ipams.org/bod.html"/>
    <s v="Joe Jaggers2003"/>
    <x v="17"/>
    <x v="1"/>
    <s v="At-Large Board Members"/>
    <x v="293"/>
    <x v="160"/>
    <m/>
  </r>
  <r>
    <s v="https://web.archive.org/web/20030605160245/http://www.ipams.org/bod.html"/>
    <s v="John Ludwig2003"/>
    <x v="17"/>
    <x v="1"/>
    <s v="At-Large Board Members"/>
    <x v="258"/>
    <x v="334"/>
    <m/>
  </r>
  <r>
    <s v="https://web.archive.org/web/20030605160245/http://www.ipams.org/bod.html"/>
    <s v="Kevin Collins2003"/>
    <x v="17"/>
    <x v="1"/>
    <s v="Committee Chairs"/>
    <x v="340"/>
    <x v="0"/>
    <s v="Banking &amp; Finance Subcommittee Chair"/>
  </r>
  <r>
    <s v="https://web.archive.org/web/20030605160245/http://www.ipams.org/bod.html"/>
    <s v="Kurt Doerr2003"/>
    <x v="17"/>
    <x v="1"/>
    <s v="At-Large Board Members"/>
    <x v="245"/>
    <x v="30"/>
    <m/>
  </r>
  <r>
    <s v="https://web.archive.org/web/20030605160245/http://www.ipams.org/bod.html"/>
    <s v="Logan Magruder2003"/>
    <x v="17"/>
    <x v="1"/>
    <s v="Officers"/>
    <x v="222"/>
    <x v="368"/>
    <s v="Vice President Membership"/>
  </r>
  <r>
    <s v="https://web.archive.org/web/20030605160245/http://www.ipams.org/bod.html"/>
    <s v="Lynn Belcher2003"/>
    <x v="17"/>
    <x v="1"/>
    <s v="At-Large Board Members"/>
    <x v="341"/>
    <x v="365"/>
    <m/>
  </r>
  <r>
    <s v="https://web.archive.org/web/20030605160245/http://www.ipams.org/bod.html"/>
    <s v="Mark Erickson2003"/>
    <x v="17"/>
    <x v="1"/>
    <s v="At-Large Board Members"/>
    <x v="246"/>
    <x v="100"/>
    <m/>
  </r>
  <r>
    <s v="https://web.archive.org/web/20030605160245/http://www.ipams.org/bod.html"/>
    <s v="Mark Sexton2003"/>
    <x v="17"/>
    <x v="1"/>
    <s v="At-Large Board Members"/>
    <x v="322"/>
    <x v="369"/>
    <m/>
  </r>
  <r>
    <s v="https://web.archive.org/web/20030605160245/http://www.ipams.org/bod.html"/>
    <s v="Mary Viviano2003"/>
    <x v="17"/>
    <x v="1"/>
    <s v="Committee Chairs"/>
    <x v="323"/>
    <x v="0"/>
    <s v="Tax &amp; Royalty Subcommittee Chair"/>
  </r>
  <r>
    <s v="https://web.archive.org/web/20030605160245/http://www.ipams.org/bod.html"/>
    <s v="Michael Batzer2003"/>
    <x v="17"/>
    <x v="1"/>
    <s v="At-Large Board Members"/>
    <x v="342"/>
    <x v="165"/>
    <m/>
  </r>
  <r>
    <s v="https://web.archive.org/web/20030605160245/http://www.ipams.org/bod.html"/>
    <s v="Michael Wozniak2003"/>
    <x v="17"/>
    <x v="1"/>
    <s v="At-Large Board Members"/>
    <x v="223"/>
    <x v="337"/>
    <m/>
  </r>
  <r>
    <s v="https://web.archive.org/web/20030605160245/http://www.ipams.org/bod.html"/>
    <s v="Mike Bock2003"/>
    <x v="17"/>
    <x v="1"/>
    <s v="At-Large Board Members"/>
    <x v="263"/>
    <x v="294"/>
    <m/>
  </r>
  <r>
    <s v="https://web.archive.org/web/20030605160245/http://www.ipams.org/bod.html"/>
    <s v="Mike Kennedy2003"/>
    <x v="17"/>
    <x v="1"/>
    <s v="State Vice Presidents"/>
    <x v="224"/>
    <x v="0"/>
    <s v="Wyoming Vice President"/>
  </r>
  <r>
    <s v="https://web.archive.org/web/20030605160245/http://www.ipams.org/bod.html"/>
    <s v="Neal A. Stanley2003"/>
    <x v="17"/>
    <x v="1"/>
    <s v="Officers"/>
    <x v="225"/>
    <x v="202"/>
    <s v="Immediate Past President"/>
  </r>
  <r>
    <s v="https://web.archive.org/web/20030605160245/http://www.ipams.org/bod.html"/>
    <s v="Paul DeBonis2003"/>
    <x v="17"/>
    <x v="1"/>
    <s v="At-Large Board Members"/>
    <x v="178"/>
    <x v="127"/>
    <m/>
  </r>
  <r>
    <s v="https://web.archive.org/web/20030605160245/http://www.ipams.org/bod.html"/>
    <s v="Peter Dea2003"/>
    <x v="17"/>
    <x v="1"/>
    <s v="At-Large Board Members"/>
    <x v="143"/>
    <x v="283"/>
    <m/>
  </r>
  <r>
    <s v="https://web.archive.org/web/20030605160245/http://www.ipams.org/bod.html"/>
    <s v="Phillip A. Kriz2003"/>
    <x v="17"/>
    <x v="1"/>
    <s v="State Vice Presidents"/>
    <x v="228"/>
    <x v="0"/>
    <s v="Nebraska Vice President"/>
  </r>
  <r>
    <s v="https://web.archive.org/web/20030605160245/http://www.ipams.org/bod.html"/>
    <s v="Porter Trimble2003"/>
    <x v="17"/>
    <x v="1"/>
    <s v="At-Large Board Members"/>
    <x v="343"/>
    <x v="124"/>
    <m/>
  </r>
  <r>
    <s v="https://web.archive.org/web/20030605160245/http://www.ipams.org/bod.html"/>
    <s v="Ralph Reed2003"/>
    <x v="17"/>
    <x v="1"/>
    <s v="At-Large Board Members"/>
    <x v="325"/>
    <x v="370"/>
    <m/>
  </r>
  <r>
    <s v="https://web.archive.org/web/20030605160245/http://www.ipams.org/bod.html"/>
    <s v="Ray Lechler2003"/>
    <x v="17"/>
    <x v="1"/>
    <s v="At-Large Board Members"/>
    <x v="297"/>
    <x v="296"/>
    <m/>
  </r>
  <r>
    <s v="https://web.archive.org/web/20030605160245/http://www.ipams.org/bod.html"/>
    <s v="Ray Singleton2003"/>
    <x v="17"/>
    <x v="1"/>
    <s v="Committee Chairs"/>
    <x v="181"/>
    <x v="0"/>
    <s v="Public Relations Committee Co-Chair"/>
  </r>
  <r>
    <s v="https://web.archive.org/web/20030605160245/http://www.ipams.org/bod.html"/>
    <s v="Rick Grisinger2003"/>
    <x v="17"/>
    <x v="1"/>
    <s v="At-Large Board Members"/>
    <x v="23"/>
    <x v="13"/>
    <m/>
  </r>
  <r>
    <s v="https://web.archive.org/web/20030605160245/http://www.ipams.org/bod.html"/>
    <s v="Rick Hayley2003"/>
    <x v="17"/>
    <x v="1"/>
    <s v="At-Large Board Members"/>
    <x v="266"/>
    <x v="260"/>
    <m/>
  </r>
  <r>
    <s v="https://web.archive.org/web/20030605160245/http://www.ipams.org/bod.html"/>
    <s v="Rick Hodges2003"/>
    <x v="17"/>
    <x v="1"/>
    <s v="At-Large Board Members"/>
    <x v="344"/>
    <x v="371"/>
    <m/>
  </r>
  <r>
    <s v="https://web.archive.org/web/20030605160245/http://www.ipams.org/bod.html"/>
    <s v="Robert J Clark2003"/>
    <x v="17"/>
    <x v="1"/>
    <s v="At-Large Board Members"/>
    <x v="111"/>
    <x v="232"/>
    <m/>
  </r>
  <r>
    <s v="https://web.archive.org/web/20030605160245/http://www.ipams.org/bod.html"/>
    <s v="Robert L. Bayless, Jr.2003"/>
    <x v="17"/>
    <x v="1"/>
    <s v="Officers"/>
    <x v="183"/>
    <x v="138"/>
    <s v="President"/>
  </r>
  <r>
    <s v="https://web.archive.org/web/20030605160245/http://www.ipams.org/bod.html"/>
    <s v="Robert S. Boswell2003"/>
    <x v="17"/>
    <x v="1"/>
    <s v="At-Large Board Members"/>
    <x v="326"/>
    <x v="202"/>
    <m/>
  </r>
  <r>
    <s v="https://web.archive.org/web/20030605160245/http://www.ipams.org/bod.html"/>
    <s v="Rod Mellott2003"/>
    <x v="17"/>
    <x v="1"/>
    <s v="At-Large Board Members"/>
    <x v="300"/>
    <x v="322"/>
    <m/>
  </r>
  <r>
    <s v="https://web.archive.org/web/20030605160245/http://www.ipams.org/bod.html"/>
    <s v="Roger Biemans2003"/>
    <x v="17"/>
    <x v="1"/>
    <s v="Officers"/>
    <x v="301"/>
    <x v="298"/>
    <s v="Vice President"/>
  </r>
  <r>
    <s v="https://web.archive.org/web/20030605160245/http://www.ipams.org/bod.html"/>
    <s v="Roger Reinmiller2003"/>
    <x v="17"/>
    <x v="1"/>
    <s v="Committee Chairs"/>
    <x v="277"/>
    <x v="0"/>
    <s v="Technology Subcommittee Co-Chair"/>
  </r>
  <r>
    <s v="https://web.archive.org/web/20030605160245/http://www.ipams.org/bod.html"/>
    <s v="Ron Boone2003"/>
    <x v="17"/>
    <x v="1"/>
    <s v="At-Large Board Members"/>
    <x v="345"/>
    <x v="230"/>
    <m/>
  </r>
  <r>
    <s v="https://web.archive.org/web/20030605160245/http://www.ipams.org/bod.html"/>
    <s v="Scott Butler2003"/>
    <x v="17"/>
    <x v="1"/>
    <s v="At-Large Board Members"/>
    <x v="303"/>
    <x v="300"/>
    <m/>
  </r>
  <r>
    <s v="https://web.archive.org/web/20030605160245/http://www.ipams.org/bod.html"/>
    <s v="Scott Hobbs2003"/>
    <x v="17"/>
    <x v="1"/>
    <s v="Committee Chairs"/>
    <x v="327"/>
    <x v="0"/>
    <s v="Natural Gas Subcommittee Chair"/>
  </r>
  <r>
    <s v="https://web.archive.org/web/20030605160245/http://www.ipams.org/bod.html"/>
    <s v="Scott Zimmerman2003"/>
    <x v="17"/>
    <x v="1"/>
    <s v="At-Large Board Members"/>
    <x v="346"/>
    <x v="372"/>
    <m/>
  </r>
  <r>
    <s v="https://web.archive.org/web/20030605160245/http://www.ipams.org/bod.html"/>
    <s v="Stan Sprinkle2003"/>
    <x v="17"/>
    <x v="1"/>
    <s v="At-Large Board Members"/>
    <x v="188"/>
    <x v="373"/>
    <m/>
  </r>
  <r>
    <s v="https://web.archive.org/web/20030605160245/http://www.ipams.org/bod.html"/>
    <s v="Steve Fallin2003"/>
    <x v="17"/>
    <x v="1"/>
    <s v="State Vice Presidents"/>
    <x v="190"/>
    <x v="203"/>
    <s v="North And South Dakota Vice President"/>
  </r>
  <r>
    <s v="https://web.archive.org/web/20030605160245/http://www.ipams.org/bod.html"/>
    <s v="Ted Brown2003"/>
    <x v="17"/>
    <x v="1"/>
    <s v="State Vice Presidents"/>
    <x v="208"/>
    <x v="0"/>
    <s v="Colorado Vice President"/>
  </r>
  <r>
    <s v="https://web.archive.org/web/20030605160245/http://www.ipams.org/bod.html"/>
    <s v="Tim Hopkins2003"/>
    <x v="17"/>
    <x v="1"/>
    <s v="At-Large Board Members"/>
    <x v="195"/>
    <x v="250"/>
    <m/>
  </r>
  <r>
    <s v="https://web.archive.org/web/20030605160245/http://www.ipams.org/bod.html"/>
    <s v="Timothy A. Ficker2003"/>
    <x v="17"/>
    <x v="1"/>
    <s v="Officers"/>
    <x v="329"/>
    <x v="354"/>
    <s v="Treasurer"/>
  </r>
  <r>
    <s v="https://web.archive.org/web/20030605160245/http://www.ipams.org/bod.html"/>
    <s v="Todd Berryman2003"/>
    <x v="17"/>
    <x v="1"/>
    <s v="At-Large Board Members"/>
    <x v="128"/>
    <x v="355"/>
    <m/>
  </r>
  <r>
    <s v="https://web.archive.org/web/20030605160245/http://www.ipams.org/bod.html"/>
    <s v="Tom Foncannon2003"/>
    <x v="17"/>
    <x v="1"/>
    <s v="At-Large Board Members"/>
    <x v="196"/>
    <x v="208"/>
    <m/>
  </r>
  <r>
    <s v="https://web.archive.org/web/20030605160245/http://www.ipams.org/bod.html"/>
    <s v="Tom Price2003"/>
    <x v="17"/>
    <x v="1"/>
    <s v="At-Large Board Members"/>
    <x v="330"/>
    <x v="374"/>
    <m/>
  </r>
  <r>
    <s v="https://web.archive.org/web/20030605160245/http://www.ipams.org/bod.html"/>
    <s v="Tony Marino2003"/>
    <x v="17"/>
    <x v="1"/>
    <s v="At-Large Board Members"/>
    <x v="331"/>
    <x v="375"/>
    <m/>
  </r>
  <r>
    <s v="https://web.archive.org/web/20030605160245/http://www.ipams.org/bod.html"/>
    <s v="Tony Mayer2003"/>
    <x v="17"/>
    <x v="1"/>
    <s v="At-Large Board Members"/>
    <x v="332"/>
    <x v="376"/>
    <m/>
  </r>
  <r>
    <s v="https://web.archive.org/web/20030605160245/http://www.ipams.org/bod.html"/>
    <s v="William Lancaster2003"/>
    <x v="17"/>
    <x v="1"/>
    <s v="At-Large Board Members"/>
    <x v="28"/>
    <x v="307"/>
    <m/>
  </r>
  <r>
    <s v="https://web.archive.org/web/20030605162917/http://www.ipams.org/staff.html"/>
    <s v="Andrew Bremner2003"/>
    <x v="17"/>
    <x v="0"/>
    <m/>
    <x v="274"/>
    <x v="0"/>
    <s v="Director Of Government Affairs"/>
  </r>
  <r>
    <s v="https://web.archive.org/web/20030605162917/http://www.ipams.org/staff.html"/>
    <s v="Ann Priestman2003"/>
    <x v="17"/>
    <x v="0"/>
    <m/>
    <x v="334"/>
    <x v="0"/>
    <s v="Knowledge &amp; Information Manager"/>
  </r>
  <r>
    <s v="https://web.archive.org/web/20030605162917/http://www.ipams.org/staff.html"/>
    <s v="Carla J. Wilson2003"/>
    <x v="17"/>
    <x v="0"/>
    <m/>
    <x v="307"/>
    <x v="0"/>
    <s v="Director Of Public Affairs"/>
  </r>
  <r>
    <s v="https://web.archive.org/web/20030605162917/http://www.ipams.org/staff.html"/>
    <s v="Deena McMullen2003"/>
    <x v="17"/>
    <x v="0"/>
    <m/>
    <x v="333"/>
    <x v="0"/>
    <s v="Manager Of Government &amp; Public Affairs - Montana"/>
  </r>
  <r>
    <s v="https://web.archive.org/web/20030605162917/http://www.ipams.org/staff.html"/>
    <s v="Grant D. Melvin2003"/>
    <x v="17"/>
    <x v="0"/>
    <m/>
    <x v="335"/>
    <x v="0"/>
    <s v="Manager Of Government &amp; Public Affairs - Idaho"/>
  </r>
  <r>
    <s v="https://web.archive.org/web/20030605162917/http://www.ipams.org/staff.html"/>
    <s v="Marc W. Smith2003"/>
    <x v="17"/>
    <x v="0"/>
    <m/>
    <x v="238"/>
    <x v="0"/>
    <s v="Executive Director"/>
  </r>
  <r>
    <s v="https://web.archive.org/web/20030605162917/http://www.ipams.org/staff.html"/>
    <s v="Natalie Garner2003"/>
    <x v="17"/>
    <x v="0"/>
    <m/>
    <x v="347"/>
    <x v="0"/>
    <s v="Director Of Member Services"/>
  </r>
  <r>
    <s v="https://web.archive.org/web/20030605162917/http://www.ipams.org/staff.html"/>
    <s v="Ray Gorka2003"/>
    <x v="17"/>
    <x v="0"/>
    <m/>
    <x v="336"/>
    <x v="0"/>
    <s v="Director Of Technology Transfer"/>
  </r>
  <r>
    <s v="https://web.archive.org/web/20030605162917/http://www.ipams.org/staff.html"/>
    <s v="Sarah S. Cornwell2003"/>
    <x v="17"/>
    <x v="0"/>
    <m/>
    <x v="147"/>
    <x v="0"/>
    <s v="Administration And Accounting"/>
  </r>
  <r>
    <s v="https://web.archive.org/web/20020615153114/http://www.ipams.org/bod.html"/>
    <s v="Alan Harrison2002"/>
    <x v="18"/>
    <x v="1"/>
    <s v="At-Large Board Members"/>
    <x v="149"/>
    <x v="360"/>
    <m/>
  </r>
  <r>
    <s v="https://web.archive.org/web/20020615153114/http://www.ipams.org/bod.html"/>
    <s v="Andy Franklin2002"/>
    <x v="18"/>
    <x v="1"/>
    <s v="At-Large Board Members"/>
    <x v="309"/>
    <x v="285"/>
    <m/>
  </r>
  <r>
    <s v="https://web.archive.org/web/20020615153114/http://www.ipams.org/bod.html"/>
    <s v="Barry Winstead2002"/>
    <x v="18"/>
    <x v="1"/>
    <s v="At-Large Board Members"/>
    <x v="281"/>
    <x v="281"/>
    <m/>
  </r>
  <r>
    <s v="https://web.archive.org/web/20020615153114/http://www.ipams.org/bod.html"/>
    <s v="Bill Bergner2002"/>
    <x v="18"/>
    <x v="1"/>
    <s v="Officers"/>
    <x v="239"/>
    <x v="314"/>
    <s v="Vice President"/>
  </r>
  <r>
    <s v="https://web.archive.org/web/20020615153114/http://www.ipams.org/bod.html"/>
    <s v="Bob Davis2002"/>
    <x v="18"/>
    <x v="1"/>
    <s v="State Vice Presidents"/>
    <x v="151"/>
    <x v="30"/>
    <s v="Utah Vice President"/>
  </r>
  <r>
    <s v="https://web.archive.org/web/20020615153114/http://www.ipams.org/bod.html"/>
    <s v="Bob Fielding2002"/>
    <x v="18"/>
    <x v="1"/>
    <s v="Committee Chairs"/>
    <x v="311"/>
    <x v="377"/>
    <s v="Technology Subcommittee Co-Chair"/>
  </r>
  <r>
    <s v="https://web.archive.org/web/20020615153114/http://www.ipams.org/bod.html"/>
    <s v="Bob Swann2002"/>
    <x v="18"/>
    <x v="1"/>
    <s v="At-Large Board Members"/>
    <x v="312"/>
    <x v="361"/>
    <m/>
  </r>
  <r>
    <s v="https://web.archive.org/web/20020615153114/http://www.ipams.org/bod.html"/>
    <s v="Brian Kissick2002"/>
    <x v="18"/>
    <x v="1"/>
    <s v="At-Large Board Members"/>
    <x v="285"/>
    <x v="362"/>
    <m/>
  </r>
  <r>
    <s v="https://web.archive.org/web/20020615153114/http://www.ipams.org/bod.html"/>
    <s v="Brian Searles2002"/>
    <x v="18"/>
    <x v="1"/>
    <s v="At-Large Board Members"/>
    <x v="337"/>
    <x v="363"/>
    <m/>
  </r>
  <r>
    <s v="https://web.archive.org/web/20020615153114/http://www.ipams.org/bod.html"/>
    <s v="Brian Tooley2002"/>
    <x v="18"/>
    <x v="1"/>
    <s v="Officers"/>
    <x v="251"/>
    <x v="88"/>
    <s v="Secretary"/>
  </r>
  <r>
    <s v="https://web.archive.org/web/20020615153114/http://www.ipams.org/bod.html"/>
    <s v="Bud Isaacs2002"/>
    <x v="18"/>
    <x v="1"/>
    <s v="At-Large Board Members"/>
    <x v="314"/>
    <x v="136"/>
    <m/>
  </r>
  <r>
    <s v="https://web.archive.org/web/20020615153114/http://www.ipams.org/bod.html"/>
    <s v="Carter G. Mathies2002"/>
    <x v="18"/>
    <x v="1"/>
    <s v="At-Large Board Members"/>
    <x v="241"/>
    <x v="364"/>
    <m/>
  </r>
  <r>
    <s v="https://web.archive.org/web/20020615153114/http://www.ipams.org/bod.html"/>
    <s v="Charles Searle2002"/>
    <x v="18"/>
    <x v="1"/>
    <s v="At-Large Board Members"/>
    <x v="102"/>
    <x v="117"/>
    <m/>
  </r>
  <r>
    <s v="https://web.archive.org/web/20020615153114/http://www.ipams.org/bod.html"/>
    <s v="Dave Banko2002"/>
    <x v="18"/>
    <x v="1"/>
    <s v="At-Large Board Members"/>
    <x v="61"/>
    <x v="154"/>
    <m/>
  </r>
  <r>
    <s v="https://web.archive.org/web/20020615153114/http://www.ipams.org/bod.html"/>
    <s v="David S. Petrie2002"/>
    <x v="18"/>
    <x v="1"/>
    <s v="Committee Chairs"/>
    <x v="289"/>
    <x v="322"/>
    <s v="Legal,  Legislative &amp; Regulatory Chair"/>
  </r>
  <r>
    <s v="https://web.archive.org/web/20020615153114/http://www.ipams.org/bod.html"/>
    <s v="Don DeCarlo2002"/>
    <x v="18"/>
    <x v="1"/>
    <s v="Officers"/>
    <x v="202"/>
    <x v="74"/>
    <s v="Vice President"/>
  </r>
  <r>
    <s v="https://web.archive.org/web/20020615153114/http://www.ipams.org/bod.html"/>
    <s v="Don Wallette2002"/>
    <x v="18"/>
    <x v="1"/>
    <s v="At-Large Board Members"/>
    <x v="316"/>
    <x v="325"/>
    <m/>
  </r>
  <r>
    <s v="https://web.archive.org/web/20020615153114/http://www.ipams.org/bod.html"/>
    <s v="Donald Wolf2002"/>
    <x v="18"/>
    <x v="1"/>
    <s v="At-Large Board Members"/>
    <x v="291"/>
    <x v="365"/>
    <m/>
  </r>
  <r>
    <s v="https://web.archive.org/web/20020615153114/http://www.ipams.org/bod.html"/>
    <s v="Fred Barrett2002"/>
    <x v="18"/>
    <x v="1"/>
    <s v="At-Large Board Members"/>
    <x v="218"/>
    <x v="366"/>
    <m/>
  </r>
  <r>
    <s v="https://web.archive.org/web/20020615153114/http://www.ipams.org/bod.html"/>
    <s v="Gary Davis2002"/>
    <x v="18"/>
    <x v="1"/>
    <s v="Committee Chairs"/>
    <x v="122"/>
    <x v="378"/>
    <s v="Coalbed Methane Subcommittee Chair"/>
  </r>
  <r>
    <s v="https://web.archive.org/web/20020615153114/http://www.ipams.org/bod.html"/>
    <s v="Gary McGee2002"/>
    <x v="18"/>
    <x v="1"/>
    <s v="At-Large Board Members"/>
    <x v="338"/>
    <x v="74"/>
    <m/>
  </r>
  <r>
    <s v="https://web.archive.org/web/20020615153114/http://www.ipams.org/bod.html"/>
    <s v="George Solich2002"/>
    <x v="18"/>
    <x v="1"/>
    <s v="Officers"/>
    <x v="204"/>
    <x v="331"/>
    <s v="Vice President Markets"/>
  </r>
  <r>
    <s v="https://web.archive.org/web/20020615153114/http://www.ipams.org/bod.html"/>
    <s v="Hugh Schaefer2002"/>
    <x v="18"/>
    <x v="1"/>
    <s v="At-Large Board Members"/>
    <x v="339"/>
    <x v="367"/>
    <m/>
  </r>
  <r>
    <s v="https://web.archive.org/web/20020615153114/http://www.ipams.org/bod.html"/>
    <s v="James Lightner2002"/>
    <x v="18"/>
    <x v="1"/>
    <s v="Officers"/>
    <x v="163"/>
    <x v="322"/>
    <s v="Vice President Public Relations"/>
  </r>
  <r>
    <s v="https://web.archive.org/web/20020615153114/http://www.ipams.org/bod.html"/>
    <s v="James Stewart2002"/>
    <x v="18"/>
    <x v="1"/>
    <s v="At-Large Board Members"/>
    <x v="318"/>
    <x v="127"/>
    <m/>
  </r>
  <r>
    <s v="https://web.archive.org/web/20020615153114/http://www.ipams.org/bod.html"/>
    <s v="Jim Brown2002"/>
    <x v="18"/>
    <x v="1"/>
    <s v="At-Large Board Members"/>
    <x v="167"/>
    <x v="13"/>
    <m/>
  </r>
  <r>
    <s v="https://web.archive.org/web/20020615153114/http://www.ipams.org/bod.html"/>
    <s v="Joe Jaggers2002"/>
    <x v="18"/>
    <x v="1"/>
    <s v="At-Large Board Members"/>
    <x v="293"/>
    <x v="160"/>
    <m/>
  </r>
  <r>
    <s v="https://web.archive.org/web/20020615153114/http://www.ipams.org/bod.html"/>
    <s v="John Ludwig2002"/>
    <x v="18"/>
    <x v="1"/>
    <s v="At-Large Board Members"/>
    <x v="258"/>
    <x v="334"/>
    <m/>
  </r>
  <r>
    <s v="https://web.archive.org/web/20020615153114/http://www.ipams.org/bod.html"/>
    <s v="Kevin Collins2002"/>
    <x v="18"/>
    <x v="1"/>
    <s v="Committee Chairs"/>
    <x v="340"/>
    <x v="369"/>
    <s v="Banking &amp; Finance Subcommittee Chair"/>
  </r>
  <r>
    <s v="https://web.archive.org/web/20020615153114/http://www.ipams.org/bod.html"/>
    <s v="Kurt Doerr2002"/>
    <x v="18"/>
    <x v="1"/>
    <s v="At-Large Board Members"/>
    <x v="245"/>
    <x v="30"/>
    <m/>
  </r>
  <r>
    <s v="https://web.archive.org/web/20020615153114/http://www.ipams.org/bod.html"/>
    <s v="Logan Magruder2002"/>
    <x v="18"/>
    <x v="1"/>
    <s v="Officers"/>
    <x v="222"/>
    <x v="368"/>
    <s v="Vice President Membership"/>
  </r>
  <r>
    <s v="https://web.archive.org/web/20020615153114/http://www.ipams.org/bod.html"/>
    <s v="Lynn Belcher2002"/>
    <x v="18"/>
    <x v="1"/>
    <s v="At-Large Board Members"/>
    <x v="341"/>
    <x v="365"/>
    <m/>
  </r>
  <r>
    <s v="https://web.archive.org/web/20020615153114/http://www.ipams.org/bod.html"/>
    <s v="Mark Erickson2002"/>
    <x v="18"/>
    <x v="1"/>
    <s v="At-Large Board Members"/>
    <x v="246"/>
    <x v="100"/>
    <m/>
  </r>
  <r>
    <s v="https://web.archive.org/web/20020615153114/http://www.ipams.org/bod.html"/>
    <s v="Mark Sexton2002"/>
    <x v="18"/>
    <x v="1"/>
    <s v="At-Large Board Members"/>
    <x v="322"/>
    <x v="369"/>
    <m/>
  </r>
  <r>
    <s v="https://web.archive.org/web/20020615153114/http://www.ipams.org/bod.html"/>
    <s v="Mary Viviano2002"/>
    <x v="18"/>
    <x v="1"/>
    <s v="Committee Chairs"/>
    <x v="323"/>
    <x v="298"/>
    <s v="Tax &amp; Royalty Subcommittee Chair"/>
  </r>
  <r>
    <s v="https://web.archive.org/web/20020615153114/http://www.ipams.org/bod.html"/>
    <s v="Michael Batzer2002"/>
    <x v="18"/>
    <x v="1"/>
    <s v="At-Large Board Members"/>
    <x v="342"/>
    <x v="165"/>
    <m/>
  </r>
  <r>
    <s v="https://web.archive.org/web/20020615153114/http://www.ipams.org/bod.html"/>
    <s v="Michael Wozniak2002"/>
    <x v="18"/>
    <x v="1"/>
    <s v="At-Large Board Members"/>
    <x v="223"/>
    <x v="337"/>
    <m/>
  </r>
  <r>
    <s v="https://web.archive.org/web/20020615153114/http://www.ipams.org/bod.html"/>
    <s v="Mike Bock2002"/>
    <x v="18"/>
    <x v="1"/>
    <s v="At-Large Board Members"/>
    <x v="263"/>
    <x v="294"/>
    <m/>
  </r>
  <r>
    <s v="https://web.archive.org/web/20020615153114/http://www.ipams.org/bod.html"/>
    <s v="Mike Kennedy2002"/>
    <x v="18"/>
    <x v="1"/>
    <s v="State Vice Presidents"/>
    <x v="224"/>
    <x v="339"/>
    <s v="Wyoming Vice President"/>
  </r>
  <r>
    <s v="https://web.archive.org/web/20020615153114/http://www.ipams.org/bod.html"/>
    <s v="Neal A. Stanley2002"/>
    <x v="18"/>
    <x v="1"/>
    <s v="Officers"/>
    <x v="225"/>
    <x v="202"/>
    <s v="Immediate Past President"/>
  </r>
  <r>
    <s v="https://web.archive.org/web/20020615153114/http://www.ipams.org/bod.html"/>
    <s v="Paul DeBonis2002"/>
    <x v="18"/>
    <x v="1"/>
    <s v="At-Large Board Members"/>
    <x v="178"/>
    <x v="127"/>
    <m/>
  </r>
  <r>
    <s v="https://web.archive.org/web/20020615153114/http://www.ipams.org/bod.html"/>
    <s v="Peter Dea2002"/>
    <x v="18"/>
    <x v="1"/>
    <s v="At-Large Board Members"/>
    <x v="143"/>
    <x v="283"/>
    <m/>
  </r>
  <r>
    <s v="https://web.archive.org/web/20020615153114/http://www.ipams.org/bod.html"/>
    <s v="Phillip A. Kriz2002"/>
    <x v="18"/>
    <x v="1"/>
    <s v="State Vice Presidents"/>
    <x v="228"/>
    <x v="194"/>
    <s v="Nebraska Vice President"/>
  </r>
  <r>
    <s v="https://web.archive.org/web/20020615153114/http://www.ipams.org/bod.html"/>
    <s v="Porter Trimble2002"/>
    <x v="18"/>
    <x v="1"/>
    <s v="At-Large Board Members"/>
    <x v="343"/>
    <x v="124"/>
    <m/>
  </r>
  <r>
    <s v="https://web.archive.org/web/20020615153114/http://www.ipams.org/bod.html"/>
    <s v="Ralph Reed2002"/>
    <x v="18"/>
    <x v="1"/>
    <s v="At-Large Board Members"/>
    <x v="325"/>
    <x v="370"/>
    <m/>
  </r>
  <r>
    <s v="https://web.archive.org/web/20020615153114/http://www.ipams.org/bod.html"/>
    <s v="Ray Lechler2002"/>
    <x v="18"/>
    <x v="1"/>
    <s v="At-Large Board Members"/>
    <x v="297"/>
    <x v="296"/>
    <m/>
  </r>
  <r>
    <s v="https://web.archive.org/web/20020615153114/http://www.ipams.org/bod.html"/>
    <s v="Ray Singleton2002"/>
    <x v="18"/>
    <x v="1"/>
    <s v="Committee Chairs"/>
    <x v="181"/>
    <x v="195"/>
    <s v="Public Relations Committee Co-Chair"/>
  </r>
  <r>
    <s v="https://web.archive.org/web/20020615153114/http://www.ipams.org/bod.html"/>
    <s v="Rick Grisinger2002"/>
    <x v="18"/>
    <x v="1"/>
    <s v="At-Large Board Members"/>
    <x v="23"/>
    <x v="13"/>
    <m/>
  </r>
  <r>
    <s v="https://web.archive.org/web/20020615153114/http://www.ipams.org/bod.html"/>
    <s v="Rick Hayley2002"/>
    <x v="18"/>
    <x v="1"/>
    <s v="At-Large Board Members"/>
    <x v="266"/>
    <x v="260"/>
    <m/>
  </r>
  <r>
    <s v="https://web.archive.org/web/20020615153114/http://www.ipams.org/bod.html"/>
    <s v="Rick Hodges2002"/>
    <x v="18"/>
    <x v="1"/>
    <s v="At-Large Board Members"/>
    <x v="344"/>
    <x v="371"/>
    <m/>
  </r>
  <r>
    <s v="https://web.archive.org/web/20020615153114/http://www.ipams.org/bod.html"/>
    <s v="Robert J Clark2002"/>
    <x v="18"/>
    <x v="1"/>
    <s v="At-Large Board Members"/>
    <x v="111"/>
    <x v="232"/>
    <m/>
  </r>
  <r>
    <s v="https://web.archive.org/web/20020615153114/http://www.ipams.org/bod.html"/>
    <s v="Robert L. Bayless, Jr.2002"/>
    <x v="18"/>
    <x v="1"/>
    <s v="Officers"/>
    <x v="183"/>
    <x v="138"/>
    <s v="President"/>
  </r>
  <r>
    <s v="https://web.archive.org/web/20020615153114/http://www.ipams.org/bod.html"/>
    <s v="Robert S. Boswell2002"/>
    <x v="18"/>
    <x v="1"/>
    <s v="At-Large Board Members"/>
    <x v="326"/>
    <x v="202"/>
    <m/>
  </r>
  <r>
    <s v="https://web.archive.org/web/20020615153114/http://www.ipams.org/bod.html"/>
    <s v="Rod Mellott2002"/>
    <x v="18"/>
    <x v="1"/>
    <s v="At-Large Board Members"/>
    <x v="300"/>
    <x v="322"/>
    <m/>
  </r>
  <r>
    <s v="https://web.archive.org/web/20020615153114/http://www.ipams.org/bod.html"/>
    <s v="Roger Biemans2002"/>
    <x v="18"/>
    <x v="1"/>
    <s v="Officers"/>
    <x v="301"/>
    <x v="298"/>
    <s v="Vice President"/>
  </r>
  <r>
    <s v="https://web.archive.org/web/20020615153114/http://www.ipams.org/bod.html"/>
    <s v="Roger Reinmiller2002"/>
    <x v="18"/>
    <x v="1"/>
    <s v="Committee Chairs"/>
    <x v="277"/>
    <x v="299"/>
    <s v="Technology Subcommittee Co-Chair"/>
  </r>
  <r>
    <s v="https://web.archive.org/web/20020615153114/http://www.ipams.org/bod.html"/>
    <s v="Ron Boone2002"/>
    <x v="18"/>
    <x v="1"/>
    <s v="At-Large Board Members"/>
    <x v="345"/>
    <x v="230"/>
    <m/>
  </r>
  <r>
    <s v="https://web.archive.org/web/20020615153114/http://www.ipams.org/bod.html"/>
    <s v="Scott Butler2002"/>
    <x v="18"/>
    <x v="1"/>
    <s v="At-Large Board Members"/>
    <x v="303"/>
    <x v="300"/>
    <m/>
  </r>
  <r>
    <s v="https://web.archive.org/web/20020615153114/http://www.ipams.org/bod.html"/>
    <s v="Scott Hobbs2002"/>
    <x v="18"/>
    <x v="1"/>
    <s v="Committee Chairs"/>
    <x v="327"/>
    <x v="352"/>
    <s v="Natural Gas Subcommittee Chair"/>
  </r>
  <r>
    <s v="https://web.archive.org/web/20020615153114/http://www.ipams.org/bod.html"/>
    <s v="Scott Zimmerman2002"/>
    <x v="18"/>
    <x v="1"/>
    <s v="At-Large Board Members"/>
    <x v="346"/>
    <x v="372"/>
    <m/>
  </r>
  <r>
    <s v="https://web.archive.org/web/20020615153114/http://www.ipams.org/bod.html"/>
    <s v="Stan Sprinkle2002"/>
    <x v="18"/>
    <x v="1"/>
    <s v="At-Large Board Members"/>
    <x v="188"/>
    <x v="373"/>
    <m/>
  </r>
  <r>
    <s v="https://web.archive.org/web/20020615153114/http://www.ipams.org/bod.html"/>
    <s v="Steve Fallin2002"/>
    <x v="18"/>
    <x v="1"/>
    <s v="State Vice Presidents"/>
    <x v="190"/>
    <x v="143"/>
    <s v="North And South Dakota Vice President"/>
  </r>
  <r>
    <s v="https://web.archive.org/web/20020615153114/http://www.ipams.org/bod.html"/>
    <s v="Ted Brown2002"/>
    <x v="18"/>
    <x v="1"/>
    <s v="State Vice Presidents"/>
    <x v="208"/>
    <x v="160"/>
    <s v="Colorado Vice President"/>
  </r>
  <r>
    <s v="https://web.archive.org/web/20020615153114/http://www.ipams.org/bod.html"/>
    <s v="Tim Hopkins2002"/>
    <x v="18"/>
    <x v="1"/>
    <s v="At-Large Board Members"/>
    <x v="195"/>
    <x v="250"/>
    <m/>
  </r>
  <r>
    <s v="https://web.archive.org/web/20020615153114/http://www.ipams.org/bod.html"/>
    <s v="Timothy A. Ficker2002"/>
    <x v="18"/>
    <x v="1"/>
    <s v="Officers"/>
    <x v="329"/>
    <x v="354"/>
    <s v="Treasurer"/>
  </r>
  <r>
    <s v="https://web.archive.org/web/20020615153114/http://www.ipams.org/bod.html"/>
    <s v="Todd Berryman2002"/>
    <x v="18"/>
    <x v="1"/>
    <s v="At-Large Board Members"/>
    <x v="128"/>
    <x v="355"/>
    <m/>
  </r>
  <r>
    <s v="https://web.archive.org/web/20020615153114/http://www.ipams.org/bod.html"/>
    <s v="Tom Foncannon2002"/>
    <x v="18"/>
    <x v="1"/>
    <s v="At-Large Board Members"/>
    <x v="196"/>
    <x v="208"/>
    <m/>
  </r>
  <r>
    <s v="https://web.archive.org/web/20020615153114/http://www.ipams.org/bod.html"/>
    <s v="Tom Price2002"/>
    <x v="18"/>
    <x v="1"/>
    <s v="At-Large Board Members"/>
    <x v="330"/>
    <x v="374"/>
    <m/>
  </r>
  <r>
    <s v="https://web.archive.org/web/20020615153114/http://www.ipams.org/bod.html"/>
    <s v="Tony Marino2002"/>
    <x v="18"/>
    <x v="1"/>
    <s v="At-Large Board Members"/>
    <x v="331"/>
    <x v="375"/>
    <m/>
  </r>
  <r>
    <s v="https://web.archive.org/web/20020615153114/http://www.ipams.org/bod.html"/>
    <s v="Tony Mayer2002"/>
    <x v="18"/>
    <x v="1"/>
    <s v="At-Large Board Members"/>
    <x v="332"/>
    <x v="376"/>
    <m/>
  </r>
  <r>
    <s v="https://web.archive.org/web/20020615153114/http://www.ipams.org/bod.html"/>
    <s v="William Lancaster2002"/>
    <x v="18"/>
    <x v="1"/>
    <s v="At-Large Board Members"/>
    <x v="28"/>
    <x v="307"/>
    <m/>
  </r>
  <r>
    <s v="https://web.archive.org/web/20020620133852/http://www.ipams.org/staff.html"/>
    <s v="Andrew Bremner2002"/>
    <x v="18"/>
    <x v="0"/>
    <m/>
    <x v="274"/>
    <x v="0"/>
    <s v="Director of Government Affairs"/>
  </r>
  <r>
    <s v="https://web.archive.org/web/20020620133852/http://www.ipams.org/staff.html"/>
    <s v="Carla J. Wilson2002"/>
    <x v="18"/>
    <x v="0"/>
    <m/>
    <x v="307"/>
    <x v="0"/>
    <s v="Director Of Public Affairs"/>
  </r>
  <r>
    <s v="https://web.archive.org/web/20020620133852/http://www.ipams.org/staff.html"/>
    <s v="Deena McMullen2002"/>
    <x v="18"/>
    <x v="0"/>
    <m/>
    <x v="333"/>
    <x v="0"/>
    <s v="Manager Of Government &amp; Public Affairs - Montana, Wyoming &amp; the Dakotas"/>
  </r>
  <r>
    <s v="https://web.archive.org/web/20020620133852/http://www.ipams.org/staff.html"/>
    <s v="Grant D. Melvin2002"/>
    <x v="18"/>
    <x v="0"/>
    <m/>
    <x v="335"/>
    <x v="0"/>
    <s v="Manager Of Government &amp; Public Affairs - Idaho, Utah &amp; New Mexico"/>
  </r>
  <r>
    <s v="https://web.archive.org/web/20020620133852/http://www.ipams.org/staff.html"/>
    <s v="Marc W. Smith2002"/>
    <x v="18"/>
    <x v="0"/>
    <m/>
    <x v="238"/>
    <x v="0"/>
    <s v="Executive Director"/>
  </r>
  <r>
    <s v="https://web.archive.org/web/20020620133852/http://www.ipams.org/staff.html"/>
    <s v="Natalie Garner2002"/>
    <x v="18"/>
    <x v="0"/>
    <m/>
    <x v="347"/>
    <x v="0"/>
    <s v="Director of Member Services"/>
  </r>
  <r>
    <s v="https://web.archive.org/web/20010513080623/http://ipams.org/bod.html"/>
    <s v="Beth McBride2001"/>
    <x v="19"/>
    <x v="1"/>
    <s v="State Vice Presidents"/>
    <x v="348"/>
    <x v="379"/>
    <s v="Utah/Idaho"/>
  </r>
  <r>
    <s v="https://web.archive.org/web/20010513080623/http://ipams.org/bod.html"/>
    <s v="Blaine Parrott2001"/>
    <x v="19"/>
    <x v="1"/>
    <s v="At-Large Board Members"/>
    <x v="349"/>
    <x v="380"/>
    <m/>
  </r>
  <r>
    <s v="https://web.archive.org/web/20010513080623/http://ipams.org/bod.html"/>
    <s v="Bob Fielding2001"/>
    <x v="19"/>
    <x v="1"/>
    <s v="Committee Chairs"/>
    <x v="311"/>
    <x v="381"/>
    <s v="E-Commerce"/>
  </r>
  <r>
    <s v="https://web.archive.org/web/20010513080623/http://ipams.org/bod.html"/>
    <s v="Bob Swann2001"/>
    <x v="19"/>
    <x v="1"/>
    <s v="At-Large Board Members"/>
    <x v="312"/>
    <x v="382"/>
    <m/>
  </r>
  <r>
    <s v="https://web.archive.org/web/20010513080623/http://ipams.org/bod.html"/>
    <s v="Brian Searles2001"/>
    <x v="19"/>
    <x v="1"/>
    <s v="At-Large Board Members"/>
    <x v="337"/>
    <x v="383"/>
    <m/>
  </r>
  <r>
    <s v="https://web.archive.org/web/20010513080623/http://ipams.org/bod.html"/>
    <s v="Bud Isaacs2001"/>
    <x v="19"/>
    <x v="1"/>
    <s v="Committee Chairs"/>
    <x v="314"/>
    <x v="114"/>
    <s v="Coalbed Methane"/>
  </r>
  <r>
    <s v="https://web.archive.org/web/20010513080623/http://ipams.org/bod.html"/>
    <s v="Carter G. Mathies2001"/>
    <x v="19"/>
    <x v="1"/>
    <s v="At-Large Board Members"/>
    <x v="241"/>
    <x v="384"/>
    <m/>
  </r>
  <r>
    <s v="https://web.archive.org/web/20010513080623/http://ipams.org/bod.html"/>
    <s v="Charles Searle2001"/>
    <x v="19"/>
    <x v="1"/>
    <s v="At-Large Board Members"/>
    <x v="102"/>
    <x v="117"/>
    <m/>
  </r>
  <r>
    <s v="https://web.archive.org/web/20010513080623/http://ipams.org/bod.html"/>
    <s v="Cole T. Chandler2001"/>
    <x v="19"/>
    <x v="1"/>
    <s v="State Vice Presidents"/>
    <x v="350"/>
    <x v="385"/>
    <s v="Montana"/>
  </r>
  <r>
    <s v="https://web.archive.org/web/20010513080623/http://ipams.org/bod.html"/>
    <s v="David Heinz2001"/>
    <x v="19"/>
    <x v="1"/>
    <s v="At-Large Board Members"/>
    <x v="351"/>
    <x v="386"/>
    <m/>
  </r>
  <r>
    <s v="https://web.archive.org/web/20010513080623/http://ipams.org/bod.html"/>
    <s v="David S. Petrie2001"/>
    <x v="19"/>
    <x v="1"/>
    <s v="Committee Chairs"/>
    <x v="289"/>
    <x v="387"/>
    <s v="Lands"/>
  </r>
  <r>
    <s v="https://web.archive.org/web/20010513080623/http://ipams.org/bod.html"/>
    <s v="Don Decarlo2001"/>
    <x v="19"/>
    <x v="1"/>
    <s v="Officers"/>
    <x v="202"/>
    <x v="388"/>
    <s v="Vice President"/>
  </r>
  <r>
    <s v="https://web.archive.org/web/20010513080623/http://ipams.org/bod.html"/>
    <s v="Donald Wolf2001"/>
    <x v="19"/>
    <x v="1"/>
    <s v="At-Large Board Members"/>
    <x v="291"/>
    <x v="389"/>
    <m/>
  </r>
  <r>
    <s v="https://web.archive.org/web/20010513080623/http://ipams.org/bod.html"/>
    <s v="Duane Zavadil2001"/>
    <x v="19"/>
    <x v="1"/>
    <s v="Committee Chairs"/>
    <x v="62"/>
    <x v="390"/>
    <s v="Environmental Operations"/>
  </r>
  <r>
    <s v="https://web.archive.org/web/20010513080623/http://ipams.org/bod.html"/>
    <s v="Frank Yates2001"/>
    <x v="19"/>
    <x v="1"/>
    <s v="State Vice Presidents"/>
    <x v="352"/>
    <x v="391"/>
    <s v="New Mexico"/>
  </r>
  <r>
    <s v="https://web.archive.org/web/20010513080623/http://ipams.org/bod.html"/>
    <s v="George Solich2001"/>
    <x v="19"/>
    <x v="1"/>
    <s v="At-Large Board Members"/>
    <x v="204"/>
    <x v="223"/>
    <m/>
  </r>
  <r>
    <s v="https://web.archive.org/web/20010513080623/http://ipams.org/bod.html"/>
    <s v="Hilary Dussing2001"/>
    <x v="19"/>
    <x v="1"/>
    <s v="State Vice Presidents"/>
    <x v="353"/>
    <x v="387"/>
    <s v="Wyoming"/>
  </r>
  <r>
    <s v="https://web.archive.org/web/20010513080623/http://ipams.org/bod.html"/>
    <s v="Hugh Schaefer2001"/>
    <x v="19"/>
    <x v="1"/>
    <s v="Committee Chairs"/>
    <x v="339"/>
    <x v="392"/>
    <s v="Royalties"/>
  </r>
  <r>
    <s v="https://web.archive.org/web/20010513080623/http://ipams.org/bod.html"/>
    <s v="James Lightner2001"/>
    <x v="19"/>
    <x v="1"/>
    <s v="At-Large Board Members"/>
    <x v="163"/>
    <x v="322"/>
    <m/>
  </r>
  <r>
    <s v="https://web.archive.org/web/20010513080623/http://ipams.org/bod.html"/>
    <s v="Jim Dodson2001"/>
    <x v="19"/>
    <x v="1"/>
    <s v="At-Large Board Members"/>
    <x v="354"/>
    <x v="393"/>
    <m/>
  </r>
  <r>
    <s v="https://web.archive.org/web/20010513080623/http://ipams.org/bod.html"/>
    <s v="Joe Jaggers2001"/>
    <x v="19"/>
    <x v="1"/>
    <s v="At-Large Board Members"/>
    <x v="293"/>
    <x v="394"/>
    <m/>
  </r>
  <r>
    <s v="https://web.archive.org/web/20010513080623/http://ipams.org/bod.html"/>
    <s v="John Kelso2001"/>
    <x v="19"/>
    <x v="1"/>
    <s v="Committee Chairs"/>
    <x v="355"/>
    <x v="395"/>
    <s v="Public Relations"/>
  </r>
  <r>
    <s v="https://web.archive.org/web/20010513080623/http://ipams.org/bod.html"/>
    <s v="John Ludwig2001"/>
    <x v="19"/>
    <x v="1"/>
    <s v="At-Large Board Members"/>
    <x v="258"/>
    <x v="334"/>
    <m/>
  </r>
  <r>
    <s v="https://web.archive.org/web/20010513080623/http://ipams.org/bod.html"/>
    <s v="Logan Magruder2001"/>
    <x v="19"/>
    <x v="1"/>
    <s v="State Vice Presidents"/>
    <x v="222"/>
    <x v="396"/>
    <s v="Colorado"/>
  </r>
  <r>
    <s v="https://web.archive.org/web/20010513080623/http://ipams.org/bod.html"/>
    <s v="Mark Sexton2001"/>
    <x v="19"/>
    <x v="1"/>
    <s v="At-Large Board Members"/>
    <x v="322"/>
    <x v="332"/>
    <m/>
  </r>
  <r>
    <s v="https://web.archive.org/web/20010513080623/http://ipams.org/bod.html"/>
    <s v="Mary Laitos2001"/>
    <x v="19"/>
    <x v="1"/>
    <s v="Officers"/>
    <x v="356"/>
    <x v="397"/>
    <s v="Secretary"/>
  </r>
  <r>
    <s v="https://web.archive.org/web/20010513080623/http://ipams.org/bod.html"/>
    <s v="Matt Wurtzbacher2001"/>
    <x v="19"/>
    <x v="1"/>
    <s v="Committee Chairs"/>
    <x v="357"/>
    <x v="398"/>
    <s v="Membership"/>
  </r>
  <r>
    <s v="https://web.archive.org/web/20010513080623/http://ipams.org/bod.html"/>
    <s v="Neal A. Stanley2001"/>
    <x v="19"/>
    <x v="1"/>
    <s v="Officers"/>
    <x v="225"/>
    <x v="202"/>
    <s v="President"/>
  </r>
  <r>
    <s v="https://web.archive.org/web/20010513080623/http://ipams.org/bod.html"/>
    <s v="Paul DeBonis2001"/>
    <x v="19"/>
    <x v="1"/>
    <s v="At-Large Board Members"/>
    <x v="178"/>
    <x v="399"/>
    <m/>
  </r>
  <r>
    <s v="https://web.archive.org/web/20010513080623/http://ipams.org/bod.html"/>
    <s v="Paul J. Zecchi2001"/>
    <x v="19"/>
    <x v="1"/>
    <s v="At-Large Board Members"/>
    <x v="226"/>
    <x v="400"/>
    <m/>
  </r>
  <r>
    <s v="https://web.archive.org/web/20010513080623/http://ipams.org/bod.html"/>
    <s v="Phillip A. Kriz2001"/>
    <x v="19"/>
    <x v="1"/>
    <s v="State Vice Presidents"/>
    <x v="228"/>
    <x v="215"/>
    <s v="Nebraska"/>
  </r>
  <r>
    <s v="https://web.archive.org/web/20010513080623/http://ipams.org/bod.html"/>
    <s v="Ralph Reed2001"/>
    <x v="19"/>
    <x v="1"/>
    <s v="Officers"/>
    <x v="325"/>
    <x v="390"/>
    <s v="Immediate Past President"/>
  </r>
  <r>
    <s v="https://web.archive.org/web/20010513080623/http://ipams.org/bod.html"/>
    <s v="Ray Lechler2001"/>
    <x v="19"/>
    <x v="1"/>
    <s v="Committee Chairs"/>
    <x v="297"/>
    <x v="401"/>
    <s v="Crude Oil"/>
  </r>
  <r>
    <s v="https://web.archive.org/web/20010513080623/http://ipams.org/bod.html"/>
    <s v="Rick Grisinger2001"/>
    <x v="19"/>
    <x v="1"/>
    <s v="At-Large Board Members"/>
    <x v="23"/>
    <x v="13"/>
    <m/>
  </r>
  <r>
    <s v="https://web.archive.org/web/20010513080623/http://ipams.org/bod.html"/>
    <s v="Rick Hayley2001"/>
    <x v="19"/>
    <x v="1"/>
    <s v="At-Large Board Members"/>
    <x v="266"/>
    <x v="402"/>
    <m/>
  </r>
  <r>
    <s v="https://web.archive.org/web/20010513080623/http://ipams.org/bod.html"/>
    <s v="Robert J Clark2001"/>
    <x v="19"/>
    <x v="1"/>
    <s v="Committee Chairs"/>
    <x v="111"/>
    <x v="403"/>
    <s v="Natural Gas"/>
  </r>
  <r>
    <s v="https://web.archive.org/web/20010513080623/http://ipams.org/bod.html"/>
    <s v="Robert L. Bayless, Jr.2001"/>
    <x v="19"/>
    <x v="1"/>
    <s v="Officers"/>
    <x v="183"/>
    <x v="347"/>
    <s v="Vice-President"/>
  </r>
  <r>
    <s v="https://web.archive.org/web/20010513080623/http://ipams.org/bod.html"/>
    <s v="Robert S. Boswell2001"/>
    <x v="19"/>
    <x v="1"/>
    <s v="At-Large Board Members"/>
    <x v="326"/>
    <x v="202"/>
    <m/>
  </r>
  <r>
    <s v="https://web.archive.org/web/20010513080623/http://ipams.org/bod.html"/>
    <s v="Roger Biemans2001"/>
    <x v="19"/>
    <x v="1"/>
    <s v="At-Large Board Members"/>
    <x v="301"/>
    <x v="404"/>
    <m/>
  </r>
  <r>
    <s v="https://web.archive.org/web/20010513080623/http://ipams.org/bod.html"/>
    <s v="Scott Butler2001"/>
    <x v="19"/>
    <x v="1"/>
    <s v="At-Large Board Members"/>
    <x v="303"/>
    <x v="405"/>
    <m/>
  </r>
  <r>
    <s v="https://web.archive.org/web/20010513080623/http://ipams.org/bod.html"/>
    <s v="Stan Sprinkle2001"/>
    <x v="19"/>
    <x v="1"/>
    <s v="Committee Chairs"/>
    <x v="188"/>
    <x v="353"/>
    <s v="Tax"/>
  </r>
  <r>
    <s v="https://web.archive.org/web/20010513080623/http://ipams.org/bod.html"/>
    <s v="Steve Fallin2001"/>
    <x v="19"/>
    <x v="1"/>
    <s v="State Vice Presidents"/>
    <x v="190"/>
    <x v="143"/>
    <s v="North Dakota/South Dakota"/>
  </r>
  <r>
    <s v="https://web.archive.org/web/20010513080623/http://ipams.org/bod.html"/>
    <s v="Timothy A. Ficker2001"/>
    <x v="19"/>
    <x v="1"/>
    <s v="Officers"/>
    <x v="329"/>
    <x v="406"/>
    <s v="Treasurer, Senior Manager"/>
  </r>
  <r>
    <s v="https://web.archive.org/web/20010513080623/http://ipams.org/bod.html"/>
    <s v="Todd Berryman2001"/>
    <x v="19"/>
    <x v="1"/>
    <s v="Committee Chairs"/>
    <x v="128"/>
    <x v="407"/>
    <s v="Banking And Finance"/>
  </r>
  <r>
    <s v="https://web.archive.org/web/20010513080623/http://ipams.org/bod.html"/>
    <s v="Tom Dyk2001"/>
    <x v="19"/>
    <x v="1"/>
    <s v="At-Large Board Members"/>
    <x v="358"/>
    <x v="387"/>
    <m/>
  </r>
  <r>
    <s v="https://web.archive.org/web/20010513080623/http://ipams.org/bod.html"/>
    <s v="Tom Foncannon2001"/>
    <x v="19"/>
    <x v="1"/>
    <s v="At-Large Board Members"/>
    <x v="196"/>
    <x v="407"/>
    <m/>
  </r>
  <r>
    <s v="https://web.archive.org/web/20010513080623/http://ipams.org/bod.html"/>
    <s v="Tom Price2001"/>
    <x v="19"/>
    <x v="1"/>
    <s v="At-Large Board Members"/>
    <x v="330"/>
    <x v="408"/>
    <m/>
  </r>
  <r>
    <s v="https://web.archive.org/web/20010513080623/http://ipams.org/bod.html"/>
    <s v="Tony Mayer2001"/>
    <x v="19"/>
    <x v="1"/>
    <s v="At-Large Board Members"/>
    <x v="332"/>
    <x v="357"/>
    <m/>
  </r>
  <r>
    <s v="https://web.archive.org/web/20010513080623/http://ipams.org/bod.html"/>
    <s v="William Lancaster2001"/>
    <x v="19"/>
    <x v="1"/>
    <s v="At-Large Board Members"/>
    <x v="28"/>
    <x v="307"/>
    <m/>
  </r>
  <r>
    <s v="https://web.archive.org/web/20010513222403/http://ipams.org/staff.html"/>
    <s v="Carla J. Wilson2001"/>
    <x v="19"/>
    <x v="0"/>
    <m/>
    <x v="307"/>
    <x v="0"/>
    <s v="Director of Policies and Initiatives"/>
  </r>
  <r>
    <s v="https://web.archive.org/web/20010513222403/http://ipams.org/staff.html"/>
    <s v="Lindie Woodruff2001"/>
    <x v="19"/>
    <x v="0"/>
    <m/>
    <x v="359"/>
    <x v="0"/>
    <s v="Manager of Community Relations"/>
  </r>
  <r>
    <s v="https://web.archive.org/web/20010513222403/http://ipams.org/staff.html"/>
    <s v="Logan Macmillan2001"/>
    <x v="19"/>
    <x v="0"/>
    <m/>
    <x v="360"/>
    <x v="0"/>
    <s v="Manager of Lands and Environment"/>
  </r>
  <r>
    <s v="https://web.archive.org/web/20010513222403/http://ipams.org/staff.html"/>
    <s v="Marc W. Smith2001"/>
    <x v="19"/>
    <x v="0"/>
    <m/>
    <x v="238"/>
    <x v="0"/>
    <s v="Executive Director"/>
  </r>
  <r>
    <s v="https://web.archive.org/web/20010513222403/http://ipams.org/staff.html"/>
    <s v="Natalie Garner2001"/>
    <x v="19"/>
    <x v="0"/>
    <m/>
    <x v="347"/>
    <x v="0"/>
    <s v="Manager of Membership and Administration"/>
  </r>
  <r>
    <s v="https://web.archive.org/web/20010513222403/http://ipams.org/staff.html"/>
    <s v="Ray Gorka2001"/>
    <x v="19"/>
    <x v="0"/>
    <m/>
    <x v="336"/>
    <x v="0"/>
    <s v="Assistant Director of Technology Transfer"/>
  </r>
  <r>
    <s v="https://web.archive.org/web/20010513222403/http://ipams.org/staff.html"/>
    <s v="Sarah S. Cornwell2001"/>
    <x v="19"/>
    <x v="0"/>
    <m/>
    <x v="147"/>
    <x v="0"/>
    <s v="Administration And Accounting"/>
  </r>
  <r>
    <s v="https://web.archive.org/web/19991104154344/http://ipams.org/"/>
    <s v="Blaine Parrott2000"/>
    <x v="20"/>
    <x v="1"/>
    <s v="At-Large Board Members"/>
    <x v="349"/>
    <x v="380"/>
    <m/>
  </r>
  <r>
    <s v="https://web.archive.org/web/19991104154344/http://ipams.org/"/>
    <s v="Bob Swann2000"/>
    <x v="20"/>
    <x v="1"/>
    <s v="At-Large Board Members"/>
    <x v="312"/>
    <x v="382"/>
    <m/>
  </r>
  <r>
    <s v="https://web.archive.org/web/19991104154344/http://ipams.org/"/>
    <s v="Brian Searles2000"/>
    <x v="20"/>
    <x v="1"/>
    <s v="At-Large Board Members"/>
    <x v="337"/>
    <x v="383"/>
    <m/>
  </r>
  <r>
    <s v="https://web.archive.org/web/19991104154344/http://ipams.org/"/>
    <s v="Bud Isaacs2000"/>
    <x v="20"/>
    <x v="1"/>
    <s v="Committee Chairs"/>
    <x v="314"/>
    <x v="114"/>
    <s v="Coalbed Methane"/>
  </r>
  <r>
    <s v="https://web.archive.org/web/19991104154344/http://ipams.org/"/>
    <s v="Carter G. Mathies2000"/>
    <x v="20"/>
    <x v="1"/>
    <s v="At-Large Board Members"/>
    <x v="241"/>
    <x v="384"/>
    <m/>
  </r>
  <r>
    <s v="https://web.archive.org/web/19991104154344/http://ipams.org/"/>
    <s v="Charles Searle2000"/>
    <x v="20"/>
    <x v="1"/>
    <s v="At-Large Board Members"/>
    <x v="102"/>
    <x v="117"/>
    <m/>
  </r>
  <r>
    <s v="https://web.archive.org/web/19991104154344/http://ipams.org/"/>
    <s v="Cole T. Chandler2000"/>
    <x v="20"/>
    <x v="1"/>
    <s v="State Vice Presidents"/>
    <x v="350"/>
    <x v="385"/>
    <s v="Montana"/>
  </r>
  <r>
    <s v="https://web.archive.org/web/19991104154344/http://ipams.org/"/>
    <s v="David Heinz2000"/>
    <x v="20"/>
    <x v="1"/>
    <s v="At-Large Board Members"/>
    <x v="351"/>
    <x v="386"/>
    <m/>
  </r>
  <r>
    <s v="https://web.archive.org/web/19991104154344/http://ipams.org/"/>
    <s v="David S. Petrie2000"/>
    <x v="20"/>
    <x v="1"/>
    <s v="Committee Chairs"/>
    <x v="289"/>
    <x v="387"/>
    <s v="Lands"/>
  </r>
  <r>
    <s v="https://web.archive.org/web/19991104154344/http://ipams.org/"/>
    <s v="Don DeCarlo2000"/>
    <x v="20"/>
    <x v="1"/>
    <s v="Officers"/>
    <x v="202"/>
    <x v="388"/>
    <s v="Vice President"/>
  </r>
  <r>
    <s v="https://web.archive.org/web/19991104154344/http://ipams.org/"/>
    <s v="Donald Wolf2000"/>
    <x v="20"/>
    <x v="1"/>
    <s v="At-Large Board Members"/>
    <x v="291"/>
    <x v="409"/>
    <m/>
  </r>
  <r>
    <s v="https://web.archive.org/web/19991104154344/http://ipams.org/"/>
    <s v="Duane Zavadil2000"/>
    <x v="20"/>
    <x v="1"/>
    <s v="Committee Chairs"/>
    <x v="62"/>
    <x v="390"/>
    <s v="Environmental Operations"/>
  </r>
  <r>
    <s v="https://web.archive.org/web/19991104154344/http://ipams.org/"/>
    <s v="Eugene C. Kozlowski2000"/>
    <x v="20"/>
    <x v="1"/>
    <s v="State Vice Presidents"/>
    <x v="361"/>
    <x v="410"/>
    <s v="Nevada/Arizona"/>
  </r>
  <r>
    <s v="https://web.archive.org/web/19991104154344/http://ipams.org/"/>
    <s v="George Solich2000"/>
    <x v="20"/>
    <x v="1"/>
    <s v="At-Large Board Members"/>
    <x v="204"/>
    <x v="223"/>
    <m/>
  </r>
  <r>
    <s v="https://web.archive.org/web/19991104154344/http://ipams.org/"/>
    <s v="Hilary Dussing2000"/>
    <x v="20"/>
    <x v="1"/>
    <s v="State Vice Presidents"/>
    <x v="353"/>
    <x v="387"/>
    <s v="Wyoming"/>
  </r>
  <r>
    <s v="https://web.archive.org/web/19991104154344/http://ipams.org/"/>
    <s v="Hugh Schaefer2000"/>
    <x v="20"/>
    <x v="1"/>
    <s v="Committee Chairs"/>
    <x v="339"/>
    <x v="392"/>
    <s v="Royalties"/>
  </r>
  <r>
    <s v="https://web.archive.org/web/19991104154344/http://ipams.org/"/>
    <s v="James Lightner2000"/>
    <x v="20"/>
    <x v="1"/>
    <s v="At-Large Board Members"/>
    <x v="163"/>
    <x v="322"/>
    <m/>
  </r>
  <r>
    <s v="https://web.archive.org/web/19991104154344/http://ipams.org/"/>
    <s v="Jim Dobson2000"/>
    <x v="20"/>
    <x v="1"/>
    <s v="At-Large Board Members"/>
    <x v="362"/>
    <x v="393"/>
    <m/>
  </r>
  <r>
    <s v="https://web.archive.org/web/19991104154344/http://ipams.org/"/>
    <s v="Logan Magruder2000"/>
    <x v="20"/>
    <x v="1"/>
    <s v="State Vice Presidents"/>
    <x v="222"/>
    <x v="396"/>
    <s v="Colorado"/>
  </r>
  <r>
    <s v="https://web.archive.org/web/19991104154344/http://ipams.org/"/>
    <s v="Mark Sexton2000"/>
    <x v="20"/>
    <x v="1"/>
    <s v="At-Large Board Members"/>
    <x v="322"/>
    <x v="332"/>
    <m/>
  </r>
  <r>
    <s v="https://web.archive.org/web/19991104154344/http://ipams.org/"/>
    <s v="Mary Laitos2000"/>
    <x v="20"/>
    <x v="1"/>
    <s v="Officers"/>
    <x v="356"/>
    <x v="397"/>
    <s v="Secretary"/>
  </r>
  <r>
    <s v="https://web.archive.org/web/19991104154344/http://ipams.org/"/>
    <s v="Matt Wurtzbacher2000"/>
    <x v="20"/>
    <x v="1"/>
    <s v="Committee Chairs"/>
    <x v="357"/>
    <x v="398"/>
    <s v="Membership"/>
  </r>
  <r>
    <s v="https://web.archive.org/web/19991104154344/http://ipams.org/"/>
    <s v="Neal A. Stanley2000"/>
    <x v="20"/>
    <x v="1"/>
    <s v="Officers"/>
    <x v="225"/>
    <x v="202"/>
    <s v="President"/>
  </r>
  <r>
    <s v="https://web.archive.org/web/19991104154344/http://ipams.org/"/>
    <s v="Paul DeBonis2000"/>
    <x v="20"/>
    <x v="1"/>
    <s v="At-Large Board Members"/>
    <x v="178"/>
    <x v="399"/>
    <m/>
  </r>
  <r>
    <s v="https://web.archive.org/web/19991104154344/http://ipams.org/"/>
    <s v="Paul J. Zecchi2000"/>
    <x v="20"/>
    <x v="1"/>
    <s v="At-Large Board Members"/>
    <x v="226"/>
    <x v="400"/>
    <m/>
  </r>
  <r>
    <s v="https://web.archive.org/web/19991104154344/http://ipams.org/"/>
    <s v="Phillip A. Kriz2000"/>
    <x v="20"/>
    <x v="1"/>
    <s v="State Vice Presidents"/>
    <x v="228"/>
    <x v="215"/>
    <s v="Nebraska"/>
  </r>
  <r>
    <s v="https://web.archive.org/web/19991104154344/http://ipams.org/"/>
    <s v="Ralph Reed2000"/>
    <x v="20"/>
    <x v="1"/>
    <s v="Officers"/>
    <x v="325"/>
    <x v="390"/>
    <s v="Immediate Past President"/>
  </r>
  <r>
    <s v="https://web.archive.org/web/19991104154344/http://ipams.org/"/>
    <s v="Ray Lechler2000"/>
    <x v="20"/>
    <x v="1"/>
    <s v="Committee Chairs"/>
    <x v="297"/>
    <x v="401"/>
    <s v="Crude Oil"/>
  </r>
  <r>
    <s v="https://web.archive.org/web/19991104154344/http://ipams.org/"/>
    <s v="Rick Grisinger2000"/>
    <x v="20"/>
    <x v="1"/>
    <s v="At-Large Board Members"/>
    <x v="23"/>
    <x v="13"/>
    <m/>
  </r>
  <r>
    <s v="https://web.archive.org/web/19991104154344/http://ipams.org/"/>
    <s v="Rick Hayley2000"/>
    <x v="20"/>
    <x v="1"/>
    <s v="At-Large Board Members"/>
    <x v="266"/>
    <x v="402"/>
    <m/>
  </r>
  <r>
    <s v="https://web.archive.org/web/19991104154344/http://ipams.org/"/>
    <s v="Robert Cohen2000"/>
    <x v="20"/>
    <x v="1"/>
    <s v="At-Large Board Members"/>
    <x v="363"/>
    <x v="334"/>
    <m/>
  </r>
  <r>
    <s v="https://web.archive.org/web/19991104154344/http://ipams.org/"/>
    <s v="Robert J Clark2000"/>
    <x v="20"/>
    <x v="1"/>
    <s v="Committee Chairs"/>
    <x v="111"/>
    <x v="403"/>
    <s v="Natural Gas"/>
  </r>
  <r>
    <s v="https://web.archive.org/web/19991104154344/http://ipams.org/"/>
    <s v="Robert Jornayvaz2000"/>
    <x v="20"/>
    <x v="1"/>
    <s v="State Vice Presidents"/>
    <x v="364"/>
    <x v="411"/>
    <s v="Utah/Idaho"/>
  </r>
  <r>
    <s v="https://web.archive.org/web/19991104154344/http://ipams.org/"/>
    <s v="Robert L. Bayless, Jr.2000"/>
    <x v="20"/>
    <x v="1"/>
    <s v="Officers"/>
    <x v="183"/>
    <x v="347"/>
    <s v="Vice-President"/>
  </r>
  <r>
    <s v="https://web.archive.org/web/19991104154344/http://ipams.org/"/>
    <s v="Robert R. McBride2000"/>
    <x v="20"/>
    <x v="1"/>
    <s v="At-Large Board Members"/>
    <x v="365"/>
    <x v="300"/>
    <m/>
  </r>
  <r>
    <s v="https://web.archive.org/web/19991104154344/http://ipams.org/"/>
    <s v="Robert S. Boswell2000"/>
    <x v="20"/>
    <x v="1"/>
    <s v="At-Large Board Members"/>
    <x v="326"/>
    <x v="202"/>
    <m/>
  </r>
  <r>
    <s v="https://web.archive.org/web/19991104154344/http://ipams.org/"/>
    <s v="Stan Sprinkle2000"/>
    <x v="20"/>
    <x v="1"/>
    <s v="Committee Chairs"/>
    <x v="188"/>
    <x v="353"/>
    <s v="Tax"/>
  </r>
  <r>
    <s v="https://web.archive.org/web/19991104154344/http://ipams.org/"/>
    <s v="Steve Fallin2000"/>
    <x v="20"/>
    <x v="1"/>
    <s v="State Vice Presidents"/>
    <x v="190"/>
    <x v="143"/>
    <s v="North Dakota/South Dakota"/>
  </r>
  <r>
    <s v="https://web.archive.org/web/19991104154344/http://ipams.org/"/>
    <s v="Timothy A. Ficker2000"/>
    <x v="20"/>
    <x v="1"/>
    <s v="Officers"/>
    <x v="329"/>
    <x v="406"/>
    <s v="Treasurer"/>
  </r>
  <r>
    <s v="https://web.archive.org/web/19991104154344/http://ipams.org/"/>
    <s v="Todd Berryman2000"/>
    <x v="20"/>
    <x v="1"/>
    <s v="Committee Chairs"/>
    <x v="128"/>
    <x v="407"/>
    <s v="Banking And Finance"/>
  </r>
  <r>
    <s v="https://web.archive.org/web/19991104154344/http://ipams.org/"/>
    <s v="Tom Dyk2000"/>
    <x v="20"/>
    <x v="1"/>
    <s v="At-Large Board Members"/>
    <x v="358"/>
    <x v="387"/>
    <m/>
  </r>
  <r>
    <s v="https://web.archive.org/web/19991104154344/http://ipams.org/"/>
    <s v="Tom Foncannon2000"/>
    <x v="20"/>
    <x v="1"/>
    <s v="At-Large Board Members"/>
    <x v="196"/>
    <x v="407"/>
    <m/>
  </r>
  <r>
    <s v="https://web.archive.org/web/19991104154344/http://ipams.org/"/>
    <s v="Tom Price2000"/>
    <x v="20"/>
    <x v="1"/>
    <s v="At-Large Board Members"/>
    <x v="330"/>
    <x v="408"/>
    <m/>
  </r>
  <r>
    <s v="https://web.archive.org/web/19991104154344/http://ipams.org/"/>
    <s v="Tony Mayer2000"/>
    <x v="20"/>
    <x v="1"/>
    <s v="At-Large Board Members"/>
    <x v="332"/>
    <x v="357"/>
    <m/>
  </r>
  <r>
    <s v="https://web.archive.org/web/19991104154344/http://ipams.org/"/>
    <s v="William Lancaster2000"/>
    <x v="20"/>
    <x v="1"/>
    <s v="At-Large Board Members"/>
    <x v="28"/>
    <x v="412"/>
    <m/>
  </r>
  <r>
    <s v="https://web.archive.org/web/20000614141851fw_/http://www.ipams.org/HTML/Main/staffframe.htm"/>
    <s v="Carla J. Wilson2000"/>
    <x v="20"/>
    <x v="0"/>
    <s v="IPAMS Staff"/>
    <x v="307"/>
    <x v="0"/>
    <s v="Director of Tax and Royalty"/>
  </r>
  <r>
    <s v="https://web.archive.org/web/20000614141851fw_/http://www.ipams.org/HTML/Main/staffframe.htm"/>
    <s v="Karyn P. Grass2000"/>
    <x v="20"/>
    <x v="0"/>
    <s v="IPAMS Staff"/>
    <x v="366"/>
    <x v="0"/>
    <s v="Executive Director"/>
  </r>
  <r>
    <s v="https://web.archive.org/web/20000614141851fw_/http://www.ipams.org/HTML/Main/staffframe.htm"/>
    <s v="Marc W. Smith2000"/>
    <x v="20"/>
    <x v="0"/>
    <s v="IPAMS Staff"/>
    <x v="238"/>
    <x v="0"/>
    <s v="Director of Lands and Environment"/>
  </r>
  <r>
    <s v="https://web.archive.org/web/20000614141851fw_/http://www.ipams.org/HTML/Main/staffframe.htm"/>
    <s v="Paul G. Gagnon2000"/>
    <x v="20"/>
    <x v="0"/>
    <s v="IPAMS-GRI Staff"/>
    <x v="367"/>
    <x v="0"/>
    <s v="Director of Technology Transfer"/>
  </r>
  <r>
    <s v="https://web.archive.org/web/20000614141851fw_/http://www.ipams.org/HTML/Main/staffframe.htm"/>
    <s v="Ray Gorka2000"/>
    <x v="20"/>
    <x v="0"/>
    <s v="IPAMS-GRI Staff"/>
    <x v="336"/>
    <x v="0"/>
    <s v="Assistant Director of Technology Transfer"/>
  </r>
  <r>
    <s v="https://web.archive.org/web/20000614141851fw_/http://www.ipams.org/HTML/Main/staffframe.htm"/>
    <s v="Rebecca Shirley2000"/>
    <x v="20"/>
    <x v="0"/>
    <s v="IPAMS Staff"/>
    <x v="368"/>
    <x v="0"/>
    <s v="Director of Membership Communications"/>
  </r>
  <r>
    <s v="https://web.archive.org/web/20000614141851fw_/http://www.ipams.org/HTML/Main/staffframe.htm"/>
    <s v="Sarah S. Cornwell2000"/>
    <x v="20"/>
    <x v="0"/>
    <s v="IPAMS-GRI Staff"/>
    <x v="147"/>
    <x v="0"/>
    <s v="Administration and Accounting"/>
  </r>
  <r>
    <s v="https://web.archive.org/web/19980624162015/http://www.ipams.org/staff.htm"/>
    <s v="Carla J. Wilson1998"/>
    <x v="21"/>
    <x v="0"/>
    <m/>
    <x v="307"/>
    <x v="0"/>
    <s v="Director of Tax and Royalty"/>
  </r>
  <r>
    <s v="https://web.archive.org/web/19980624162015/http://www.ipams.org/staff.htm"/>
    <s v="Karyn P. Grass1998"/>
    <x v="21"/>
    <x v="0"/>
    <m/>
    <x v="366"/>
    <x v="0"/>
    <s v="Executive Director"/>
  </r>
  <r>
    <s v="https://web.archive.org/web/19980624162015/http://www.ipams.org/staff.htm"/>
    <s v="Marc W. Smith1998"/>
    <x v="21"/>
    <x v="0"/>
    <m/>
    <x v="238"/>
    <x v="0"/>
    <s v="Director of Lands and Environment"/>
  </r>
  <r>
    <s v="https://web.archive.org/web/19980624162015/http://www.ipams.org/staff.htm"/>
    <s v="Paul G. Gagnon1998"/>
    <x v="21"/>
    <x v="0"/>
    <m/>
    <x v="367"/>
    <x v="0"/>
    <s v="Director of Technology Transfer"/>
  </r>
  <r>
    <s v="https://web.archive.org/web/19980624162015/http://www.ipams.org/staff.htm"/>
    <s v="Ray Gorka1998"/>
    <x v="21"/>
    <x v="0"/>
    <m/>
    <x v="336"/>
    <x v="0"/>
    <s v="Assistant Director of Technology Transfer"/>
  </r>
  <r>
    <s v="https://web.archive.org/web/19980624162015/http://www.ipams.org/staff.htm"/>
    <s v="Rebecca Shirley1998"/>
    <x v="21"/>
    <x v="0"/>
    <m/>
    <x v="368"/>
    <x v="0"/>
    <s v="Membership Communications"/>
  </r>
  <r>
    <s v="https://web.archive.org/web/19980624162015/http://www.ipams.org/staff.htm"/>
    <s v="Robert Harber1998"/>
    <x v="21"/>
    <x v="0"/>
    <m/>
    <x v="24"/>
    <x v="0"/>
    <m/>
  </r>
  <r>
    <m/>
    <m/>
    <x v="22"/>
    <x v="4"/>
    <m/>
    <x v="369"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x v="0"/>
    <s v="Chad Calvert2018"/>
    <s v="Chad Calvert2018"/>
    <x v="0"/>
    <s v="Chad Calvert"/>
    <s v="Director"/>
    <n v="0.5"/>
    <x v="0"/>
    <x v="0"/>
    <n v="0"/>
    <n v="0"/>
    <n v="0"/>
    <x v="0"/>
    <x v="0"/>
  </r>
  <r>
    <x v="0"/>
    <s v="Michael Decker2018"/>
    <s v="Michael Decker2018"/>
    <x v="1"/>
    <s v="Michael Decker"/>
    <s v="Director"/>
    <n v="0.5"/>
    <x v="0"/>
    <x v="0"/>
    <n v="0"/>
    <n v="0"/>
    <n v="0"/>
    <x v="0"/>
    <x v="0"/>
  </r>
  <r>
    <x v="0"/>
    <s v="Rich Gan2018"/>
    <s v="Rich Gan2018"/>
    <x v="2"/>
    <s v="Rich Gan"/>
    <s v="Director"/>
    <n v="0.5"/>
    <x v="0"/>
    <x v="0"/>
    <n v="0"/>
    <n v="0"/>
    <n v="0"/>
    <x v="0"/>
    <x v="0"/>
  </r>
  <r>
    <x v="0"/>
    <s v="Rick Grisinger2018"/>
    <s v="Rick Grisinger2018"/>
    <x v="3"/>
    <s v="Rick Grisinger"/>
    <s v="Director"/>
    <n v="0.5"/>
    <x v="0"/>
    <x v="0"/>
    <n v="0"/>
    <n v="0"/>
    <n v="0"/>
    <x v="0"/>
    <x v="0"/>
  </r>
  <r>
    <x v="0"/>
    <s v="Robert Harber2018"/>
    <s v="Robert Harber2018"/>
    <x v="4"/>
    <s v="Robert Harber"/>
    <s v="Director"/>
    <n v="0.5"/>
    <x v="0"/>
    <x v="0"/>
    <n v="0"/>
    <n v="0"/>
    <n v="0"/>
    <x v="0"/>
    <x v="0"/>
  </r>
  <r>
    <x v="0"/>
    <s v="Brad Johnson2018"/>
    <s v="Brad Johnson2018"/>
    <x v="5"/>
    <s v="Brad Johnson"/>
    <s v="Director"/>
    <n v="0.5"/>
    <x v="0"/>
    <x v="0"/>
    <n v="0"/>
    <n v="0"/>
    <n v="0"/>
    <x v="0"/>
    <x v="0"/>
  </r>
  <r>
    <x v="0"/>
    <s v="William Lancaster2018"/>
    <s v="William Lancaster2018"/>
    <x v="6"/>
    <s v="William Lancaster"/>
    <s v="Director"/>
    <n v="0.5"/>
    <x v="0"/>
    <x v="0"/>
    <n v="0"/>
    <n v="0"/>
    <n v="0"/>
    <x v="0"/>
    <x v="0"/>
  </r>
  <r>
    <x v="0"/>
    <s v="Shea Loper2018"/>
    <s v="Shea Loper2018"/>
    <x v="7"/>
    <s v="Shea Loper"/>
    <s v="Director"/>
    <n v="0.5"/>
    <x v="0"/>
    <x v="0"/>
    <n v="0"/>
    <n v="0"/>
    <n v="0"/>
    <x v="0"/>
    <x v="0"/>
  </r>
  <r>
    <x v="0"/>
    <s v="Jay Ottoson2018"/>
    <s v="Jay Ottoson2018"/>
    <x v="8"/>
    <s v="Jay Ottoson"/>
    <s v="Director"/>
    <n v="0.5"/>
    <x v="0"/>
    <x v="0"/>
    <n v="0"/>
    <n v="0"/>
    <n v="0"/>
    <x v="0"/>
    <x v="0"/>
  </r>
  <r>
    <x v="0"/>
    <s v="Greg Pulliam2018"/>
    <s v="Greg Pulliam2018"/>
    <x v="9"/>
    <s v="Greg Pulliam"/>
    <s v="Director"/>
    <n v="0.5"/>
    <x v="0"/>
    <x v="0"/>
    <n v="0"/>
    <n v="0"/>
    <n v="0"/>
    <x v="0"/>
    <x v="0"/>
  </r>
  <r>
    <x v="0"/>
    <s v="Christian Rhinehart2018"/>
    <s v="Christian Rhinehart2018"/>
    <x v="10"/>
    <e v="#N/A"/>
    <s v="Director"/>
    <n v="0.5"/>
    <x v="0"/>
    <x v="0"/>
    <n v="0"/>
    <n v="0"/>
    <n v="0"/>
    <x v="0"/>
    <x v="0"/>
  </r>
  <r>
    <x v="0"/>
    <s v="Kimberly Rodell2018"/>
    <s v="Kimberly Rodell2018"/>
    <x v="11"/>
    <e v="#N/A"/>
    <s v="Director"/>
    <n v="0.5"/>
    <x v="0"/>
    <x v="0"/>
    <n v="0"/>
    <n v="0"/>
    <n v="0"/>
    <x v="0"/>
    <x v="0"/>
  </r>
  <r>
    <x v="0"/>
    <s v="Doug Rogers2018"/>
    <s v="Doug Rogers2018"/>
    <x v="12"/>
    <s v="Doug Rogers"/>
    <s v="Director"/>
    <n v="0.5"/>
    <x v="0"/>
    <x v="0"/>
    <n v="0"/>
    <n v="0"/>
    <n v="0"/>
    <x v="0"/>
    <x v="0"/>
  </r>
  <r>
    <x v="0"/>
    <s v="Pamela Roth2018"/>
    <s v="Pamela Roth2018"/>
    <x v="13"/>
    <s v="Pamela Roth"/>
    <s v="Director"/>
    <n v="0.5"/>
    <x v="0"/>
    <x v="0"/>
    <n v="0"/>
    <n v="0"/>
    <n v="0"/>
    <x v="0"/>
    <x v="0"/>
  </r>
  <r>
    <x v="0"/>
    <s v="Kathleen Schroder2018"/>
    <s v="Kathleen Schroder2018"/>
    <x v="14"/>
    <s v="Kathleen Schroder"/>
    <s v="Director"/>
    <n v="0.5"/>
    <x v="0"/>
    <x v="0"/>
    <n v="0"/>
    <n v="0"/>
    <n v="0"/>
    <x v="0"/>
    <x v="0"/>
  </r>
  <r>
    <x v="0"/>
    <s v="Shane Schulz2018"/>
    <s v="Shane Schulz2018"/>
    <x v="15"/>
    <s v="Shane Schulz"/>
    <s v="Director"/>
    <n v="0.5"/>
    <x v="0"/>
    <x v="0"/>
    <n v="0"/>
    <n v="0"/>
    <n v="0"/>
    <x v="0"/>
    <x v="0"/>
  </r>
  <r>
    <x v="0"/>
    <s v="Brook Simmons2018"/>
    <s v="Brook Simmons2018"/>
    <x v="16"/>
    <s v="Brook Simmons"/>
    <s v="Director"/>
    <n v="0.5"/>
    <x v="0"/>
    <x v="0"/>
    <n v="0"/>
    <n v="0"/>
    <n v="0"/>
    <x v="0"/>
    <x v="0"/>
  </r>
  <r>
    <x v="0"/>
    <s v="Gabrielle Sitomer2018"/>
    <s v="Gabrielle Sitomer2018"/>
    <x v="17"/>
    <e v="#N/A"/>
    <s v="Director"/>
    <n v="0.5"/>
    <x v="0"/>
    <x v="0"/>
    <n v="0"/>
    <n v="0"/>
    <n v="0"/>
    <x v="0"/>
    <x v="0"/>
  </r>
  <r>
    <x v="0"/>
    <s v="Charlie Sizemore2018"/>
    <s v="Charlie Sizemore2018"/>
    <x v="18"/>
    <s v="Charlie Sizemore"/>
    <s v="Director"/>
    <n v="0.5"/>
    <x v="0"/>
    <x v="0"/>
    <n v="0"/>
    <n v="0"/>
    <n v="0"/>
    <x v="0"/>
    <x v="0"/>
  </r>
  <r>
    <x v="0"/>
    <s v="David Tameron2018"/>
    <s v="David Tameron2018"/>
    <x v="19"/>
    <e v="#N/A"/>
    <s v="Director"/>
    <n v="0.5"/>
    <x v="0"/>
    <x v="0"/>
    <n v="0"/>
    <n v="0"/>
    <n v="0"/>
    <x v="0"/>
    <x v="0"/>
  </r>
  <r>
    <x v="0"/>
    <s v="Jack Wold2018"/>
    <s v="Jack Wold2018"/>
    <x v="20"/>
    <s v="Jack Wold"/>
    <s v="Director"/>
    <n v="0.5"/>
    <x v="0"/>
    <x v="0"/>
    <n v="0"/>
    <n v="0"/>
    <n v="0"/>
    <x v="0"/>
    <x v="0"/>
  </r>
  <r>
    <x v="0"/>
    <s v="Kathleen Sgamma2018"/>
    <s v="Kathleen Sgamma2018"/>
    <x v="21"/>
    <s v="Kathleen Sgamma"/>
    <s v="President"/>
    <n v="40"/>
    <x v="1"/>
    <x v="1"/>
    <n v="258000"/>
    <n v="0"/>
    <n v="31091"/>
    <x v="0"/>
    <x v="1"/>
  </r>
  <r>
    <x v="0"/>
    <s v="Brian Fakharzadeh2018"/>
    <s v="Brian Fakharzadeh2018"/>
    <x v="22"/>
    <s v="Brian Fakharzadeh"/>
    <s v="Vp Develop O"/>
    <n v="40"/>
    <x v="1"/>
    <x v="0"/>
    <n v="137000"/>
    <n v="0"/>
    <n v="26602"/>
    <x v="0"/>
    <x v="2"/>
  </r>
  <r>
    <x v="0"/>
    <s v="Aaron Johnson2018"/>
    <s v="Aaron Johnson2018"/>
    <x v="23"/>
    <s v="Aaron Johnson"/>
    <s v="Vp Public Af"/>
    <n v="40"/>
    <x v="1"/>
    <x v="0"/>
    <n v="110300"/>
    <n v="0"/>
    <n v="0"/>
    <x v="0"/>
    <x v="3"/>
  </r>
  <r>
    <x v="0"/>
    <s v="Robert Parks2018"/>
    <s v="Robert Parks2018"/>
    <x v="24"/>
    <e v="#N/A"/>
    <s v="Manager Gov"/>
    <n v="40"/>
    <x v="1"/>
    <x v="0"/>
    <n v="102500"/>
    <n v="0"/>
    <n v="0"/>
    <x v="0"/>
    <x v="4"/>
  </r>
  <r>
    <x v="1"/>
    <s v="Rich Frommer2017"/>
    <s v="Rich Frommer2017"/>
    <x v="25"/>
    <s v="Rich Frommer"/>
    <s v="Board Chair"/>
    <n v="0.5"/>
    <x v="0"/>
    <x v="1"/>
    <n v="0"/>
    <n v="0"/>
    <n v="0"/>
    <x v="0"/>
    <x v="0"/>
  </r>
  <r>
    <x v="1"/>
    <s v="Daryll Howard2017"/>
    <s v="Daryll Howard2017"/>
    <x v="26"/>
    <s v="Daryll Howard"/>
    <s v="Immediate Past Chairman"/>
    <n v="0.5"/>
    <x v="0"/>
    <x v="1"/>
    <n v="0"/>
    <n v="0"/>
    <n v="0"/>
    <x v="0"/>
    <x v="0"/>
  </r>
  <r>
    <x v="1"/>
    <s v="Jeff Lang2017"/>
    <s v="Jeff Lang2017"/>
    <x v="27"/>
    <s v="Jeff Lang"/>
    <s v="Vice Chair, Events"/>
    <n v="0.5"/>
    <x v="0"/>
    <x v="1"/>
    <n v="0"/>
    <n v="0"/>
    <n v="0"/>
    <x v="0"/>
    <x v="0"/>
  </r>
  <r>
    <x v="1"/>
    <s v="Patrick Hanley2017"/>
    <s v="Patrick Hanley2017"/>
    <x v="28"/>
    <s v="Patrick Hanley"/>
    <s v="Treasurer"/>
    <n v="0.5"/>
    <x v="0"/>
    <x v="1"/>
    <n v="0"/>
    <n v="0"/>
    <n v="0"/>
    <x v="0"/>
    <x v="0"/>
  </r>
  <r>
    <x v="1"/>
    <s v="Kent Holsinger2017"/>
    <s v="Kent Holsinger2017"/>
    <x v="29"/>
    <s v="Kent Holsinger"/>
    <s v="Secretary"/>
    <n v="0.5"/>
    <x v="0"/>
    <x v="1"/>
    <n v="0"/>
    <n v="0"/>
    <n v="0"/>
    <x v="0"/>
    <x v="0"/>
  </r>
  <r>
    <x v="1"/>
    <s v="Bret Sumner2017"/>
    <s v="Bret Sumner2017"/>
    <x v="30"/>
    <s v="Bret Sumner"/>
    <s v="Vice Chair Gov. &amp; Pub. Aff"/>
    <n v="0.5"/>
    <x v="0"/>
    <x v="1"/>
    <n v="0"/>
    <n v="0"/>
    <n v="0"/>
    <x v="0"/>
    <x v="0"/>
  </r>
  <r>
    <x v="1"/>
    <s v="Kathleen Sgamma2017"/>
    <s v="Kathleen Sgamma2017"/>
    <x v="21"/>
    <s v="Kathleen Sgamma"/>
    <s v="President"/>
    <n v="40"/>
    <x v="0"/>
    <x v="1"/>
    <n v="225000"/>
    <n v="0"/>
    <n v="39312"/>
    <x v="0"/>
    <x v="5"/>
  </r>
  <r>
    <x v="1"/>
    <s v="Susan Aldridge2017"/>
    <s v="Susan Aldridge2017"/>
    <x v="31"/>
    <s v="Susan Aldridge"/>
    <s v="Director"/>
    <n v="0.5"/>
    <x v="0"/>
    <x v="0"/>
    <n v="0"/>
    <n v="0"/>
    <n v="0"/>
    <x v="0"/>
    <x v="0"/>
  </r>
  <r>
    <x v="1"/>
    <s v="Dan Amidon2017"/>
    <s v="Dan Amidon2017"/>
    <x v="32"/>
    <s v="Dan Amidon"/>
    <s v="Director"/>
    <n v="0.5"/>
    <x v="0"/>
    <x v="0"/>
    <n v="0"/>
    <n v="0"/>
    <n v="0"/>
    <x v="0"/>
    <x v="0"/>
  </r>
  <r>
    <x v="1"/>
    <s v="Stephen Barnes2017"/>
    <s v="Stephen Barnes2017"/>
    <x v="33"/>
    <s v="Stephen Barnes"/>
    <s v="Director"/>
    <n v="0.5"/>
    <x v="0"/>
    <x v="0"/>
    <n v="0"/>
    <n v="0"/>
    <n v="0"/>
    <x v="0"/>
    <x v="0"/>
  </r>
  <r>
    <x v="1"/>
    <s v="Randy Bolles2017"/>
    <s v="Randy Bolles2017"/>
    <x v="34"/>
    <s v="Randy Bolles"/>
    <s v="Director"/>
    <n v="0.5"/>
    <x v="0"/>
    <x v="0"/>
    <n v="0"/>
    <n v="0"/>
    <n v="0"/>
    <x v="0"/>
    <x v="0"/>
  </r>
  <r>
    <x v="1"/>
    <s v="Jason Buehler2017"/>
    <s v="Jason Buehler2017"/>
    <x v="35"/>
    <s v="Jason Buehler"/>
    <s v="Director"/>
    <n v="0.5"/>
    <x v="0"/>
    <x v="0"/>
    <n v="0"/>
    <n v="0"/>
    <n v="0"/>
    <x v="0"/>
    <x v="0"/>
  </r>
  <r>
    <x v="1"/>
    <s v="Bill Cadman2017"/>
    <s v="Bill Cadman2017"/>
    <x v="36"/>
    <s v="Bill Cadman"/>
    <s v="Director"/>
    <n v="0.5"/>
    <x v="0"/>
    <x v="0"/>
    <n v="0"/>
    <n v="0"/>
    <n v="0"/>
    <x v="0"/>
    <x v="0"/>
  </r>
  <r>
    <x v="1"/>
    <s v="Chad Calvert2017"/>
    <s v="Chad Calvert2017"/>
    <x v="0"/>
    <s v="Chad Calvert"/>
    <s v="Director"/>
    <n v="0.5"/>
    <x v="0"/>
    <x v="0"/>
    <n v="0"/>
    <n v="0"/>
    <n v="0"/>
    <x v="0"/>
    <x v="0"/>
  </r>
  <r>
    <x v="1"/>
    <s v="Alex Campbell2017"/>
    <s v="Alex Campbell2017"/>
    <x v="37"/>
    <s v="Alex Campbell"/>
    <s v="Director"/>
    <n v="0.5"/>
    <x v="0"/>
    <x v="0"/>
    <n v="0"/>
    <n v="0"/>
    <n v="0"/>
    <x v="0"/>
    <x v="0"/>
  </r>
  <r>
    <x v="1"/>
    <s v="Michael Decker2017"/>
    <s v="Michael Decker2017"/>
    <x v="1"/>
    <s v="Michael Decker"/>
    <s v="Director"/>
    <n v="0.5"/>
    <x v="0"/>
    <x v="0"/>
    <n v="0"/>
    <n v="0"/>
    <n v="0"/>
    <x v="0"/>
    <x v="0"/>
  </r>
  <r>
    <x v="1"/>
    <s v="Rich Gan2017"/>
    <s v="Rich Gan2017"/>
    <x v="2"/>
    <s v="Rich Gan"/>
    <s v="Director"/>
    <n v="0.5"/>
    <x v="0"/>
    <x v="0"/>
    <n v="0"/>
    <n v="0"/>
    <n v="0"/>
    <x v="0"/>
    <x v="0"/>
  </r>
  <r>
    <x v="1"/>
    <s v="Rick Grisinger2017"/>
    <s v="Rick Grisinger2017"/>
    <x v="3"/>
    <s v="Rick Grisinger"/>
    <s v="Director"/>
    <n v="0.5"/>
    <x v="0"/>
    <x v="0"/>
    <n v="0"/>
    <n v="0"/>
    <n v="0"/>
    <x v="0"/>
    <x v="0"/>
  </r>
  <r>
    <x v="1"/>
    <s v="Brad Johnson2017"/>
    <s v="Brad Johnson2017"/>
    <x v="5"/>
    <s v="Brad Johnson"/>
    <s v="Director"/>
    <n v="0.5"/>
    <x v="0"/>
    <x v="0"/>
    <n v="0"/>
    <n v="0"/>
    <n v="0"/>
    <x v="0"/>
    <x v="0"/>
  </r>
  <r>
    <x v="1"/>
    <s v="William Lancaster2017"/>
    <s v="William Lancaster2017"/>
    <x v="6"/>
    <s v="William Lancaster"/>
    <s v="Director"/>
    <n v="0.5"/>
    <x v="0"/>
    <x v="0"/>
    <n v="0"/>
    <n v="0"/>
    <n v="0"/>
    <x v="0"/>
    <x v="0"/>
  </r>
  <r>
    <x v="1"/>
    <s v="Shea Loper2017"/>
    <s v="Shea Loper2017"/>
    <x v="7"/>
    <s v="Shea Loper"/>
    <s v="Director"/>
    <n v="0.5"/>
    <x v="0"/>
    <x v="0"/>
    <n v="0"/>
    <n v="0"/>
    <n v="0"/>
    <x v="0"/>
    <x v="0"/>
  </r>
  <r>
    <x v="1"/>
    <s v="Jay Ottoson2017"/>
    <s v="Jay Ottoson2017"/>
    <x v="8"/>
    <s v="Jay Ottoson"/>
    <s v="Director"/>
    <n v="0.5"/>
    <x v="0"/>
    <x v="0"/>
    <n v="0"/>
    <n v="0"/>
    <n v="0"/>
    <x v="0"/>
    <x v="0"/>
  </r>
  <r>
    <x v="1"/>
    <s v="Greg Pulliam2017"/>
    <s v="Greg Pulliam2017"/>
    <x v="9"/>
    <s v="Greg Pulliam"/>
    <s v="Director"/>
    <n v="0.5"/>
    <x v="0"/>
    <x v="0"/>
    <n v="0"/>
    <n v="0"/>
    <n v="0"/>
    <x v="0"/>
    <x v="0"/>
  </r>
  <r>
    <x v="1"/>
    <s v="Christian Rhinehart2017"/>
    <s v="Christian Rhinehart2017"/>
    <x v="10"/>
    <e v="#N/A"/>
    <s v="Director"/>
    <n v="0.5"/>
    <x v="0"/>
    <x v="0"/>
    <n v="0"/>
    <n v="0"/>
    <n v="0"/>
    <x v="0"/>
    <x v="0"/>
  </r>
  <r>
    <x v="1"/>
    <s v="Kimberly Rodell2017"/>
    <s v="Kimberly Rodell2017"/>
    <x v="11"/>
    <e v="#N/A"/>
    <s v="Director"/>
    <n v="0.5"/>
    <x v="0"/>
    <x v="0"/>
    <n v="0"/>
    <n v="0"/>
    <n v="0"/>
    <x v="0"/>
    <x v="0"/>
  </r>
  <r>
    <x v="1"/>
    <s v="Doug Rogers2017"/>
    <s v="Doug Rogers2017"/>
    <x v="12"/>
    <s v="Doug Rogers"/>
    <s v="Director"/>
    <n v="0.5"/>
    <x v="0"/>
    <x v="0"/>
    <n v="0"/>
    <n v="0"/>
    <n v="0"/>
    <x v="0"/>
    <x v="0"/>
  </r>
  <r>
    <x v="1"/>
    <s v="Kathleen Schroder2017"/>
    <s v="Kathleen Schroder2017"/>
    <x v="14"/>
    <s v="Kathleen Schroder"/>
    <s v="Director"/>
    <n v="0.5"/>
    <x v="0"/>
    <x v="0"/>
    <n v="0"/>
    <n v="0"/>
    <n v="0"/>
    <x v="0"/>
    <x v="0"/>
  </r>
  <r>
    <x v="1"/>
    <s v="Shane Schulz2017"/>
    <s v="Shane Schulz2017"/>
    <x v="15"/>
    <s v="Shane Schulz"/>
    <s v="Director"/>
    <n v="0.5"/>
    <x v="0"/>
    <x v="0"/>
    <n v="0"/>
    <n v="0"/>
    <n v="0"/>
    <x v="0"/>
    <x v="0"/>
  </r>
  <r>
    <x v="1"/>
    <s v="Brook Simmons2017"/>
    <s v="Brook Simmons2017"/>
    <x v="16"/>
    <s v="Brook Simmons"/>
    <s v="Director"/>
    <n v="0.5"/>
    <x v="0"/>
    <x v="0"/>
    <n v="0"/>
    <n v="0"/>
    <n v="0"/>
    <x v="0"/>
    <x v="0"/>
  </r>
  <r>
    <x v="1"/>
    <s v="Charlie Sizemore2017"/>
    <s v="Charlie Sizemore2017"/>
    <x v="18"/>
    <s v="Charlie Sizemore"/>
    <s v="Director"/>
    <n v="0.5"/>
    <x v="0"/>
    <x v="0"/>
    <n v="0"/>
    <n v="0"/>
    <n v="0"/>
    <x v="0"/>
    <x v="0"/>
  </r>
  <r>
    <x v="1"/>
    <s v="Brian Fakharzadeh2017"/>
    <s v="Brian Fakharzadeh2017"/>
    <x v="22"/>
    <s v="Brian Fakharzadeh"/>
    <s v="VP, Dev. &amp; Ops"/>
    <n v="40"/>
    <x v="1"/>
    <x v="0"/>
    <n v="129500"/>
    <n v="0"/>
    <n v="27553"/>
    <x v="0"/>
    <x v="6"/>
  </r>
  <r>
    <x v="1"/>
    <s v="Aaron Johnson2017"/>
    <s v="Aaron Johnson2017"/>
    <x v="23"/>
    <s v="Aaron Johnson"/>
    <s v="VP of Public Affairs"/>
    <n v="40"/>
    <x v="1"/>
    <x v="0"/>
    <n v="103000"/>
    <n v="0"/>
    <n v="17773"/>
    <x v="0"/>
    <x v="7"/>
  </r>
  <r>
    <x v="2"/>
    <s v="Martin Wigley2016"/>
    <s v="Martin Wigley2016"/>
    <x v="38"/>
    <e v="#N/A"/>
    <s v="President thru Nov."/>
    <n v="40"/>
    <x v="0"/>
    <x v="1"/>
    <n v="208361"/>
    <n v="0"/>
    <n v="11944"/>
    <x v="0"/>
    <x v="8"/>
  </r>
  <r>
    <x v="2"/>
    <s v="Kathleen Sgamma2016"/>
    <s v="Kathleen Sgamma2016"/>
    <x v="21"/>
    <s v="Kathleen Sgamma"/>
    <s v="President as of Dec."/>
    <n v="40"/>
    <x v="0"/>
    <x v="1"/>
    <n v="169400"/>
    <n v="0"/>
    <n v="9240"/>
    <x v="0"/>
    <x v="9"/>
  </r>
  <r>
    <x v="2"/>
    <s v="Jay Ottoson2016"/>
    <s v="Jay Ottoson2016"/>
    <x v="8"/>
    <s v="Jay Ottoson"/>
    <s v="Immediate Past Chairman"/>
    <n v="1"/>
    <x v="0"/>
    <x v="1"/>
    <n v="0"/>
    <n v="0"/>
    <n v="0"/>
    <x v="0"/>
    <x v="0"/>
  </r>
  <r>
    <x v="2"/>
    <s v="Daryll Howard2016"/>
    <s v="Daryll Howard2016"/>
    <x v="26"/>
    <s v="Daryll Howard"/>
    <s v="Chairman"/>
    <n v="0.5"/>
    <x v="0"/>
    <x v="1"/>
    <n v="0"/>
    <n v="0"/>
    <n v="0"/>
    <x v="0"/>
    <x v="0"/>
  </r>
  <r>
    <x v="2"/>
    <s v="Rich Frommer2016"/>
    <s v="Rich Frommer2016"/>
    <x v="25"/>
    <s v="Rich Frommer"/>
    <s v="First Vice Chair"/>
    <n v="0.5"/>
    <x v="0"/>
    <x v="1"/>
    <n v="0"/>
    <n v="0"/>
    <n v="0"/>
    <x v="0"/>
    <x v="0"/>
  </r>
  <r>
    <x v="2"/>
    <s v="Jeff Lang2016"/>
    <s v="Jeff Lang2016"/>
    <x v="27"/>
    <s v="Jeff Lang"/>
    <s v="Vice Chair, Events"/>
    <n v="0.5"/>
    <x v="0"/>
    <x v="1"/>
    <n v="0"/>
    <n v="0"/>
    <n v="0"/>
    <x v="0"/>
    <x v="0"/>
  </r>
  <r>
    <x v="2"/>
    <s v="Bret Sumner2016"/>
    <s v="Bret Sumner2016"/>
    <x v="30"/>
    <s v="Bret Sumner"/>
    <s v="Vice Chair Gov. &amp; Pub. Affairs"/>
    <n v="0.5"/>
    <x v="0"/>
    <x v="1"/>
    <n v="0"/>
    <n v="0"/>
    <n v="0"/>
    <x v="0"/>
    <x v="0"/>
  </r>
  <r>
    <x v="2"/>
    <s v="Patrick Hanley2016"/>
    <s v="Patrick Hanley2016"/>
    <x v="28"/>
    <s v="Patrick Hanley"/>
    <s v="Treasurer"/>
    <n v="0.5"/>
    <x v="0"/>
    <x v="1"/>
    <n v="0"/>
    <n v="0"/>
    <n v="0"/>
    <x v="0"/>
    <x v="0"/>
  </r>
  <r>
    <x v="2"/>
    <s v="Kent Holsinger2016"/>
    <s v="Kent Holsinger2016"/>
    <x v="29"/>
    <s v="Kent Holsinger"/>
    <s v="Secretary"/>
    <n v="0.5"/>
    <x v="0"/>
    <x v="1"/>
    <n v="0"/>
    <n v="0"/>
    <n v="0"/>
    <x v="0"/>
    <x v="0"/>
  </r>
  <r>
    <x v="2"/>
    <s v="Susan Aldridge2016"/>
    <s v="Susan Aldridge2016"/>
    <x v="31"/>
    <s v="Susan Aldridge"/>
    <s v="Director"/>
    <n v="0.5"/>
    <x v="0"/>
    <x v="0"/>
    <n v="0"/>
    <n v="0"/>
    <n v="0"/>
    <x v="0"/>
    <x v="0"/>
  </r>
  <r>
    <x v="2"/>
    <s v="Dan Amidon2016"/>
    <s v="Dan Amidon2016"/>
    <x v="32"/>
    <s v="Dan Amidon"/>
    <s v="Director"/>
    <n v="0.5"/>
    <x v="0"/>
    <x v="0"/>
    <n v="0"/>
    <n v="0"/>
    <n v="0"/>
    <x v="0"/>
    <x v="0"/>
  </r>
  <r>
    <x v="2"/>
    <s v="Dave Banko2016"/>
    <s v="Dave Banko2016"/>
    <x v="39"/>
    <s v="Dave Banko"/>
    <s v="Director"/>
    <n v="0.5"/>
    <x v="0"/>
    <x v="0"/>
    <n v="0"/>
    <n v="0"/>
    <n v="0"/>
    <x v="0"/>
    <x v="0"/>
  </r>
  <r>
    <x v="2"/>
    <s v="Randy Bolles2016"/>
    <s v="Randy Bolles2016"/>
    <x v="34"/>
    <s v="Randy Bolles"/>
    <s v="Director"/>
    <n v="0.5"/>
    <x v="0"/>
    <x v="0"/>
    <n v="0"/>
    <n v="0"/>
    <n v="0"/>
    <x v="0"/>
    <x v="0"/>
  </r>
  <r>
    <x v="2"/>
    <s v="Bill Cadman2016"/>
    <s v="Bill Cadman2016"/>
    <x v="36"/>
    <s v="Bill Cadman"/>
    <s v="Director"/>
    <n v="0.5"/>
    <x v="0"/>
    <x v="0"/>
    <n v="0"/>
    <n v="0"/>
    <n v="0"/>
    <x v="0"/>
    <x v="0"/>
  </r>
  <r>
    <x v="2"/>
    <s v="Chad Calvert2016"/>
    <s v="Chad Calvert2016"/>
    <x v="0"/>
    <s v="Chad Calvert"/>
    <s v="Director"/>
    <n v="0.5"/>
    <x v="0"/>
    <x v="0"/>
    <n v="0"/>
    <n v="0"/>
    <n v="0"/>
    <x v="0"/>
    <x v="0"/>
  </r>
  <r>
    <x v="2"/>
    <s v="Michael Decker2016"/>
    <s v="Michael Decker2016"/>
    <x v="1"/>
    <s v="Michael Decker"/>
    <s v="Director"/>
    <n v="0.5"/>
    <x v="0"/>
    <x v="0"/>
    <n v="0"/>
    <n v="0"/>
    <n v="0"/>
    <x v="0"/>
    <x v="0"/>
  </r>
  <r>
    <x v="2"/>
    <s v="Stephen Flaherty2016"/>
    <s v="Stephen Flaherty2016"/>
    <x v="40"/>
    <s v="Stephen Flaherty"/>
    <s v="Director"/>
    <n v="0.5"/>
    <x v="0"/>
    <x v="0"/>
    <n v="0"/>
    <n v="0"/>
    <n v="0"/>
    <x v="0"/>
    <x v="0"/>
  </r>
  <r>
    <x v="2"/>
    <s v="Rich Gan2016"/>
    <s v="Rich Gan2016"/>
    <x v="2"/>
    <s v="Rich Gan"/>
    <s v="Director"/>
    <n v="0.5"/>
    <x v="0"/>
    <x v="0"/>
    <n v="0"/>
    <n v="0"/>
    <n v="0"/>
    <x v="0"/>
    <x v="0"/>
  </r>
  <r>
    <x v="2"/>
    <s v="Brad Johnson2016"/>
    <s v="Brad Johnson2016"/>
    <x v="5"/>
    <s v="Brad Johnson"/>
    <s v="Director"/>
    <n v="0.5"/>
    <x v="0"/>
    <x v="0"/>
    <n v="0"/>
    <n v="0"/>
    <n v="0"/>
    <x v="0"/>
    <x v="0"/>
  </r>
  <r>
    <x v="2"/>
    <s v="Shea Loper2016"/>
    <s v="Shea Loper2016"/>
    <x v="7"/>
    <s v="Shea Loper"/>
    <s v="Director"/>
    <n v="0.5"/>
    <x v="0"/>
    <x v="0"/>
    <n v="0"/>
    <n v="0"/>
    <n v="0"/>
    <x v="0"/>
    <x v="0"/>
  </r>
  <r>
    <x v="2"/>
    <s v="Jim Piccone2016"/>
    <s v="Jim Piccone2016"/>
    <x v="41"/>
    <s v="Jim Piccone"/>
    <s v="Director"/>
    <n v="0.5"/>
    <x v="0"/>
    <x v="0"/>
    <n v="0"/>
    <n v="0"/>
    <n v="0"/>
    <x v="0"/>
    <x v="0"/>
  </r>
  <r>
    <x v="2"/>
    <s v="Greg Pulliam2016"/>
    <s v="Greg Pulliam2016"/>
    <x v="9"/>
    <s v="Greg Pulliam"/>
    <s v="Director"/>
    <n v="0.5"/>
    <x v="0"/>
    <x v="0"/>
    <n v="0"/>
    <n v="0"/>
    <n v="0"/>
    <x v="0"/>
    <x v="0"/>
  </r>
  <r>
    <x v="2"/>
    <s v="Christian Rhinehart2016"/>
    <s v="Christian Rhinehart2016"/>
    <x v="10"/>
    <e v="#N/A"/>
    <s v="Director"/>
    <n v="0.5"/>
    <x v="0"/>
    <x v="0"/>
    <n v="0"/>
    <n v="0"/>
    <n v="0"/>
    <x v="0"/>
    <x v="0"/>
  </r>
  <r>
    <x v="2"/>
    <s v="Doug Rogers2016"/>
    <s v="Doug Rogers2016"/>
    <x v="12"/>
    <s v="Doug Rogers"/>
    <s v="Director"/>
    <n v="0.5"/>
    <x v="0"/>
    <x v="0"/>
    <n v="0"/>
    <n v="0"/>
    <n v="0"/>
    <x v="0"/>
    <x v="0"/>
  </r>
  <r>
    <x v="2"/>
    <s v="Kathleen Schroder2016"/>
    <s v="Kathleen Schroder2016"/>
    <x v="14"/>
    <s v="Kathleen Schroder"/>
    <s v="Director"/>
    <n v="0.5"/>
    <x v="0"/>
    <x v="0"/>
    <n v="0"/>
    <n v="0"/>
    <n v="0"/>
    <x v="0"/>
    <x v="0"/>
  </r>
  <r>
    <x v="2"/>
    <s v="Brook Simmons2016"/>
    <s v="Brook Simmons2016"/>
    <x v="16"/>
    <s v="Brook Simmons"/>
    <s v="Director"/>
    <n v="0.5"/>
    <x v="0"/>
    <x v="0"/>
    <n v="0"/>
    <n v="0"/>
    <n v="0"/>
    <x v="0"/>
    <x v="0"/>
  </r>
  <r>
    <x v="2"/>
    <s v="Charlie Sizemore2016"/>
    <s v="Charlie Sizemore2016"/>
    <x v="18"/>
    <s v="Charlie Sizemore"/>
    <s v="Director"/>
    <n v="0.5"/>
    <x v="0"/>
    <x v="0"/>
    <n v="0"/>
    <n v="0"/>
    <n v="0"/>
    <x v="0"/>
    <x v="0"/>
  </r>
  <r>
    <x v="2"/>
    <s v="Tekla Taylor2016"/>
    <s v="Tekla Taylor2016"/>
    <x v="42"/>
    <s v="Tekla Taylor"/>
    <s v="Director"/>
    <n v="0.5"/>
    <x v="0"/>
    <x v="0"/>
    <n v="0"/>
    <n v="0"/>
    <n v="0"/>
    <x v="0"/>
    <x v="0"/>
  </r>
  <r>
    <x v="2"/>
    <s v="Matthew Thompson2016"/>
    <s v="Matthew Thompson2016"/>
    <x v="43"/>
    <s v="Matthew Thompson"/>
    <s v="Director"/>
    <n v="0.5"/>
    <x v="0"/>
    <x v="0"/>
    <n v="0"/>
    <n v="0"/>
    <n v="0"/>
    <x v="0"/>
    <x v="0"/>
  </r>
  <r>
    <x v="2"/>
    <s v="Barth Whitham2016"/>
    <s v="Barth Whitham2016"/>
    <x v="44"/>
    <s v="Barth Whitham"/>
    <s v="Director"/>
    <n v="0.5"/>
    <x v="0"/>
    <x v="0"/>
    <n v="0"/>
    <n v="0"/>
    <n v="0"/>
    <x v="0"/>
    <x v="0"/>
  </r>
  <r>
    <x v="2"/>
    <s v="Duane Zavadil2016"/>
    <s v="Duane Zavadil2016"/>
    <x v="45"/>
    <s v="Duane Zavadil"/>
    <s v="Director"/>
    <n v="0.5"/>
    <x v="0"/>
    <x v="0"/>
    <n v="0"/>
    <n v="0"/>
    <n v="0"/>
    <x v="0"/>
    <x v="0"/>
  </r>
  <r>
    <x v="2"/>
    <s v="Brian Fakharzadeh2016"/>
    <s v="Brian Fakharzadeh2016"/>
    <x v="22"/>
    <s v="Brian Fakharzadeh"/>
    <s v="VP, Dev. &amp; Ops"/>
    <n v="40"/>
    <x v="1"/>
    <x v="0"/>
    <n v="127050"/>
    <n v="0"/>
    <n v="6930"/>
    <x v="1"/>
    <x v="10"/>
  </r>
  <r>
    <x v="3"/>
    <s v="Martin Wigley2015"/>
    <s v="Martin Wigley2015"/>
    <x v="38"/>
    <e v="#N/A"/>
    <s v="President"/>
    <n v="40"/>
    <x v="0"/>
    <x v="1"/>
    <n v="286500"/>
    <n v="0"/>
    <n v="18435"/>
    <x v="0"/>
    <x v="11"/>
  </r>
  <r>
    <x v="3"/>
    <s v="Jay Ottoson2015"/>
    <s v="Jay Ottoson2015"/>
    <x v="8"/>
    <s v="Jay Ottoson"/>
    <s v="Chairman"/>
    <n v="1"/>
    <x v="0"/>
    <x v="1"/>
    <n v="0"/>
    <n v="0"/>
    <n v="0"/>
    <x v="0"/>
    <x v="0"/>
  </r>
  <r>
    <x v="3"/>
    <s v="Jack Ekstrom2015"/>
    <s v="Jack Ekstrom2015"/>
    <x v="46"/>
    <s v="Jack Ekstrom"/>
    <s v="Immediate Past Chair"/>
    <n v="0.5"/>
    <x v="0"/>
    <x v="1"/>
    <n v="0"/>
    <n v="0"/>
    <n v="0"/>
    <x v="0"/>
    <x v="0"/>
  </r>
  <r>
    <x v="3"/>
    <s v="Daryll Howard2015"/>
    <s v="Daryll Howard2015"/>
    <x v="26"/>
    <s v="Daryll Howard"/>
    <s v="First Vice Chair"/>
    <n v="0.5"/>
    <x v="0"/>
    <x v="1"/>
    <n v="0"/>
    <n v="0"/>
    <n v="0"/>
    <x v="0"/>
    <x v="0"/>
  </r>
  <r>
    <x v="3"/>
    <s v="Rich Frommer2015"/>
    <s v="Rich Frommer2015"/>
    <x v="25"/>
    <s v="Rich Frommer"/>
    <s v="Second Vice Chair"/>
    <n v="0.5"/>
    <x v="0"/>
    <x v="1"/>
    <n v="0"/>
    <n v="0"/>
    <n v="0"/>
    <x v="0"/>
    <x v="0"/>
  </r>
  <r>
    <x v="3"/>
    <s v="Jeff Lang2015"/>
    <s v="Jeff Lang2015"/>
    <x v="27"/>
    <s v="Jeff Lang"/>
    <s v="Vice Chair, Events"/>
    <n v="0.5"/>
    <x v="0"/>
    <x v="1"/>
    <n v="0"/>
    <n v="0"/>
    <n v="0"/>
    <x v="0"/>
    <x v="0"/>
  </r>
  <r>
    <x v="3"/>
    <s v="Bret Sumner2015"/>
    <s v="Bret Sumner2015"/>
    <x v="30"/>
    <s v="Bret Sumner"/>
    <s v="Vice Chair, Gov &amp; Public Affairs"/>
    <n v="0.5"/>
    <x v="0"/>
    <x v="1"/>
    <n v="0"/>
    <n v="0"/>
    <n v="0"/>
    <x v="0"/>
    <x v="0"/>
  </r>
  <r>
    <x v="3"/>
    <s v="Patrick Hanley2015"/>
    <s v="Patrick Hanley2015"/>
    <x v="28"/>
    <s v="Patrick Hanley"/>
    <s v="Treasurer"/>
    <n v="0.5"/>
    <x v="0"/>
    <x v="1"/>
    <n v="0"/>
    <n v="0"/>
    <n v="0"/>
    <x v="0"/>
    <x v="0"/>
  </r>
  <r>
    <x v="3"/>
    <s v="Kent Holsinger2015"/>
    <s v="Kent Holsinger2015"/>
    <x v="29"/>
    <s v="Kent Holsinger"/>
    <s v="Secretary"/>
    <n v="0.5"/>
    <x v="0"/>
    <x v="1"/>
    <n v="0"/>
    <n v="0"/>
    <n v="0"/>
    <x v="0"/>
    <x v="0"/>
  </r>
  <r>
    <x v="3"/>
    <s v="Dan Amidon2015"/>
    <s v="Dan Amidon2015"/>
    <x v="32"/>
    <s v="Dan Amidon"/>
    <s v="Director"/>
    <n v="0.5"/>
    <x v="0"/>
    <x v="0"/>
    <n v="0"/>
    <n v="0"/>
    <n v="0"/>
    <x v="0"/>
    <x v="0"/>
  </r>
  <r>
    <x v="3"/>
    <s v="Dave Banko2015"/>
    <s v="Dave Banko2015"/>
    <x v="39"/>
    <s v="Dave Banko"/>
    <s v="Director"/>
    <n v="0.5"/>
    <x v="0"/>
    <x v="0"/>
    <n v="0"/>
    <n v="0"/>
    <n v="0"/>
    <x v="0"/>
    <x v="0"/>
  </r>
  <r>
    <x v="3"/>
    <s v="Dru Bower-Moore2015"/>
    <s v="Dru Bower-Moore2015"/>
    <x v="47"/>
    <s v="Dru Bower-Moore"/>
    <s v="Director"/>
    <n v="0.5"/>
    <x v="0"/>
    <x v="0"/>
    <n v="0"/>
    <n v="0"/>
    <n v="0"/>
    <x v="0"/>
    <x v="0"/>
  </r>
  <r>
    <x v="3"/>
    <s v="Chad Calvert2015"/>
    <s v="Chad Calvert2015"/>
    <x v="0"/>
    <s v="Chad Calvert"/>
    <s v="Director"/>
    <n v="0.5"/>
    <x v="0"/>
    <x v="0"/>
    <n v="0"/>
    <n v="0"/>
    <n v="0"/>
    <x v="0"/>
    <x v="0"/>
  </r>
  <r>
    <x v="3"/>
    <s v="Tom Clayson2015"/>
    <s v="Tom Clayson2015"/>
    <x v="48"/>
    <s v="Tom Clayson"/>
    <s v="Director"/>
    <n v="0.5"/>
    <x v="0"/>
    <x v="0"/>
    <n v="0"/>
    <n v="0"/>
    <n v="0"/>
    <x v="0"/>
    <x v="0"/>
  </r>
  <r>
    <x v="3"/>
    <s v="Eric Dille2015"/>
    <e v="#N/A"/>
    <x v="49"/>
    <e v="#N/A"/>
    <s v="Director"/>
    <n v="0.5"/>
    <x v="0"/>
    <x v="0"/>
    <n v="0"/>
    <n v="0"/>
    <n v="0"/>
    <x v="0"/>
    <x v="0"/>
  </r>
  <r>
    <x v="3"/>
    <s v="Rick Grisinger2015"/>
    <s v="Rick Grisinger2015"/>
    <x v="3"/>
    <s v="Rick Grisinger"/>
    <s v="Director"/>
    <n v="0.5"/>
    <x v="0"/>
    <x v="0"/>
    <n v="0"/>
    <n v="0"/>
    <n v="0"/>
    <x v="0"/>
    <x v="0"/>
  </r>
  <r>
    <x v="3"/>
    <s v="Mike Helwig2015"/>
    <s v="Mike Helwig2015"/>
    <x v="50"/>
    <s v="Mike Helwig"/>
    <s v="Director"/>
    <n v="0.5"/>
    <x v="0"/>
    <x v="0"/>
    <n v="0"/>
    <n v="0"/>
    <n v="0"/>
    <x v="0"/>
    <x v="0"/>
  </r>
  <r>
    <x v="3"/>
    <s v="Danny Jimenez2015"/>
    <s v="Danny Jimenez2015"/>
    <x v="51"/>
    <s v="Danny Jimenez"/>
    <s v="Director"/>
    <n v="0.5"/>
    <x v="0"/>
    <x v="0"/>
    <n v="0"/>
    <n v="0"/>
    <n v="0"/>
    <x v="0"/>
    <x v="0"/>
  </r>
  <r>
    <x v="3"/>
    <s v="Jim Piccone2015"/>
    <s v="Jim Piccone2015"/>
    <x v="41"/>
    <s v="Jim Piccone"/>
    <s v="Director"/>
    <n v="0.5"/>
    <x v="0"/>
    <x v="0"/>
    <n v="0"/>
    <n v="0"/>
    <n v="0"/>
    <x v="0"/>
    <x v="0"/>
  </r>
  <r>
    <x v="3"/>
    <s v="Amanda Rovira2015"/>
    <s v="Amanda Rovira2015"/>
    <x v="52"/>
    <s v="Amanda Rovira"/>
    <s v="Director"/>
    <n v="0.5"/>
    <x v="0"/>
    <x v="0"/>
    <n v="0"/>
    <n v="0"/>
    <n v="0"/>
    <x v="0"/>
    <x v="0"/>
  </r>
  <r>
    <x v="3"/>
    <s v="Kathleen Schroder2015"/>
    <s v="Kathleen Schroder2015"/>
    <x v="14"/>
    <s v="Kathleen Schroder"/>
    <s v="Director"/>
    <n v="0.5"/>
    <x v="0"/>
    <x v="0"/>
    <n v="0"/>
    <n v="0"/>
    <n v="0"/>
    <x v="0"/>
    <x v="0"/>
  </r>
  <r>
    <x v="3"/>
    <s v="Lem Smith2015"/>
    <s v="Lem Smith2015"/>
    <x v="53"/>
    <s v="Lem Smith"/>
    <s v="Director"/>
    <n v="0.5"/>
    <x v="0"/>
    <x v="0"/>
    <n v="0"/>
    <n v="0"/>
    <n v="0"/>
    <x v="0"/>
    <x v="0"/>
  </r>
  <r>
    <x v="3"/>
    <s v="Rob Swanson2015"/>
    <s v="Rob Swanson2015"/>
    <x v="54"/>
    <s v="Rob Swanson"/>
    <s v="Director"/>
    <n v="0.5"/>
    <x v="0"/>
    <x v="0"/>
    <n v="0"/>
    <n v="0"/>
    <n v="0"/>
    <x v="0"/>
    <x v="0"/>
  </r>
  <r>
    <x v="3"/>
    <s v="Tekla Taylor2015"/>
    <s v="Tekla Taylor2015"/>
    <x v="42"/>
    <s v="Tekla Taylor"/>
    <s v="Director"/>
    <n v="0.5"/>
    <x v="0"/>
    <x v="0"/>
    <n v="0"/>
    <n v="0"/>
    <n v="0"/>
    <x v="0"/>
    <x v="0"/>
  </r>
  <r>
    <x v="3"/>
    <s v="Matthew Thompson2015"/>
    <s v="Matthew Thompson2015"/>
    <x v="43"/>
    <s v="Matthew Thompson"/>
    <s v="Director"/>
    <n v="0.5"/>
    <x v="0"/>
    <x v="0"/>
    <n v="0"/>
    <n v="0"/>
    <n v="0"/>
    <x v="0"/>
    <x v="0"/>
  </r>
  <r>
    <x v="3"/>
    <s v="Barth Whitham2015"/>
    <s v="Barth Whitham2015"/>
    <x v="44"/>
    <s v="Barth Whitham"/>
    <s v="Director"/>
    <n v="0.5"/>
    <x v="0"/>
    <x v="0"/>
    <n v="0"/>
    <n v="0"/>
    <n v="0"/>
    <x v="0"/>
    <x v="0"/>
  </r>
  <r>
    <x v="3"/>
    <s v="Lisa Winn2015"/>
    <s v="Lisa Winn2015"/>
    <x v="55"/>
    <s v="Lisa Winn"/>
    <s v="Director"/>
    <n v="0.5"/>
    <x v="0"/>
    <x v="0"/>
    <n v="0"/>
    <n v="0"/>
    <n v="0"/>
    <x v="0"/>
    <x v="0"/>
  </r>
  <r>
    <x v="3"/>
    <s v="Duane Zavadil2015"/>
    <s v="Duane Zavadil2015"/>
    <x v="45"/>
    <s v="Duane Zavadil"/>
    <s v="Director"/>
    <n v="0.5"/>
    <x v="0"/>
    <x v="0"/>
    <n v="0"/>
    <n v="0"/>
    <n v="0"/>
    <x v="0"/>
    <x v="0"/>
  </r>
  <r>
    <x v="3"/>
    <s v="Rebecca Watson2015"/>
    <s v="Rebecca Watson2015"/>
    <x v="56"/>
    <s v="Rebecca Watson"/>
    <s v="Director"/>
    <n v="0.5"/>
    <x v="0"/>
    <x v="0"/>
    <n v="0"/>
    <n v="0"/>
    <n v="0"/>
    <x v="0"/>
    <x v="0"/>
  </r>
  <r>
    <x v="3"/>
    <s v="Nick Schoville2015"/>
    <s v="Nick Schoville2015"/>
    <x v="57"/>
    <s v="Nick Schoville"/>
    <s v="Director"/>
    <n v="0.5"/>
    <x v="0"/>
    <x v="0"/>
    <n v="0"/>
    <n v="0"/>
    <n v="0"/>
    <x v="0"/>
    <x v="0"/>
  </r>
  <r>
    <x v="3"/>
    <s v="Charlie Sizemore2015"/>
    <s v="Charlie Sizemore2015"/>
    <x v="18"/>
    <s v="Charlie Sizemore"/>
    <s v="Director"/>
    <n v="0.5"/>
    <x v="0"/>
    <x v="0"/>
    <n v="0"/>
    <n v="0"/>
    <n v="0"/>
    <x v="0"/>
    <x v="0"/>
  </r>
  <r>
    <x v="3"/>
    <s v="Greg Pulliam2015"/>
    <s v="Greg Pulliam2015"/>
    <x v="9"/>
    <s v="Greg Pulliam"/>
    <s v="Director"/>
    <n v="0.5"/>
    <x v="0"/>
    <x v="0"/>
    <n v="0"/>
    <n v="0"/>
    <n v="0"/>
    <x v="0"/>
    <x v="0"/>
  </r>
  <r>
    <x v="3"/>
    <s v="Brook Simmons2015"/>
    <s v="Brook Simmons2015"/>
    <x v="16"/>
    <s v="Brook Simmons"/>
    <s v="Director"/>
    <n v="0.5"/>
    <x v="0"/>
    <x v="0"/>
    <n v="0"/>
    <n v="0"/>
    <n v="0"/>
    <x v="0"/>
    <x v="0"/>
  </r>
  <r>
    <x v="3"/>
    <s v="Matthew Vezza2015"/>
    <s v="Matthew Vezza2015"/>
    <x v="58"/>
    <e v="#N/A"/>
    <s v="Director"/>
    <n v="0.5"/>
    <x v="0"/>
    <x v="0"/>
    <n v="0"/>
    <n v="0"/>
    <n v="0"/>
    <x v="0"/>
    <x v="0"/>
  </r>
  <r>
    <x v="3"/>
    <s v="Eric Dillé2015"/>
    <s v="Eric Dillé2015"/>
    <x v="59"/>
    <s v="Eric Dillé"/>
    <s v="Director"/>
    <n v="0.5"/>
    <x v="0"/>
    <x v="0"/>
    <n v="0"/>
    <n v="0"/>
    <n v="0"/>
    <x v="0"/>
    <x v="0"/>
  </r>
  <r>
    <x v="3"/>
    <s v="Susan Aldridge2015"/>
    <s v="Susan Aldridge2015"/>
    <x v="31"/>
    <s v="Susan Aldridge"/>
    <s v="Director"/>
    <n v="0.5"/>
    <x v="0"/>
    <x v="0"/>
    <n v="0"/>
    <n v="0"/>
    <n v="0"/>
    <x v="0"/>
    <x v="0"/>
  </r>
  <r>
    <x v="3"/>
    <s v="Peter Mueller2015"/>
    <s v="Peter Mueller2015"/>
    <x v="60"/>
    <e v="#N/A"/>
    <s v="Director"/>
    <n v="0.5"/>
    <x v="0"/>
    <x v="0"/>
    <n v="0"/>
    <n v="0"/>
    <n v="0"/>
    <x v="0"/>
    <x v="0"/>
  </r>
  <r>
    <x v="3"/>
    <s v="Randy Bolles2015"/>
    <s v="Randy Bolles2015"/>
    <x v="34"/>
    <s v="Randy Bolles"/>
    <s v="Director"/>
    <n v="0.5"/>
    <x v="0"/>
    <x v="0"/>
    <n v="0"/>
    <n v="0"/>
    <n v="0"/>
    <x v="0"/>
    <x v="0"/>
  </r>
  <r>
    <x v="3"/>
    <s v="Kathleen Sgamma2015"/>
    <s v="Kathleen Sgamma2015"/>
    <x v="21"/>
    <s v="Kathleen Sgamma"/>
    <s v="VP of Govt. &amp; Public Affairs"/>
    <n v="40"/>
    <x v="1"/>
    <x v="0"/>
    <n v="191500"/>
    <n v="0"/>
    <n v="9240"/>
    <x v="0"/>
    <x v="12"/>
  </r>
  <r>
    <x v="3"/>
    <s v="Brian Fakharzadeh2015"/>
    <s v="Brian Fakharzadeh2015"/>
    <x v="22"/>
    <s v="Brian Fakharzadeh"/>
    <s v="VP of Development &amp; Operations"/>
    <n v="40"/>
    <x v="1"/>
    <x v="0"/>
    <n v="152083"/>
    <n v="0"/>
    <n v="8197"/>
    <x v="1"/>
    <x v="13"/>
  </r>
  <r>
    <x v="4"/>
    <s v="Martin Wigley2014"/>
    <s v="Martin Wigley2014"/>
    <x v="38"/>
    <e v="#N/A"/>
    <s v="President"/>
    <n v="40"/>
    <x v="0"/>
    <x v="1"/>
    <n v="310000"/>
    <n v="0"/>
    <n v="30288"/>
    <x v="0"/>
    <x v="14"/>
  </r>
  <r>
    <x v="4"/>
    <s v="Jack Ekstrom2014"/>
    <s v="Jack Ekstrom2014"/>
    <x v="46"/>
    <s v="Jack Ekstrom"/>
    <s v="Chairman, eff. 7/1"/>
    <n v="1"/>
    <x v="0"/>
    <x v="1"/>
    <n v="0"/>
    <n v="0"/>
    <n v="0"/>
    <x v="0"/>
    <x v="0"/>
  </r>
  <r>
    <x v="4"/>
    <s v="Brad Miller2014"/>
    <s v="Brad Miller2014"/>
    <x v="61"/>
    <s v="Brad Miller"/>
    <s v="Immediate Past Chair, eff. 7/1"/>
    <n v="0.5"/>
    <x v="0"/>
    <x v="1"/>
    <n v="0"/>
    <n v="0"/>
    <n v="0"/>
    <x v="0"/>
    <x v="0"/>
  </r>
  <r>
    <x v="4"/>
    <s v="Jay Ottoson2014"/>
    <s v="Jay Ottoson2014"/>
    <x v="8"/>
    <s v="Jay Ottoson"/>
    <s v="First Vice Chair, eff. 7/1"/>
    <n v="0.5"/>
    <x v="0"/>
    <x v="1"/>
    <n v="0"/>
    <n v="0"/>
    <n v="0"/>
    <x v="0"/>
    <x v="0"/>
  </r>
  <r>
    <x v="4"/>
    <s v="Daryll Howard2014"/>
    <s v="Daryll Howard2014"/>
    <x v="26"/>
    <s v="Daryll Howard"/>
    <s v="Second Vice Chair, eff. 7/1"/>
    <n v="0.5"/>
    <x v="0"/>
    <x v="1"/>
    <n v="0"/>
    <n v="0"/>
    <n v="0"/>
    <x v="0"/>
    <x v="0"/>
  </r>
  <r>
    <x v="4"/>
    <s v="Jeff Lang2014"/>
    <s v="Jeff Lang2014"/>
    <x v="27"/>
    <s v="Jeff Lang"/>
    <s v="Vice Chair, Events"/>
    <n v="0.5"/>
    <x v="0"/>
    <x v="1"/>
    <n v="0"/>
    <n v="0"/>
    <n v="0"/>
    <x v="0"/>
    <x v="0"/>
  </r>
  <r>
    <x v="4"/>
    <s v="Bret Sumner2014"/>
    <s v="Bret Sumner2014"/>
    <x v="30"/>
    <s v="Bret Sumner"/>
    <s v="Vice Chair, Gov. &amp; Public Affairs"/>
    <n v="0.5"/>
    <x v="0"/>
    <x v="1"/>
    <n v="0"/>
    <n v="0"/>
    <n v="0"/>
    <x v="0"/>
    <x v="0"/>
  </r>
  <r>
    <x v="4"/>
    <s v="Patrick Hanley2014"/>
    <s v="Patrick Hanley2014"/>
    <x v="28"/>
    <s v="Patrick Hanley"/>
    <s v="Treasurer"/>
    <n v="0.5"/>
    <x v="0"/>
    <x v="1"/>
    <n v="0"/>
    <n v="0"/>
    <n v="0"/>
    <x v="0"/>
    <x v="0"/>
  </r>
  <r>
    <x v="4"/>
    <s v="Rebecca Watson2014"/>
    <s v="Rebecca Watson2014"/>
    <x v="56"/>
    <s v="Rebecca Watson"/>
    <s v="Secretary"/>
    <n v="0.5"/>
    <x v="0"/>
    <x v="1"/>
    <n v="0"/>
    <n v="0"/>
    <n v="0"/>
    <x v="0"/>
    <x v="0"/>
  </r>
  <r>
    <x v="4"/>
    <s v="Dan Amidon2014"/>
    <s v="Dan Amidon2014"/>
    <x v="32"/>
    <s v="Dan Amidon"/>
    <s v="Director"/>
    <n v="0.5"/>
    <x v="0"/>
    <x v="0"/>
    <n v="0"/>
    <n v="0"/>
    <n v="0"/>
    <x v="0"/>
    <x v="0"/>
  </r>
  <r>
    <x v="4"/>
    <s v="Dave Banko2014"/>
    <s v="Dave Banko2014"/>
    <x v="39"/>
    <s v="Dave Banko"/>
    <s v="Director"/>
    <n v="0.5"/>
    <x v="0"/>
    <x v="0"/>
    <n v="0"/>
    <n v="0"/>
    <n v="0"/>
    <x v="0"/>
    <x v="0"/>
  </r>
  <r>
    <x v="4"/>
    <s v="Porter Bennett2014"/>
    <s v="Porter Bennett2014"/>
    <x v="62"/>
    <s v="Porter Bennett"/>
    <s v="Director"/>
    <n v="0.5"/>
    <x v="0"/>
    <x v="0"/>
    <n v="0"/>
    <n v="0"/>
    <n v="0"/>
    <x v="0"/>
    <x v="0"/>
  </r>
  <r>
    <x v="4"/>
    <s v="Dru Bower-Moore2014"/>
    <s v="Dru Bower-Moore2014"/>
    <x v="47"/>
    <s v="Dru Bower-Moore"/>
    <s v="Director"/>
    <n v="0.5"/>
    <x v="0"/>
    <x v="0"/>
    <n v="0"/>
    <n v="0"/>
    <n v="0"/>
    <x v="0"/>
    <x v="0"/>
  </r>
  <r>
    <x v="4"/>
    <s v="Chad Calvert2014"/>
    <s v="Chad Calvert2014"/>
    <x v="0"/>
    <s v="Chad Calvert"/>
    <s v="Director"/>
    <n v="0.5"/>
    <x v="0"/>
    <x v="0"/>
    <n v="0"/>
    <n v="0"/>
    <n v="0"/>
    <x v="0"/>
    <x v="0"/>
  </r>
  <r>
    <x v="4"/>
    <s v="Chris Carter2014"/>
    <s v="Chris Carter2014"/>
    <x v="63"/>
    <s v="Chris Carter"/>
    <s v="Director"/>
    <n v="0.5"/>
    <x v="0"/>
    <x v="0"/>
    <n v="0"/>
    <n v="0"/>
    <n v="0"/>
    <x v="0"/>
    <x v="0"/>
  </r>
  <r>
    <x v="4"/>
    <s v="Tom Clayson2014"/>
    <s v="Tom Clayson2014"/>
    <x v="48"/>
    <s v="Tom Clayson"/>
    <s v="Director"/>
    <n v="0.5"/>
    <x v="0"/>
    <x v="0"/>
    <n v="0"/>
    <n v="0"/>
    <n v="0"/>
    <x v="0"/>
    <x v="0"/>
  </r>
  <r>
    <x v="4"/>
    <s v="Eric Dille2014"/>
    <e v="#N/A"/>
    <x v="49"/>
    <e v="#N/A"/>
    <s v="Director"/>
    <n v="0.5"/>
    <x v="0"/>
    <x v="0"/>
    <n v="0"/>
    <n v="0"/>
    <n v="0"/>
    <x v="0"/>
    <x v="0"/>
  </r>
  <r>
    <x v="4"/>
    <s v="Chuck Farmer2014"/>
    <s v="Chuck Farmer2014"/>
    <x v="64"/>
    <s v="Chuck Farmer"/>
    <s v="Director"/>
    <n v="0.5"/>
    <x v="0"/>
    <x v="0"/>
    <n v="0"/>
    <n v="0"/>
    <n v="0"/>
    <x v="0"/>
    <x v="0"/>
  </r>
  <r>
    <x v="4"/>
    <s v="Dale Fritz2014"/>
    <s v="Dale Fritz2014"/>
    <x v="65"/>
    <s v="Dale Fritz"/>
    <s v="Director"/>
    <n v="0.5"/>
    <x v="0"/>
    <x v="0"/>
    <n v="0"/>
    <n v="0"/>
    <n v="0"/>
    <x v="0"/>
    <x v="0"/>
  </r>
  <r>
    <x v="4"/>
    <s v="Rich Frommer2014"/>
    <s v="Rich Frommer2014"/>
    <x v="25"/>
    <s v="Rich Frommer"/>
    <s v="Director"/>
    <n v="0.5"/>
    <x v="0"/>
    <x v="0"/>
    <n v="0"/>
    <n v="0"/>
    <n v="0"/>
    <x v="0"/>
    <x v="0"/>
  </r>
  <r>
    <x v="4"/>
    <s v="Rick Grisinger2014"/>
    <s v="Rick Grisinger2014"/>
    <x v="3"/>
    <s v="Rick Grisinger"/>
    <s v="Director"/>
    <n v="0.5"/>
    <x v="0"/>
    <x v="0"/>
    <n v="0"/>
    <n v="0"/>
    <n v="0"/>
    <x v="0"/>
    <x v="0"/>
  </r>
  <r>
    <x v="4"/>
    <s v="Mike Helwig2014"/>
    <s v="Mike Helwig2014"/>
    <x v="50"/>
    <s v="Mike Helwig"/>
    <s v="Director"/>
    <n v="0.5"/>
    <x v="0"/>
    <x v="0"/>
    <n v="0"/>
    <n v="0"/>
    <n v="0"/>
    <x v="0"/>
    <x v="0"/>
  </r>
  <r>
    <x v="4"/>
    <s v="Danny Jimenez2014"/>
    <s v="Danny Jimenez2014"/>
    <x v="51"/>
    <s v="Danny Jimenez"/>
    <s v="Director"/>
    <n v="0.5"/>
    <x v="0"/>
    <x v="0"/>
    <n v="0"/>
    <n v="0"/>
    <n v="0"/>
    <x v="0"/>
    <x v="0"/>
  </r>
  <r>
    <x v="4"/>
    <s v="William Lancaster2014"/>
    <s v="William Lancaster2014"/>
    <x v="6"/>
    <s v="William Lancaster"/>
    <s v="Director"/>
    <n v="0.5"/>
    <x v="0"/>
    <x v="0"/>
    <n v="0"/>
    <n v="0"/>
    <n v="0"/>
    <x v="0"/>
    <x v="0"/>
  </r>
  <r>
    <x v="4"/>
    <s v="Peter Mueller2014"/>
    <s v="Peter Mueller2014"/>
    <x v="60"/>
    <e v="#N/A"/>
    <s v="Director"/>
    <n v="0.5"/>
    <x v="0"/>
    <x v="0"/>
    <n v="0"/>
    <n v="0"/>
    <n v="0"/>
    <x v="0"/>
    <x v="0"/>
  </r>
  <r>
    <x v="4"/>
    <s v="Jim Piccone2014"/>
    <s v="Jim Piccone2014"/>
    <x v="41"/>
    <s v="Jim Piccone"/>
    <s v="Director"/>
    <n v="0.5"/>
    <x v="0"/>
    <x v="0"/>
    <n v="0"/>
    <n v="0"/>
    <n v="0"/>
    <x v="0"/>
    <x v="0"/>
  </r>
  <r>
    <x v="4"/>
    <s v="Bob Plowman2014"/>
    <s v="Bob Plowman2014"/>
    <x v="66"/>
    <s v="Bob Plowman"/>
    <s v="Director"/>
    <n v="0.5"/>
    <x v="0"/>
    <x v="0"/>
    <n v="0"/>
    <n v="0"/>
    <n v="0"/>
    <x v="0"/>
    <x v="0"/>
  </r>
  <r>
    <x v="4"/>
    <s v="Amanda Rovira2014"/>
    <s v="Amanda Rovira2014"/>
    <x v="52"/>
    <s v="Amanda Rovira"/>
    <s v="Director"/>
    <n v="0.5"/>
    <x v="0"/>
    <x v="0"/>
    <n v="0"/>
    <n v="0"/>
    <n v="0"/>
    <x v="0"/>
    <x v="0"/>
  </r>
  <r>
    <x v="4"/>
    <s v="Kathleen Schroder2014"/>
    <s v="Kathleen Schroder2014"/>
    <x v="14"/>
    <s v="Kathleen Schroder"/>
    <s v="Director"/>
    <n v="0.5"/>
    <x v="0"/>
    <x v="0"/>
    <n v="0"/>
    <n v="0"/>
    <n v="0"/>
    <x v="0"/>
    <x v="0"/>
  </r>
  <r>
    <x v="4"/>
    <s v="Thomas Sheffield2014"/>
    <s v="Thomas Sheffield2014"/>
    <x v="67"/>
    <s v="Thomas Sheffield"/>
    <s v="Director"/>
    <n v="0.5"/>
    <x v="0"/>
    <x v="0"/>
    <n v="0"/>
    <n v="0"/>
    <n v="0"/>
    <x v="0"/>
    <x v="0"/>
  </r>
  <r>
    <x v="4"/>
    <s v="Lem Smith2014"/>
    <s v="Lem Smith2014"/>
    <x v="53"/>
    <s v="Lem Smith"/>
    <s v="Director"/>
    <n v="0.5"/>
    <x v="0"/>
    <x v="0"/>
    <n v="0"/>
    <n v="0"/>
    <n v="0"/>
    <x v="0"/>
    <x v="0"/>
  </r>
  <r>
    <x v="4"/>
    <s v="Rob Swanson2014"/>
    <s v="Rob Swanson2014"/>
    <x v="54"/>
    <s v="Rob Swanson"/>
    <s v="Director"/>
    <n v="0.5"/>
    <x v="0"/>
    <x v="0"/>
    <n v="0"/>
    <n v="0"/>
    <n v="0"/>
    <x v="0"/>
    <x v="0"/>
  </r>
  <r>
    <x v="4"/>
    <s v="Tekla Taylor2014"/>
    <s v="Tekla Taylor2014"/>
    <x v="42"/>
    <s v="Tekla Taylor"/>
    <s v="Director"/>
    <n v="0.5"/>
    <x v="0"/>
    <x v="0"/>
    <n v="0"/>
    <n v="0"/>
    <n v="0"/>
    <x v="0"/>
    <x v="0"/>
  </r>
  <r>
    <x v="4"/>
    <s v="Matthew Thompson2014"/>
    <s v="Matthew Thompson2014"/>
    <x v="43"/>
    <s v="Matthew Thompson"/>
    <s v="Director"/>
    <n v="0.5"/>
    <x v="0"/>
    <x v="0"/>
    <n v="0"/>
    <n v="0"/>
    <n v="0"/>
    <x v="0"/>
    <x v="0"/>
  </r>
  <r>
    <x v="4"/>
    <s v="Barth Whitham2014"/>
    <s v="Barth Whitham2014"/>
    <x v="44"/>
    <s v="Barth Whitham"/>
    <s v="Director"/>
    <n v="0.5"/>
    <x v="0"/>
    <x v="0"/>
    <n v="0"/>
    <n v="0"/>
    <n v="0"/>
    <x v="0"/>
    <x v="0"/>
  </r>
  <r>
    <x v="4"/>
    <s v="Lisa Winn2014"/>
    <s v="Lisa Winn2014"/>
    <x v="55"/>
    <s v="Lisa Winn"/>
    <s v="Director"/>
    <n v="0.5"/>
    <x v="0"/>
    <x v="0"/>
    <n v="0"/>
    <n v="0"/>
    <n v="0"/>
    <x v="0"/>
    <x v="0"/>
  </r>
  <r>
    <x v="4"/>
    <s v="Duane Zavadil2014"/>
    <s v="Duane Zavadil2014"/>
    <x v="45"/>
    <s v="Duane Zavadil"/>
    <s v="Director"/>
    <n v="0.5"/>
    <x v="0"/>
    <x v="0"/>
    <n v="0"/>
    <n v="0"/>
    <n v="0"/>
    <x v="0"/>
    <x v="0"/>
  </r>
  <r>
    <x v="4"/>
    <s v="Scott Gutberlet2014"/>
    <s v="Scott Gutberlet2014"/>
    <x v="68"/>
    <s v="Scott Gutberlet"/>
    <s v="Director"/>
    <n v="0.5"/>
    <x v="0"/>
    <x v="0"/>
    <n v="0"/>
    <n v="0"/>
    <n v="0"/>
    <x v="0"/>
    <x v="0"/>
  </r>
  <r>
    <x v="4"/>
    <s v="John Harpole2014"/>
    <s v="John Harpole2014"/>
    <x v="69"/>
    <s v="John Harpole"/>
    <s v="Director"/>
    <n v="0.5"/>
    <x v="0"/>
    <x v="0"/>
    <n v="0"/>
    <n v="0"/>
    <n v="0"/>
    <x v="0"/>
    <x v="0"/>
  </r>
  <r>
    <x v="4"/>
    <s v="Kathleen Sgamma2014"/>
    <s v="Kathleen Sgamma2014"/>
    <x v="21"/>
    <s v="Kathleen Sgamma"/>
    <s v="VP of Govt. &amp; Public Affairs"/>
    <n v="40"/>
    <x v="1"/>
    <x v="0"/>
    <n v="181200"/>
    <n v="0"/>
    <n v="11209"/>
    <x v="0"/>
    <x v="15"/>
  </r>
  <r>
    <x v="5"/>
    <s v="Brad Miller2013"/>
    <s v="Brad Miller2013"/>
    <x v="61"/>
    <s v="Brad Miller"/>
    <s v="Chairman from 7/2013"/>
    <n v="1"/>
    <x v="0"/>
    <x v="1"/>
    <n v="0"/>
    <n v="0"/>
    <n v="0"/>
    <x v="0"/>
    <x v="0"/>
  </r>
  <r>
    <x v="5"/>
    <s v="Jack Ekstrom2013"/>
    <s v="Jack Ekstrom2013"/>
    <x v="46"/>
    <s v="Jack Ekstrom"/>
    <s v="First Vice Chair"/>
    <n v="0.5"/>
    <x v="0"/>
    <x v="1"/>
    <n v="0"/>
    <n v="0"/>
    <n v="0"/>
    <x v="0"/>
    <x v="0"/>
  </r>
  <r>
    <x v="5"/>
    <s v="Jay Ottoson2013"/>
    <s v="Jay Ottoson2013"/>
    <x v="8"/>
    <s v="Jay Ottoson"/>
    <s v="Director"/>
    <n v="0.5"/>
    <x v="0"/>
    <x v="0"/>
    <n v="0"/>
    <n v="0"/>
    <n v="0"/>
    <x v="0"/>
    <x v="0"/>
  </r>
  <r>
    <x v="5"/>
    <s v="Rebecca Watson2013"/>
    <s v="Rebecca Watson2013"/>
    <x v="56"/>
    <s v="Rebecca Watson"/>
    <s v="Secretary"/>
    <n v="0.5"/>
    <x v="0"/>
    <x v="1"/>
    <n v="0"/>
    <n v="0"/>
    <n v="0"/>
    <x v="0"/>
    <x v="0"/>
  </r>
  <r>
    <x v="5"/>
    <s v="Patrick Hanley2013"/>
    <s v="Patrick Hanley2013"/>
    <x v="28"/>
    <s v="Patrick Hanley"/>
    <s v="Treasurer from 7/2013"/>
    <n v="0.5"/>
    <x v="0"/>
    <x v="1"/>
    <n v="0"/>
    <n v="0"/>
    <n v="0"/>
    <x v="0"/>
    <x v="0"/>
  </r>
  <r>
    <x v="5"/>
    <s v="Jeff Lang2013"/>
    <s v="Jeff Lang2013"/>
    <x v="27"/>
    <s v="Jeff Lang"/>
    <s v="Vice Chair, Events"/>
    <n v="0.5"/>
    <x v="0"/>
    <x v="1"/>
    <n v="0"/>
    <n v="0"/>
    <n v="0"/>
    <x v="0"/>
    <x v="0"/>
  </r>
  <r>
    <x v="5"/>
    <s v="Dave Banko2013"/>
    <s v="Dave Banko2013"/>
    <x v="39"/>
    <s v="Dave Banko"/>
    <s v="Director"/>
    <n v="0.5"/>
    <x v="0"/>
    <x v="0"/>
    <n v="0"/>
    <n v="0"/>
    <n v="0"/>
    <x v="0"/>
    <x v="0"/>
  </r>
  <r>
    <x v="5"/>
    <s v="Porter Bennett2013"/>
    <s v="Porter Bennett2013"/>
    <x v="62"/>
    <s v="Porter Bennett"/>
    <s v="Director"/>
    <n v="0.5"/>
    <x v="0"/>
    <x v="0"/>
    <n v="0"/>
    <n v="0"/>
    <n v="0"/>
    <x v="0"/>
    <x v="0"/>
  </r>
  <r>
    <x v="5"/>
    <s v="Chad Calvert2013"/>
    <s v="Chad Calvert2013"/>
    <x v="0"/>
    <s v="Chad Calvert"/>
    <s v="Director"/>
    <n v="0.5"/>
    <x v="0"/>
    <x v="0"/>
    <n v="0"/>
    <n v="0"/>
    <n v="0"/>
    <x v="0"/>
    <x v="0"/>
  </r>
  <r>
    <x v="5"/>
    <s v="Chris Carter2013"/>
    <s v="Chris Carter2013"/>
    <x v="63"/>
    <s v="Chris Carter"/>
    <s v="Director"/>
    <n v="0.5"/>
    <x v="0"/>
    <x v="0"/>
    <n v="0"/>
    <n v="0"/>
    <n v="0"/>
    <x v="0"/>
    <x v="0"/>
  </r>
  <r>
    <x v="5"/>
    <s v="Tom Clayson2013"/>
    <s v="Tom Clayson2013"/>
    <x v="48"/>
    <s v="Tom Clayson"/>
    <s v="Director"/>
    <n v="0.5"/>
    <x v="0"/>
    <x v="0"/>
    <n v="0"/>
    <n v="0"/>
    <n v="0"/>
    <x v="0"/>
    <x v="0"/>
  </r>
  <r>
    <x v="5"/>
    <s v="Eric Dille2013"/>
    <e v="#N/A"/>
    <x v="49"/>
    <e v="#N/A"/>
    <s v="Director"/>
    <n v="0.5"/>
    <x v="0"/>
    <x v="0"/>
    <n v="0"/>
    <n v="0"/>
    <n v="0"/>
    <x v="0"/>
    <x v="0"/>
  </r>
  <r>
    <x v="5"/>
    <s v="Chuck Farmer2013"/>
    <s v="Chuck Farmer2013"/>
    <x v="64"/>
    <s v="Chuck Farmer"/>
    <s v="Director"/>
    <n v="0.5"/>
    <x v="0"/>
    <x v="0"/>
    <n v="0"/>
    <n v="0"/>
    <n v="0"/>
    <x v="0"/>
    <x v="0"/>
  </r>
  <r>
    <x v="5"/>
    <s v="Dale Fritz2013"/>
    <s v="Dale Fritz2013"/>
    <x v="65"/>
    <s v="Dale Fritz"/>
    <s v="Director"/>
    <n v="0.5"/>
    <x v="0"/>
    <x v="0"/>
    <n v="0"/>
    <n v="0"/>
    <n v="0"/>
    <x v="0"/>
    <x v="0"/>
  </r>
  <r>
    <x v="5"/>
    <s v="Rich Frommer2013"/>
    <s v="Rich Frommer2013"/>
    <x v="25"/>
    <s v="Rich Frommer"/>
    <s v="Director"/>
    <n v="0.5"/>
    <x v="0"/>
    <x v="0"/>
    <n v="0"/>
    <n v="0"/>
    <n v="0"/>
    <x v="0"/>
    <x v="0"/>
  </r>
  <r>
    <x v="5"/>
    <s v="Scott Gutberlet2013"/>
    <s v="Scott Gutberlet2013"/>
    <x v="68"/>
    <s v="Scott Gutberlet"/>
    <s v="Director"/>
    <n v="0.5"/>
    <x v="0"/>
    <x v="0"/>
    <n v="0"/>
    <n v="0"/>
    <n v="0"/>
    <x v="0"/>
    <x v="0"/>
  </r>
  <r>
    <x v="5"/>
    <s v="John Harpole2013"/>
    <s v="John Harpole2013"/>
    <x v="69"/>
    <s v="John Harpole"/>
    <s v="Director"/>
    <n v="0.5"/>
    <x v="0"/>
    <x v="0"/>
    <n v="0"/>
    <n v="0"/>
    <n v="0"/>
    <x v="0"/>
    <x v="0"/>
  </r>
  <r>
    <x v="5"/>
    <s v="Daryll Howard2013"/>
    <s v="Daryll Howard2013"/>
    <x v="26"/>
    <s v="Daryll Howard"/>
    <s v="Director"/>
    <n v="0.5"/>
    <x v="0"/>
    <x v="0"/>
    <n v="0"/>
    <n v="0"/>
    <n v="0"/>
    <x v="0"/>
    <x v="0"/>
  </r>
  <r>
    <x v="5"/>
    <s v="William Lancaster2013"/>
    <s v="William Lancaster2013"/>
    <x v="6"/>
    <s v="William Lancaster"/>
    <s v="Director"/>
    <n v="0.5"/>
    <x v="0"/>
    <x v="0"/>
    <n v="0"/>
    <n v="0"/>
    <n v="0"/>
    <x v="0"/>
    <x v="0"/>
  </r>
  <r>
    <x v="5"/>
    <s v="Jim Piccone2013"/>
    <s v="Jim Piccone2013"/>
    <x v="41"/>
    <s v="Jim Piccone"/>
    <s v="Director"/>
    <n v="0.5"/>
    <x v="0"/>
    <x v="0"/>
    <n v="0"/>
    <n v="0"/>
    <n v="0"/>
    <x v="0"/>
    <x v="0"/>
  </r>
  <r>
    <x v="5"/>
    <s v="Bob Plowman2013"/>
    <s v="Bob Plowman2013"/>
    <x v="66"/>
    <s v="Bob Plowman"/>
    <s v="Director"/>
    <n v="0.5"/>
    <x v="0"/>
    <x v="0"/>
    <n v="0"/>
    <n v="0"/>
    <n v="0"/>
    <x v="0"/>
    <x v="0"/>
  </r>
  <r>
    <x v="5"/>
    <s v="Kathleen Schroder2013"/>
    <s v="Kathleen Schroder2013"/>
    <x v="14"/>
    <s v="Kathleen Schroder"/>
    <s v="Director"/>
    <n v="0.5"/>
    <x v="0"/>
    <x v="0"/>
    <n v="0"/>
    <n v="0"/>
    <n v="0"/>
    <x v="0"/>
    <x v="0"/>
  </r>
  <r>
    <x v="5"/>
    <s v="Thomas Sheffield2013"/>
    <s v="Thomas Sheffield2013"/>
    <x v="67"/>
    <s v="Thomas Sheffield"/>
    <s v="Director"/>
    <n v="0.5"/>
    <x v="0"/>
    <x v="0"/>
    <n v="0"/>
    <n v="0"/>
    <n v="0"/>
    <x v="0"/>
    <x v="0"/>
  </r>
  <r>
    <x v="5"/>
    <s v="Lem Smith2013"/>
    <s v="Lem Smith2013"/>
    <x v="53"/>
    <s v="Lem Smith"/>
    <s v="Director"/>
    <n v="0.5"/>
    <x v="0"/>
    <x v="0"/>
    <n v="0"/>
    <n v="0"/>
    <n v="0"/>
    <x v="0"/>
    <x v="0"/>
  </r>
  <r>
    <x v="5"/>
    <s v="Bret Sumner2013"/>
    <s v="Bret Sumner2013"/>
    <x v="30"/>
    <s v="Bret Sumner"/>
    <s v="Director"/>
    <n v="0.5"/>
    <x v="0"/>
    <x v="0"/>
    <n v="0"/>
    <n v="0"/>
    <n v="0"/>
    <x v="0"/>
    <x v="0"/>
  </r>
  <r>
    <x v="5"/>
    <s v="Duane Zavadil2013"/>
    <s v="Duane Zavadil2013"/>
    <x v="45"/>
    <s v="Duane Zavadil"/>
    <s v="Director"/>
    <n v="0.5"/>
    <x v="0"/>
    <x v="0"/>
    <n v="0"/>
    <n v="0"/>
    <n v="0"/>
    <x v="0"/>
    <x v="0"/>
  </r>
  <r>
    <x v="5"/>
    <s v="Barth Whitham2013"/>
    <s v="Barth Whitham2013"/>
    <x v="44"/>
    <s v="Barth Whitham"/>
    <s v="Director"/>
    <n v="0.5"/>
    <x v="0"/>
    <x v="0"/>
    <n v="0"/>
    <n v="0"/>
    <n v="0"/>
    <x v="0"/>
    <x v="0"/>
  </r>
  <r>
    <x v="5"/>
    <s v="Lisa Winn2013"/>
    <s v="Lisa Winn2013"/>
    <x v="55"/>
    <s v="Lisa Winn"/>
    <s v="Director"/>
    <n v="0.5"/>
    <x v="0"/>
    <x v="0"/>
    <n v="0"/>
    <n v="0"/>
    <n v="0"/>
    <x v="0"/>
    <x v="0"/>
  </r>
  <r>
    <x v="5"/>
    <s v="Peter Dea2013"/>
    <s v="Peter Dea2013"/>
    <x v="70"/>
    <s v="Peter Dea"/>
    <s v="Chairman thru 7/2013"/>
    <n v="1"/>
    <x v="0"/>
    <x v="1"/>
    <n v="0"/>
    <n v="0"/>
    <n v="0"/>
    <x v="0"/>
    <x v="0"/>
  </r>
  <r>
    <x v="5"/>
    <s v="Alexandra Tune2013"/>
    <s v="Alexandra Tune2013"/>
    <x v="71"/>
    <s v="Alexandra Tune"/>
    <s v="Treasurer thru 7/2013"/>
    <n v="0.5"/>
    <x v="0"/>
    <x v="1"/>
    <n v="0"/>
    <n v="0"/>
    <n v="0"/>
    <x v="0"/>
    <x v="0"/>
  </r>
  <r>
    <x v="5"/>
    <s v="Phil Cook2013"/>
    <s v="Phil Cook2013"/>
    <x v="72"/>
    <e v="#N/A"/>
    <s v="Director"/>
    <n v="0.5"/>
    <x v="0"/>
    <x v="0"/>
    <n v="0"/>
    <n v="0"/>
    <n v="0"/>
    <x v="0"/>
    <x v="0"/>
  </r>
  <r>
    <x v="5"/>
    <s v="Danny Jimenez2013"/>
    <s v="Danny Jimenez2013"/>
    <x v="51"/>
    <s v="Danny Jimenez"/>
    <s v="Director"/>
    <n v="0.5"/>
    <x v="0"/>
    <x v="0"/>
    <n v="0"/>
    <n v="0"/>
    <n v="0"/>
    <x v="0"/>
    <x v="0"/>
  </r>
  <r>
    <x v="5"/>
    <s v="Don Law2013"/>
    <s v="Don Law2013"/>
    <x v="73"/>
    <s v="Don Law"/>
    <s v="Director"/>
    <n v="0.5"/>
    <x v="0"/>
    <x v="0"/>
    <n v="0"/>
    <n v="0"/>
    <n v="0"/>
    <x v="0"/>
    <x v="0"/>
  </r>
  <r>
    <x v="5"/>
    <s v="Will Matthews2013"/>
    <s v="Will Matthews2013"/>
    <x v="74"/>
    <s v="Will Matthews"/>
    <s v="Director"/>
    <n v="0.5"/>
    <x v="0"/>
    <x v="0"/>
    <n v="0"/>
    <n v="0"/>
    <n v="0"/>
    <x v="0"/>
    <x v="0"/>
  </r>
  <r>
    <x v="5"/>
    <s v="Jay Neese2013"/>
    <s v="Jay Neese2013"/>
    <x v="75"/>
    <s v="Jay Neese"/>
    <s v="Director"/>
    <n v="0.5"/>
    <x v="0"/>
    <x v="0"/>
    <n v="0"/>
    <n v="0"/>
    <n v="0"/>
    <x v="0"/>
    <x v="0"/>
  </r>
  <r>
    <x v="5"/>
    <s v="James Schroeder2013"/>
    <s v="James Schroeder2013"/>
    <x v="76"/>
    <s v="James Schroeder"/>
    <s v="Director"/>
    <n v="0.5"/>
    <x v="0"/>
    <x v="0"/>
    <n v="0"/>
    <n v="0"/>
    <n v="0"/>
    <x v="0"/>
    <x v="0"/>
  </r>
  <r>
    <x v="5"/>
    <s v="Jeff Schwarz2013"/>
    <s v="Jeff Schwarz2013"/>
    <x v="77"/>
    <e v="#N/A"/>
    <s v="Director"/>
    <n v="0.5"/>
    <x v="0"/>
    <x v="0"/>
    <n v="0"/>
    <n v="0"/>
    <n v="0"/>
    <x v="0"/>
    <x v="0"/>
  </r>
  <r>
    <x v="5"/>
    <s v="Martin Wigley2013"/>
    <s v="Martin Wigley2013"/>
    <x v="38"/>
    <e v="#N/A"/>
    <s v="President"/>
    <n v="40"/>
    <x v="1"/>
    <x v="1"/>
    <n v="299992"/>
    <n v="0"/>
    <n v="28873"/>
    <x v="0"/>
    <x v="16"/>
  </r>
  <r>
    <x v="5"/>
    <s v="Sarah S. Cornwell2013"/>
    <s v="Sarah S. Cornwell2013"/>
    <x v="78"/>
    <s v="Sarah S. Cornwell"/>
    <s v="VP of Finance thru 9/2013"/>
    <n v="40"/>
    <x v="1"/>
    <x v="1"/>
    <n v="233252"/>
    <n v="0"/>
    <n v="29055"/>
    <x v="0"/>
    <x v="17"/>
  </r>
  <r>
    <x v="5"/>
    <s v="Kathleen Sgamma2013"/>
    <s v="Kathleen Sgamma2013"/>
    <x v="21"/>
    <s v="Kathleen Sgamma"/>
    <s v="VP of Government &amp; Public Affairs"/>
    <n v="40"/>
    <x v="1"/>
    <x v="0"/>
    <n v="174104"/>
    <n v="0"/>
    <n v="11134"/>
    <x v="0"/>
    <x v="18"/>
  </r>
  <r>
    <x v="5"/>
    <s v="Susan Fakharzadeh2013"/>
    <s v="Susan Fakharzadeh2013"/>
    <x v="79"/>
    <s v="Susan Fakharzadeh"/>
    <s v="VP of Business Development"/>
    <n v="40"/>
    <x v="1"/>
    <x v="0"/>
    <n v="137696"/>
    <n v="0"/>
    <n v="17821"/>
    <x v="1"/>
    <x v="19"/>
  </r>
  <r>
    <x v="6"/>
    <m/>
    <m/>
    <x v="80"/>
    <m/>
    <m/>
    <m/>
    <x v="1"/>
    <x v="0"/>
    <m/>
    <m/>
    <m/>
    <x v="0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F0CB1C-FA95-9943-A719-98CC0D74C23A}" name="PivotTable8" cacheId="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Name" colHeaderCaption="Year">
  <location ref="Y7:AF89" firstHeaderRow="1" firstDataRow="2" firstDataCol="1" rowPageCount="3" colPageCount="1"/>
  <pivotFields count="14">
    <pivotField axis="axisCol" showAll="0">
      <items count="8">
        <item x="5"/>
        <item x="4"/>
        <item x="3"/>
        <item x="2"/>
        <item x="1"/>
        <item x="0"/>
        <item h="1" x="6"/>
        <item t="default"/>
      </items>
    </pivotField>
    <pivotField showAll="0"/>
    <pivotField showAll="0"/>
    <pivotField axis="axisRow" showAll="0">
      <items count="82">
        <item x="23"/>
        <item x="37"/>
        <item x="71"/>
        <item x="52"/>
        <item x="44"/>
        <item x="36"/>
        <item x="66"/>
        <item x="5"/>
        <item x="61"/>
        <item x="30"/>
        <item x="22"/>
        <item x="16"/>
        <item x="0"/>
        <item x="18"/>
        <item x="63"/>
        <item x="10"/>
        <item x="64"/>
        <item x="65"/>
        <item x="32"/>
        <item x="51"/>
        <item x="26"/>
        <item x="39"/>
        <item x="19"/>
        <item x="73"/>
        <item x="12"/>
        <item x="47"/>
        <item x="45"/>
        <item x="49"/>
        <item x="59"/>
        <item x="17"/>
        <item x="9"/>
        <item x="46"/>
        <item x="20"/>
        <item x="76"/>
        <item x="35"/>
        <item x="75"/>
        <item x="8"/>
        <item x="27"/>
        <item x="77"/>
        <item x="41"/>
        <item x="69"/>
        <item x="14"/>
        <item x="21"/>
        <item x="29"/>
        <item x="11"/>
        <item x="53"/>
        <item x="55"/>
        <item x="38"/>
        <item x="43"/>
        <item x="58"/>
        <item x="1"/>
        <item x="50"/>
        <item x="57"/>
        <item x="13"/>
        <item x="28"/>
        <item x="70"/>
        <item x="60"/>
        <item x="72"/>
        <item x="62"/>
        <item x="34"/>
        <item x="56"/>
        <item x="25"/>
        <item x="2"/>
        <item x="3"/>
        <item x="54"/>
        <item x="4"/>
        <item x="24"/>
        <item x="78"/>
        <item x="68"/>
        <item x="15"/>
        <item x="7"/>
        <item x="33"/>
        <item x="40"/>
        <item x="31"/>
        <item x="79"/>
        <item x="42"/>
        <item x="67"/>
        <item x="48"/>
        <item x="74"/>
        <item x="6"/>
        <item x="80"/>
        <item t="default"/>
      </items>
    </pivotField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dataField="1" showAll="0">
      <items count="22">
        <item x="0"/>
        <item x="4"/>
        <item x="3"/>
        <item x="7"/>
        <item x="10"/>
        <item x="19"/>
        <item x="6"/>
        <item x="13"/>
        <item x="2"/>
        <item x="9"/>
        <item x="18"/>
        <item x="15"/>
        <item x="12"/>
        <item x="8"/>
        <item x="17"/>
        <item x="5"/>
        <item x="1"/>
        <item x="11"/>
        <item x="16"/>
        <item x="14"/>
        <item x="20"/>
        <item t="default"/>
      </items>
    </pivotField>
  </pivotFields>
  <rowFields count="1">
    <field x="3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3">
    <pageField fld="8" hier="-1"/>
    <pageField fld="12" hier="-1"/>
    <pageField fld="7" hier="-1"/>
  </pageFields>
  <dataFields count="1">
    <dataField name="Sum of Grand Total Compensation" fld="13" baseField="0" baseItem="0" numFmtId="165"/>
  </dataFields>
  <formats count="1">
    <format dxfId="37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AA73A1-1B4E-EE45-8BAC-813D8F3F1BBF}" name="PivotTable4" cacheId="8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Name" colHeaderCaption="Year">
  <location ref="A8:T294" firstHeaderRow="1" firstDataRow="2" firstDataCol="1" rowPageCount="1" colPageCount="1"/>
  <pivotFields count="8">
    <pivotField showAll="0"/>
    <pivotField showAll="0"/>
    <pivotField axis="axisCol" showAll="0">
      <items count="24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22"/>
        <item t="default"/>
      </items>
    </pivotField>
    <pivotField axis="axisPage" multipleItemSelectionAllowed="1" showAll="0">
      <items count="6">
        <item h="1" x="2"/>
        <item x="1"/>
        <item h="1" x="3"/>
        <item h="1" x="0"/>
        <item h="1" x="4"/>
        <item t="default"/>
      </items>
    </pivotField>
    <pivotField showAll="0"/>
    <pivotField axis="axisRow" dataField="1" showAll="0" sortType="ascending">
      <items count="372">
        <item sd="0" x="0"/>
        <item sd="0" x="149"/>
        <item sd="0" x="29"/>
        <item sd="0" x="139"/>
        <item sd="0" x="112"/>
        <item sd="0" x="274"/>
        <item sd="0" x="309"/>
        <item sd="0" x="250"/>
        <item sd="0" x="209"/>
        <item sd="0" x="334"/>
        <item sd="0" x="30"/>
        <item sd="0" x="150"/>
        <item sd="0" x="281"/>
        <item sd="0" x="56"/>
        <item sd="0" x="236"/>
        <item sd="0" x="348"/>
        <item sd="0" x="310"/>
        <item sd="0" x="239"/>
        <item sd="0" x="57"/>
        <item sd="0" x="210"/>
        <item sd="0" x="211"/>
        <item sd="0" x="101"/>
        <item sd="0" x="349"/>
        <item sd="0" x="31"/>
        <item sd="0" x="151"/>
        <item sd="0" x="311"/>
        <item sd="0" x="129"/>
        <item sd="0" x="282"/>
        <item sd="0" x="312"/>
        <item sd="0" x="313"/>
        <item sd="0" x="7"/>
        <item sd="0" x="130"/>
        <item sd="0" x="152"/>
        <item sd="0" x="212"/>
        <item sd="0" x="283"/>
        <item sd="0" x="58"/>
        <item sd="0" x="1"/>
        <item sd="0" x="284"/>
        <item sd="0" x="285"/>
        <item sd="0" x="153"/>
        <item sd="0" x="136"/>
        <item sd="0" x="337"/>
        <item sd="0" x="251"/>
        <item sd="0" x="213"/>
        <item sd="0" x="8"/>
        <item sd="0" x="119"/>
        <item sd="0" x="214"/>
        <item sd="0" x="240"/>
        <item sd="0" x="314"/>
        <item sd="0" x="83"/>
        <item sd="0" x="307"/>
        <item sd="0" x="286"/>
        <item sd="0" x="241"/>
        <item sd="0" x="32"/>
        <item sd="0" x="9"/>
        <item sd="0" x="154"/>
        <item sd="0" x="102"/>
        <item sd="0" x="215"/>
        <item sd="0" x="10"/>
        <item sd="0" x="155"/>
        <item sd="0" x="131"/>
        <item sd="0" x="11"/>
        <item sd="0" x="132"/>
        <item sd="0" x="252"/>
        <item sd="0" x="33"/>
        <item sd="0" x="34"/>
        <item sd="0" x="350"/>
        <item sd="0" x="35"/>
        <item sd="0" x="120"/>
        <item sd="0" x="133"/>
        <item sd="0" x="36"/>
        <item sd="0" x="59"/>
        <item sd="0" x="156"/>
        <item sd="0" x="117"/>
        <item sd="0" x="90"/>
        <item sd="0" m="1" x="370"/>
        <item sd="0" x="157"/>
        <item sd="0" x="287"/>
        <item sd="0" x="315"/>
        <item sd="0" x="60"/>
        <item sd="0" x="61"/>
        <item sd="0" x="288"/>
        <item sd="0" x="351"/>
        <item sd="0" x="121"/>
        <item sd="0" x="253"/>
        <item sd="0" x="289"/>
        <item sd="0" x="158"/>
        <item sd="0" x="12"/>
        <item sd="0" x="333"/>
        <item sd="0" x="159"/>
        <item sd="0" x="216"/>
        <item sd="0" x="202"/>
        <item sd="0" x="140"/>
        <item sd="0" x="203"/>
        <item sd="0" x="290"/>
        <item sd="0" x="316"/>
        <item sd="0" x="291"/>
        <item sd="0" x="279"/>
        <item sd="0" x="103"/>
        <item sd="0" x="13"/>
        <item sd="0" x="317"/>
        <item sd="0" x="91"/>
        <item sd="0" x="62"/>
        <item sd="0" x="217"/>
        <item sd="0" x="63"/>
        <item sd="0" x="64"/>
        <item sd="0" x="361"/>
        <item sd="0" x="242"/>
        <item sd="0" x="352"/>
        <item sd="0" x="218"/>
        <item sd="0" x="37"/>
        <item sd="0" x="14"/>
        <item sd="0" x="104"/>
        <item sd="0" x="84"/>
        <item sd="0" x="122"/>
        <item sd="0" x="338"/>
        <item sd="0" x="254"/>
        <item sd="0" x="160"/>
        <item sd="0" x="204"/>
        <item sd="0" x="2"/>
        <item sd="0" x="100"/>
        <item sd="0" x="335"/>
        <item sd="0" x="161"/>
        <item sd="0" x="15"/>
        <item sd="0" x="205"/>
        <item sd="0" x="162"/>
        <item sd="0" x="353"/>
        <item sd="0" x="123"/>
        <item sd="0" x="339"/>
        <item sd="0" x="255"/>
        <item sd="0" x="92"/>
        <item sd="0" x="16"/>
        <item sd="0" x="75"/>
        <item sd="0" x="163"/>
        <item sd="0" x="105"/>
        <item sd="0" x="318"/>
        <item sd="0" x="85"/>
        <item sd="0" x="38"/>
        <item sd="0" x="141"/>
        <item sd="0" x="17"/>
        <item sd="0" x="164"/>
        <item sd="0" x="256"/>
        <item sd="0" x="106"/>
        <item sd="0" x="39"/>
        <item sd="0" x="65"/>
        <item sd="0" x="142"/>
        <item sd="0" x="165"/>
        <item sd="0" x="166"/>
        <item sd="0" x="243"/>
        <item sd="0" x="319"/>
        <item sd="0" x="292"/>
        <item sd="0" x="167"/>
        <item sd="0" x="362"/>
        <item sd="0" x="354"/>
        <item sd="0" x="257"/>
        <item sd="0" x="168"/>
        <item sd="0" x="40"/>
        <item sd="0" x="66"/>
        <item sd="0" x="244"/>
        <item sd="0" x="169"/>
        <item sd="0" x="293"/>
        <item sd="0" x="170"/>
        <item sd="0" x="219"/>
        <item sd="0" x="76"/>
        <item sd="0" x="124"/>
        <item sd="0" x="41"/>
        <item sd="0" x="355"/>
        <item sd="0" x="320"/>
        <item sd="0" x="258"/>
        <item sd="0" x="171"/>
        <item sd="0" x="172"/>
        <item sd="0" x="173"/>
        <item sd="0" x="237"/>
        <item sd="0" x="146"/>
        <item sd="0" x="220"/>
        <item sd="0" x="366"/>
        <item sd="0" x="3"/>
        <item sd="0" x="308"/>
        <item sd="0" x="18"/>
        <item sd="0" x="4"/>
        <item sd="0" x="107"/>
        <item sd="0" x="259"/>
        <item sd="0" x="108"/>
        <item sd="0" x="86"/>
        <item sd="0" x="67"/>
        <item sd="0" x="42"/>
        <item sd="0" x="174"/>
        <item sd="0" x="340"/>
        <item sd="0" x="109"/>
        <item sd="0" x="260"/>
        <item sd="0" x="261"/>
        <item sd="0" x="19"/>
        <item sd="0" x="294"/>
        <item sd="0" x="321"/>
        <item sd="0" x="77"/>
        <item sd="0" x="245"/>
        <item sd="0" x="125"/>
        <item sd="0" x="221"/>
        <item sd="0" x="93"/>
        <item sd="0" x="359"/>
        <item sd="0" x="43"/>
        <item sd="0" x="113"/>
        <item sd="0" x="360"/>
        <item sd="0" x="222"/>
        <item sd="0" x="341"/>
        <item sd="0" x="275"/>
        <item sd="0" x="238"/>
        <item sd="0" x="44"/>
        <item sd="0" x="246"/>
        <item sd="0" x="295"/>
        <item sd="0" x="45"/>
        <item sd="0" x="322"/>
        <item sd="0" x="175"/>
        <item sd="0" x="262"/>
        <item sd="0" x="94"/>
        <item sd="0" x="356"/>
        <item sd="0" x="323"/>
        <item sd="0" x="126"/>
        <item sd="0" x="357"/>
        <item sd="0" x="68"/>
        <item sd="0" x="114"/>
        <item sd="0" x="342"/>
        <item sd="0" x="20"/>
        <item sd="0" x="87"/>
        <item sd="0" x="176"/>
        <item sd="0" x="78"/>
        <item sd="0" x="223"/>
        <item sd="0" x="263"/>
        <item sd="0" x="177"/>
        <item sd="0" x="296"/>
        <item sd="0" x="95"/>
        <item sd="0" x="224"/>
        <item sd="0" x="264"/>
        <item sd="0" x="46"/>
        <item sd="0" x="324"/>
        <item sd="0" x="347"/>
        <item sd="0" x="276"/>
        <item sd="0" x="225"/>
        <item sd="0" x="79"/>
        <item sd="0" x="47"/>
        <item sd="0" x="96"/>
        <item sd="0" x="21"/>
        <item sd="0" x="69"/>
        <item sd="0" x="178"/>
        <item sd="0" x="367"/>
        <item sd="0" x="226"/>
        <item sd="0" x="247"/>
        <item sd="0" x="179"/>
        <item sd="0" x="143"/>
        <item sd="0" x="115"/>
        <item sd="0" x="144"/>
        <item sd="0" x="180"/>
        <item sd="0" x="227"/>
        <item sd="0" x="206"/>
        <item sd="0" x="228"/>
        <item sd="0" x="88"/>
        <item sd="0" x="265"/>
        <item sd="0" x="48"/>
        <item sd="0" x="343"/>
        <item sd="0" x="325"/>
        <item sd="0" x="70"/>
        <item sd="0" x="229"/>
        <item sd="0" x="336"/>
        <item sd="0" x="297"/>
        <item sd="0" x="181"/>
        <item sd="0" x="110"/>
        <item sd="0" x="368"/>
        <item sd="0" x="116"/>
        <item sd="0" x="298"/>
        <item sd="0" x="182"/>
        <item sd="0" x="127"/>
        <item sd="0" x="71"/>
        <item sd="0" x="22"/>
        <item sd="0" x="49"/>
        <item sd="0" x="23"/>
        <item sd="0" x="266"/>
        <item sd="0" x="344"/>
        <item sd="0" x="230"/>
        <item sd="0" x="299"/>
        <item sd="0" x="273"/>
        <item sd="0" x="267"/>
        <item sd="0" x="97"/>
        <item sd="0" x="363"/>
        <item sd="0" x="50"/>
        <item sd="0" x="24"/>
        <item sd="0" x="111"/>
        <item sd="0" x="364"/>
        <item sd="0" x="183"/>
        <item sd="0" x="25"/>
        <item sd="0" x="365"/>
        <item sd="0" x="326"/>
        <item sd="0" x="80"/>
        <item sd="0" x="300"/>
        <item sd="0" x="301"/>
        <item sd="0" x="81"/>
        <item sd="0" x="268"/>
        <item sd="0" x="277"/>
        <item sd="0" x="345"/>
        <item sd="0" x="184"/>
        <item sd="0" x="82"/>
        <item sd="0" x="89"/>
        <item sd="0" x="147"/>
        <item sd="0" x="302"/>
        <item sd="0" x="303"/>
        <item sd="0" x="51"/>
        <item sd="0" x="134"/>
        <item sd="0" x="327"/>
        <item sd="0" x="269"/>
        <item sd="0" x="185"/>
        <item sd="0" x="346"/>
        <item sd="0" x="207"/>
        <item sd="0" x="26"/>
        <item sd="0" x="186"/>
        <item sd="0" x="27"/>
        <item sd="0" x="187"/>
        <item sd="0" x="148"/>
        <item sd="0" x="188"/>
        <item sd="0" x="52"/>
        <item sd="0" x="328"/>
        <item sd="0" x="72"/>
        <item sd="0" x="231"/>
        <item sd="0" x="189"/>
        <item sd="0" x="304"/>
        <item sd="0" x="190"/>
        <item sd="0" x="248"/>
        <item sd="0" x="191"/>
        <item sd="0" x="6"/>
        <item sd="0" x="73"/>
        <item sd="0" x="137"/>
        <item sd="0" x="192"/>
        <item sd="0" x="193"/>
        <item sd="0" x="208"/>
        <item sd="0" x="74"/>
        <item sd="0" x="270"/>
        <item sd="0" x="53"/>
        <item sd="0" x="194"/>
        <item sd="0" x="305"/>
        <item sd="0" x="135"/>
        <item sd="0" x="195"/>
        <item sd="0" x="278"/>
        <item sd="0" x="98"/>
        <item sd="0" x="329"/>
        <item sd="0" x="280"/>
        <item sd="0" x="128"/>
        <item sd="0" x="232"/>
        <item sd="0" x="271"/>
        <item sd="0" x="306"/>
        <item sd="0" x="99"/>
        <item sd="0" x="233"/>
        <item sd="0" x="358"/>
        <item sd="0" x="196"/>
        <item sd="0" x="249"/>
        <item sd="0" x="234"/>
        <item sd="0" x="330"/>
        <item sd="0" x="54"/>
        <item sd="0" x="197"/>
        <item sd="0" x="198"/>
        <item sd="0" x="331"/>
        <item sd="0" x="332"/>
        <item sd="0" x="199"/>
        <item sd="0" x="5"/>
        <item sd="0" x="55"/>
        <item sd="0" x="200"/>
        <item sd="0" x="138"/>
        <item sd="0" x="235"/>
        <item sd="0" x="201"/>
        <item sd="0" x="118"/>
        <item sd="0" x="145"/>
        <item sd="0" x="272"/>
        <item sd="0" x="28"/>
        <item sd="0" x="369"/>
        <item t="default" sd="0"/>
      </items>
    </pivotField>
    <pivotField axis="axisRow" showAll="0">
      <items count="414">
        <item x="0"/>
        <item x="86"/>
        <item x="242"/>
        <item x="404"/>
        <item x="52"/>
        <item x="85"/>
        <item x="303"/>
        <item x="198"/>
        <item x="250"/>
        <item x="59"/>
        <item x="393"/>
        <item x="68"/>
        <item x="262"/>
        <item x="218"/>
        <item x="406"/>
        <item x="286"/>
        <item x="392"/>
        <item x="323"/>
        <item x="119"/>
        <item x="10"/>
        <item x="299"/>
        <item x="350"/>
        <item x="33"/>
        <item x="355"/>
        <item x="208"/>
        <item x="149"/>
        <item x="102"/>
        <item x="154"/>
        <item x="50"/>
        <item x="390"/>
        <item x="396"/>
        <item x="394"/>
        <item x="366"/>
        <item x="345"/>
        <item x="195"/>
        <item x="5"/>
        <item x="180"/>
        <item x="122"/>
        <item x="346"/>
        <item x="232"/>
        <item x="295"/>
        <item x="403"/>
        <item x="137"/>
        <item x="61"/>
        <item x="42"/>
        <item x="111"/>
        <item x="158"/>
        <item x="314"/>
        <item x="216"/>
        <item x="166"/>
        <item x="333"/>
        <item x="291"/>
        <item x="191"/>
        <item x="311"/>
        <item x="51"/>
        <item x="99"/>
        <item x="173"/>
        <item x="132"/>
        <item x="87"/>
        <item x="184"/>
        <item x="235"/>
        <item x="131"/>
        <item x="98"/>
        <item x="31"/>
        <item x="238"/>
        <item x="41"/>
        <item x="201"/>
        <item x="34"/>
        <item x="281"/>
        <item x="193"/>
        <item x="300"/>
        <item x="405"/>
        <item x="24"/>
        <item x="171"/>
        <item x="220"/>
        <item x="368"/>
        <item x="22"/>
        <item x="402"/>
        <item x="260"/>
        <item x="186"/>
        <item x="357"/>
        <item x="376"/>
        <item x="83"/>
        <item x="18"/>
        <item x="174"/>
        <item x="400"/>
        <item x="128"/>
        <item x="70"/>
        <item x="170"/>
        <item x="93"/>
        <item x="258"/>
        <item x="192"/>
        <item x="157"/>
        <item x="386"/>
        <item x="408"/>
        <item x="25"/>
        <item x="325"/>
        <item x="19"/>
        <item x="331"/>
        <item x="146"/>
        <item x="223"/>
        <item x="73"/>
        <item x="140"/>
        <item x="67"/>
        <item x="97"/>
        <item x="9"/>
        <item x="153"/>
        <item x="349"/>
        <item x="257"/>
        <item x="112"/>
        <item x="226"/>
        <item x="57"/>
        <item x="65"/>
        <item x="74"/>
        <item x="278"/>
        <item x="270"/>
        <item x="275"/>
        <item x="62"/>
        <item x="375"/>
        <item x="356"/>
        <item x="289"/>
        <item x="337"/>
        <item x="203"/>
        <item x="143"/>
        <item x="92"/>
        <item x="23"/>
        <item x="169"/>
        <item x="116"/>
        <item x="252"/>
        <item x="268"/>
        <item x="44"/>
        <item x="135"/>
        <item x="341"/>
        <item x="81"/>
        <item x="237"/>
        <item x="374"/>
        <item x="247"/>
        <item x="214"/>
        <item x="178"/>
        <item x="126"/>
        <item x="183"/>
        <item x="265"/>
        <item x="156"/>
        <item x="63"/>
        <item x="336"/>
        <item x="15"/>
        <item x="298"/>
        <item x="35"/>
        <item x="189"/>
        <item x="246"/>
        <item x="290"/>
        <item x="227"/>
        <item x="45"/>
        <item x="241"/>
        <item x="17"/>
        <item x="185"/>
        <item x="207"/>
        <item x="130"/>
        <item x="89"/>
        <item x="264"/>
        <item x="94"/>
        <item x="251"/>
        <item x="256"/>
        <item x="151"/>
        <item x="210"/>
        <item x="148"/>
        <item x="188"/>
        <item x="30"/>
        <item x="176"/>
        <item x="332"/>
        <item x="395"/>
        <item x="369"/>
        <item x="342"/>
        <item x="215"/>
        <item x="194"/>
        <item x="282"/>
        <item x="308"/>
        <item x="371"/>
        <item x="274"/>
        <item x="113"/>
        <item x="165"/>
        <item x="71"/>
        <item x="263"/>
        <item x="398"/>
        <item x="348"/>
        <item x="202"/>
        <item x="277"/>
        <item x="49"/>
        <item x="335"/>
        <item x="100"/>
        <item x="107"/>
        <item x="16"/>
        <item x="212"/>
        <item x="358"/>
        <item x="307"/>
        <item x="77"/>
        <item x="190"/>
        <item x="58"/>
        <item x="167"/>
        <item x="80"/>
        <item x="13"/>
        <item x="101"/>
        <item x="95"/>
        <item x="56"/>
        <item x="91"/>
        <item x="231"/>
        <item x="96"/>
        <item x="84"/>
        <item x="55"/>
        <item x="367"/>
        <item x="134"/>
        <item x="411"/>
        <item x="123"/>
        <item x="181"/>
        <item x="26"/>
        <item x="228"/>
        <item x="79"/>
        <item x="334"/>
        <item x="292"/>
        <item x="103"/>
        <item x="304"/>
        <item x="168"/>
        <item x="318"/>
        <item x="372"/>
        <item x="32"/>
        <item x="244"/>
        <item x="27"/>
        <item x="69"/>
        <item x="360"/>
        <item x="280"/>
        <item x="312"/>
        <item x="217"/>
        <item x="338"/>
        <item x="364"/>
        <item x="234"/>
        <item x="385"/>
        <item x="384"/>
        <item x="319"/>
        <item x="284"/>
        <item x="380"/>
        <item x="362"/>
        <item x="354"/>
        <item x="115"/>
        <item x="248"/>
        <item x="133"/>
        <item x="379"/>
        <item x="121"/>
        <item x="43"/>
        <item x="36"/>
        <item x="266"/>
        <item x="161"/>
        <item x="316"/>
        <item x="377"/>
        <item x="187"/>
        <item x="410"/>
        <item x="273"/>
        <item x="285"/>
        <item x="313"/>
        <item x="118"/>
        <item x="129"/>
        <item x="279"/>
        <item x="302"/>
        <item x="288"/>
        <item x="330"/>
        <item x="29"/>
        <item x="106"/>
        <item x="324"/>
        <item x="124"/>
        <item x="255"/>
        <item x="145"/>
        <item x="205"/>
        <item x="82"/>
        <item x="249"/>
        <item x="267"/>
        <item x="240"/>
        <item x="382"/>
        <item x="204"/>
        <item x="144"/>
        <item x="287"/>
        <item x="47"/>
        <item x="28"/>
        <item x="21"/>
        <item x="66"/>
        <item x="236"/>
        <item x="159"/>
        <item x="3"/>
        <item x="206"/>
        <item x="254"/>
        <item x="39"/>
        <item x="407"/>
        <item x="40"/>
        <item x="141"/>
        <item x="200"/>
        <item x="259"/>
        <item x="224"/>
        <item x="72"/>
        <item x="383"/>
        <item x="110"/>
        <item x="164"/>
        <item x="269"/>
        <item x="271"/>
        <item x="20"/>
        <item x="48"/>
        <item x="352"/>
        <item x="351"/>
        <item x="60"/>
        <item x="294"/>
        <item x="310"/>
        <item x="175"/>
        <item x="245"/>
        <item x="197"/>
        <item x="162"/>
        <item x="4"/>
        <item x="344"/>
        <item x="296"/>
        <item x="401"/>
        <item x="37"/>
        <item x="309"/>
        <item x="339"/>
        <item x="155"/>
        <item x="139"/>
        <item x="229"/>
        <item x="14"/>
        <item x="64"/>
        <item x="38"/>
        <item x="253"/>
        <item x="219"/>
        <item x="225"/>
        <item x="233"/>
        <item x="147"/>
        <item x="76"/>
        <item x="378"/>
        <item x="199"/>
        <item x="75"/>
        <item x="53"/>
        <item x="114"/>
        <item x="136"/>
        <item x="347"/>
        <item x="138"/>
        <item x="104"/>
        <item x="90"/>
        <item x="293"/>
        <item x="78"/>
        <item x="105"/>
        <item x="182"/>
        <item x="108"/>
        <item x="412"/>
        <item x="388"/>
        <item x="177"/>
        <item x="272"/>
        <item x="127"/>
        <item x="399"/>
        <item x="120"/>
        <item x="243"/>
        <item x="8"/>
        <item x="353"/>
        <item x="142"/>
        <item x="373"/>
        <item x="327"/>
        <item x="230"/>
        <item x="317"/>
        <item x="361"/>
        <item x="343"/>
        <item x="370"/>
        <item x="221"/>
        <item x="276"/>
        <item x="340"/>
        <item x="321"/>
        <item x="363"/>
        <item x="387"/>
        <item x="322"/>
        <item x="125"/>
        <item x="261"/>
        <item x="152"/>
        <item x="211"/>
        <item x="117"/>
        <item x="172"/>
        <item x="163"/>
        <item x="1"/>
        <item x="301"/>
        <item x="209"/>
        <item x="150"/>
        <item x="306"/>
        <item x="196"/>
        <item x="88"/>
        <item x="397"/>
        <item x="359"/>
        <item x="315"/>
        <item x="381"/>
        <item x="328"/>
        <item x="222"/>
        <item x="12"/>
        <item x="54"/>
        <item x="283"/>
        <item x="326"/>
        <item x="365"/>
        <item x="389"/>
        <item x="409"/>
        <item x="320"/>
        <item x="329"/>
        <item x="297"/>
        <item x="213"/>
        <item x="46"/>
        <item x="109"/>
        <item x="239"/>
        <item x="160"/>
        <item x="179"/>
        <item x="7"/>
        <item x="11"/>
        <item x="305"/>
        <item x="6"/>
        <item x="391"/>
        <item x="2"/>
        <item t="default"/>
      </items>
    </pivotField>
    <pivotField showAll="0"/>
  </pivotFields>
  <rowFields count="2">
    <field x="5"/>
    <field x="6"/>
  </rowFields>
  <rowItems count="285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1"/>
    </i>
    <i>
      <x v="52"/>
    </i>
    <i>
      <x v="54"/>
    </i>
    <i>
      <x v="56"/>
    </i>
    <i>
      <x v="57"/>
    </i>
    <i>
      <x v="58"/>
    </i>
    <i>
      <x v="60"/>
    </i>
    <i>
      <x v="61"/>
    </i>
    <i>
      <x v="62"/>
    </i>
    <i>
      <x v="63"/>
    </i>
    <i>
      <x v="66"/>
    </i>
    <i>
      <x v="67"/>
    </i>
    <i>
      <x v="68"/>
    </i>
    <i>
      <x v="69"/>
    </i>
    <i>
      <x v="70"/>
    </i>
    <i>
      <x v="71"/>
    </i>
    <i>
      <x v="72"/>
    </i>
    <i>
      <x v="74"/>
    </i>
    <i>
      <x v="76"/>
    </i>
    <i>
      <x v="77"/>
    </i>
    <i>
      <x v="78"/>
    </i>
    <i>
      <x v="79"/>
    </i>
    <i>
      <x v="80"/>
    </i>
    <i>
      <x v="81"/>
    </i>
    <i>
      <x v="82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1"/>
    </i>
    <i>
      <x v="114"/>
    </i>
    <i>
      <x v="115"/>
    </i>
    <i>
      <x v="116"/>
    </i>
    <i>
      <x v="117"/>
    </i>
    <i>
      <x v="118"/>
    </i>
    <i>
      <x v="122"/>
    </i>
    <i>
      <x v="123"/>
    </i>
    <i>
      <x v="124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7"/>
    </i>
    <i>
      <x v="138"/>
    </i>
    <i>
      <x v="139"/>
    </i>
    <i>
      <x v="140"/>
    </i>
    <i>
      <x v="141"/>
    </i>
    <i>
      <x v="144"/>
    </i>
    <i>
      <x v="145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5"/>
    </i>
    <i>
      <x v="166"/>
    </i>
    <i>
      <x v="167"/>
    </i>
    <i>
      <x v="168"/>
    </i>
    <i>
      <x v="170"/>
    </i>
    <i>
      <x v="171"/>
    </i>
    <i>
      <x v="174"/>
    </i>
    <i>
      <x v="178"/>
    </i>
    <i>
      <x v="179"/>
    </i>
    <i>
      <x v="181"/>
    </i>
    <i>
      <x v="184"/>
    </i>
    <i>
      <x v="186"/>
    </i>
    <i>
      <x v="187"/>
    </i>
    <i>
      <x v="189"/>
    </i>
    <i>
      <x v="190"/>
    </i>
    <i>
      <x v="191"/>
    </i>
    <i>
      <x v="192"/>
    </i>
    <i>
      <x v="193"/>
    </i>
    <i>
      <x v="195"/>
    </i>
    <i>
      <x v="196"/>
    </i>
    <i>
      <x v="197"/>
    </i>
    <i>
      <x v="198"/>
    </i>
    <i>
      <x v="201"/>
    </i>
    <i>
      <x v="203"/>
    </i>
    <i>
      <x v="204"/>
    </i>
    <i>
      <x v="206"/>
    </i>
    <i>
      <x v="208"/>
    </i>
    <i>
      <x v="209"/>
    </i>
    <i>
      <x v="211"/>
    </i>
    <i>
      <x v="212"/>
    </i>
    <i>
      <x v="213"/>
    </i>
    <i>
      <x v="214"/>
    </i>
    <i>
      <x v="215"/>
    </i>
    <i>
      <x v="216"/>
    </i>
    <i>
      <x v="218"/>
    </i>
    <i>
      <x v="219"/>
    </i>
    <i>
      <x v="220"/>
    </i>
    <i>
      <x v="221"/>
    </i>
    <i>
      <x v="222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7"/>
    </i>
    <i>
      <x v="240"/>
    </i>
    <i>
      <x v="241"/>
    </i>
    <i>
      <x v="242"/>
    </i>
    <i>
      <x v="243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6"/>
    </i>
    <i>
      <x v="257"/>
    </i>
    <i>
      <x v="258"/>
    </i>
    <i>
      <x v="259"/>
    </i>
    <i>
      <x v="260"/>
    </i>
    <i>
      <x v="261"/>
    </i>
    <i>
      <x v="263"/>
    </i>
    <i>
      <x v="264"/>
    </i>
    <i>
      <x v="267"/>
    </i>
    <i>
      <x v="268"/>
    </i>
    <i>
      <x v="269"/>
    </i>
    <i>
      <x v="270"/>
    </i>
    <i>
      <x v="271"/>
    </i>
    <i>
      <x v="272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2"/>
    </i>
    <i>
      <x v="293"/>
    </i>
    <i>
      <x v="295"/>
    </i>
    <i>
      <x v="296"/>
    </i>
    <i>
      <x v="297"/>
    </i>
    <i>
      <x v="302"/>
    </i>
    <i>
      <x v="303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7"/>
    </i>
    <i>
      <x v="329"/>
    </i>
    <i>
      <x v="330"/>
    </i>
    <i>
      <x v="331"/>
    </i>
    <i>
      <x v="332"/>
    </i>
    <i>
      <x v="333"/>
    </i>
    <i>
      <x v="336"/>
    </i>
    <i>
      <x v="337"/>
    </i>
    <i>
      <x v="338"/>
    </i>
    <i>
      <x v="339"/>
    </i>
    <i>
      <x v="340"/>
    </i>
    <i>
      <x v="341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5"/>
    </i>
    <i>
      <x v="356"/>
    </i>
    <i>
      <x v="357"/>
    </i>
    <i>
      <x v="358"/>
    </i>
    <i>
      <x v="359"/>
    </i>
    <i>
      <x v="362"/>
    </i>
    <i>
      <x v="364"/>
    </i>
    <i>
      <x v="365"/>
    </i>
    <i>
      <x v="367"/>
    </i>
    <i>
      <x v="368"/>
    </i>
    <i>
      <x v="369"/>
    </i>
  </rowItems>
  <colFields count="1">
    <field x="2"/>
  </colFields>
  <col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1">
    <pageField fld="3" hier="-1"/>
  </pageFields>
  <dataFields count="1">
    <dataField name="Count of Name" fld="5" subtotal="count" baseField="0" baseItem="0"/>
  </dataFields>
  <formats count="13">
    <format dxfId="420">
      <pivotArea type="all" dataOnly="0" outline="0" fieldPosition="0"/>
    </format>
    <format dxfId="419">
      <pivotArea outline="0" collapsedLevelsAreSubtotals="1" fieldPosition="0"/>
    </format>
    <format dxfId="418">
      <pivotArea type="origin" dataOnly="0" labelOnly="1" outline="0" fieldPosition="0"/>
    </format>
    <format dxfId="417">
      <pivotArea field="2" type="button" dataOnly="0" labelOnly="1" outline="0" axis="axisCol" fieldPosition="0"/>
    </format>
    <format dxfId="416">
      <pivotArea type="topRight" dataOnly="0" labelOnly="1" outline="0" fieldPosition="0"/>
    </format>
    <format dxfId="415">
      <pivotArea field="5" type="button" dataOnly="0" labelOnly="1" outline="0" axis="axisRow" fieldPosition="0"/>
    </format>
    <format dxfId="414">
      <pivotArea dataOnly="0" labelOnly="1" fieldPosition="0">
        <references count="1">
          <reference field="5" count="50">
            <x v="0"/>
            <x v="1"/>
            <x v="2"/>
            <x v="3"/>
            <x v="4"/>
            <x v="6"/>
            <x v="7"/>
            <x v="8"/>
            <x v="11"/>
            <x v="12"/>
            <x v="13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1"/>
            <x v="42"/>
            <x v="43"/>
            <x v="44"/>
            <x v="45"/>
            <x v="46"/>
            <x v="47"/>
            <x v="48"/>
            <x v="51"/>
            <x v="52"/>
            <x v="54"/>
            <x v="56"/>
            <x v="57"/>
            <x v="58"/>
            <x v="60"/>
            <x v="61"/>
            <x v="62"/>
          </reference>
        </references>
      </pivotArea>
    </format>
    <format dxfId="413">
      <pivotArea dataOnly="0" labelOnly="1" fieldPosition="0">
        <references count="1">
          <reference field="5" count="50">
            <x v="63"/>
            <x v="66"/>
            <x v="67"/>
            <x v="68"/>
            <x v="69"/>
            <x v="70"/>
            <x v="71"/>
            <x v="72"/>
            <x v="74"/>
            <x v="76"/>
            <x v="77"/>
            <x v="78"/>
            <x v="79"/>
            <x v="80"/>
            <x v="81"/>
            <x v="82"/>
            <x v="84"/>
            <x v="85"/>
            <x v="86"/>
            <x v="87"/>
            <x v="89"/>
            <x v="90"/>
            <x v="91"/>
            <x v="92"/>
            <x v="93"/>
            <x v="94"/>
            <x v="95"/>
            <x v="96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4"/>
            <x v="115"/>
            <x v="116"/>
            <x v="117"/>
            <x v="118"/>
            <x v="122"/>
            <x v="123"/>
            <x v="124"/>
            <x v="126"/>
            <x v="128"/>
          </reference>
        </references>
      </pivotArea>
    </format>
    <format dxfId="412">
      <pivotArea dataOnly="0" labelOnly="1" fieldPosition="0">
        <references count="1">
          <reference field="5" count="50">
            <x v="129"/>
            <x v="130"/>
            <x v="131"/>
            <x v="132"/>
            <x v="133"/>
            <x v="134"/>
            <x v="135"/>
            <x v="137"/>
            <x v="138"/>
            <x v="139"/>
            <x v="140"/>
            <x v="141"/>
            <x v="144"/>
            <x v="145"/>
            <x v="148"/>
            <x v="149"/>
            <x v="150"/>
            <x v="151"/>
            <x v="152"/>
            <x v="153"/>
            <x v="154"/>
            <x v="155"/>
            <x v="157"/>
            <x v="158"/>
            <x v="159"/>
            <x v="160"/>
            <x v="161"/>
            <x v="162"/>
            <x v="163"/>
            <x v="165"/>
            <x v="166"/>
            <x v="167"/>
            <x v="168"/>
            <x v="170"/>
            <x v="171"/>
            <x v="174"/>
            <x v="178"/>
            <x v="179"/>
            <x v="181"/>
            <x v="184"/>
            <x v="186"/>
            <x v="187"/>
            <x v="189"/>
            <x v="190"/>
            <x v="191"/>
            <x v="192"/>
            <x v="193"/>
            <x v="195"/>
            <x v="196"/>
            <x v="197"/>
          </reference>
        </references>
      </pivotArea>
    </format>
    <format dxfId="411">
      <pivotArea dataOnly="0" labelOnly="1" fieldPosition="0">
        <references count="1">
          <reference field="5" count="50">
            <x v="198"/>
            <x v="201"/>
            <x v="203"/>
            <x v="204"/>
            <x v="206"/>
            <x v="208"/>
            <x v="209"/>
            <x v="211"/>
            <x v="212"/>
            <x v="213"/>
            <x v="214"/>
            <x v="215"/>
            <x v="216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7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6"/>
            <x v="257"/>
            <x v="258"/>
            <x v="259"/>
            <x v="260"/>
            <x v="261"/>
          </reference>
        </references>
      </pivotArea>
    </format>
    <format dxfId="410">
      <pivotArea dataOnly="0" labelOnly="1" fieldPosition="0">
        <references count="1">
          <reference field="5" count="50">
            <x v="263"/>
            <x v="264"/>
            <x v="267"/>
            <x v="268"/>
            <x v="269"/>
            <x v="270"/>
            <x v="271"/>
            <x v="272"/>
            <x v="274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2"/>
            <x v="293"/>
            <x v="295"/>
            <x v="296"/>
            <x v="297"/>
            <x v="302"/>
            <x v="303"/>
            <x v="305"/>
            <x v="306"/>
            <x v="307"/>
            <x v="308"/>
            <x v="309"/>
            <x v="310"/>
            <x v="311"/>
            <x v="312"/>
            <x v="313"/>
            <x v="314"/>
            <x v="316"/>
            <x v="317"/>
            <x v="318"/>
            <x v="319"/>
            <x v="320"/>
            <x v="321"/>
            <x v="322"/>
            <x v="323"/>
            <x v="324"/>
          </reference>
        </references>
      </pivotArea>
    </format>
    <format dxfId="409">
      <pivotArea dataOnly="0" labelOnly="1" fieldPosition="0">
        <references count="1">
          <reference field="5" count="35">
            <x v="325"/>
            <x v="327"/>
            <x v="329"/>
            <x v="330"/>
            <x v="331"/>
            <x v="332"/>
            <x v="333"/>
            <x v="336"/>
            <x v="337"/>
            <x v="338"/>
            <x v="339"/>
            <x v="340"/>
            <x v="341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5"/>
            <x v="356"/>
            <x v="357"/>
            <x v="358"/>
            <x v="359"/>
            <x v="362"/>
            <x v="364"/>
            <x v="365"/>
            <x v="367"/>
            <x v="368"/>
            <x v="369"/>
          </reference>
        </references>
      </pivotArea>
    </format>
    <format dxfId="408">
      <pivotArea dataOnly="0" labelOnly="1" fieldPosition="0">
        <references count="1">
          <reference field="2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DB294C-D1ED-444B-9BFB-3148721AB1CE}" name="PivotTable7" cacheId="8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Name" colHeaderCaption="Year">
  <location ref="BT3:CE76" firstHeaderRow="1" firstDataRow="2" firstDataCol="1" rowPageCount="1" colPageCount="1"/>
  <pivotFields count="8">
    <pivotField showAll="0"/>
    <pivotField showAll="0"/>
    <pivotField axis="axisCol" showAll="0">
      <items count="24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22"/>
        <item t="default"/>
      </items>
    </pivotField>
    <pivotField axis="axisPage" multipleItemSelectionAllowed="1" showAll="0">
      <items count="6">
        <item h="1" x="2"/>
        <item h="1" x="1"/>
        <item x="3"/>
        <item h="1" x="0"/>
        <item h="1" x="4"/>
        <item t="default"/>
      </items>
    </pivotField>
    <pivotField showAll="0"/>
    <pivotField axis="axisRow" dataField="1" showAll="0">
      <items count="372">
        <item x="0"/>
        <item x="149"/>
        <item x="29"/>
        <item x="139"/>
        <item x="112"/>
        <item x="274"/>
        <item x="309"/>
        <item x="250"/>
        <item x="209"/>
        <item x="334"/>
        <item x="30"/>
        <item x="150"/>
        <item x="281"/>
        <item x="56"/>
        <item x="236"/>
        <item x="348"/>
        <item x="310"/>
        <item x="239"/>
        <item x="57"/>
        <item x="210"/>
        <item x="211"/>
        <item x="101"/>
        <item x="349"/>
        <item x="31"/>
        <item x="151"/>
        <item x="311"/>
        <item x="129"/>
        <item x="282"/>
        <item x="312"/>
        <item x="313"/>
        <item x="7"/>
        <item x="130"/>
        <item x="152"/>
        <item x="212"/>
        <item x="283"/>
        <item x="58"/>
        <item x="1"/>
        <item x="284"/>
        <item x="285"/>
        <item x="153"/>
        <item x="136"/>
        <item x="337"/>
        <item x="251"/>
        <item x="213"/>
        <item x="8"/>
        <item x="119"/>
        <item x="214"/>
        <item x="240"/>
        <item x="314"/>
        <item x="83"/>
        <item x="307"/>
        <item x="286"/>
        <item x="241"/>
        <item x="32"/>
        <item x="9"/>
        <item x="154"/>
        <item x="102"/>
        <item x="215"/>
        <item x="10"/>
        <item x="155"/>
        <item x="131"/>
        <item x="11"/>
        <item x="132"/>
        <item x="252"/>
        <item x="33"/>
        <item x="34"/>
        <item x="350"/>
        <item x="35"/>
        <item x="120"/>
        <item x="133"/>
        <item x="36"/>
        <item x="59"/>
        <item x="156"/>
        <item x="117"/>
        <item x="90"/>
        <item m="1" x="370"/>
        <item x="157"/>
        <item x="287"/>
        <item x="315"/>
        <item x="60"/>
        <item x="61"/>
        <item x="288"/>
        <item x="351"/>
        <item x="121"/>
        <item x="253"/>
        <item x="289"/>
        <item x="158"/>
        <item x="12"/>
        <item x="333"/>
        <item x="159"/>
        <item x="216"/>
        <item x="202"/>
        <item x="140"/>
        <item x="203"/>
        <item x="290"/>
        <item x="316"/>
        <item x="291"/>
        <item x="279"/>
        <item x="103"/>
        <item x="13"/>
        <item x="317"/>
        <item x="91"/>
        <item x="62"/>
        <item x="217"/>
        <item x="63"/>
        <item x="64"/>
        <item x="361"/>
        <item x="242"/>
        <item x="352"/>
        <item x="218"/>
        <item x="37"/>
        <item x="14"/>
        <item x="104"/>
        <item x="84"/>
        <item x="122"/>
        <item x="338"/>
        <item x="254"/>
        <item x="160"/>
        <item x="204"/>
        <item x="2"/>
        <item x="100"/>
        <item x="335"/>
        <item x="161"/>
        <item x="15"/>
        <item x="205"/>
        <item x="162"/>
        <item x="353"/>
        <item x="123"/>
        <item x="339"/>
        <item x="255"/>
        <item x="92"/>
        <item x="16"/>
        <item x="75"/>
        <item x="163"/>
        <item x="105"/>
        <item x="318"/>
        <item x="85"/>
        <item x="38"/>
        <item x="141"/>
        <item x="17"/>
        <item x="164"/>
        <item x="256"/>
        <item x="106"/>
        <item x="39"/>
        <item x="65"/>
        <item x="165"/>
        <item x="166"/>
        <item x="243"/>
        <item x="319"/>
        <item x="292"/>
        <item x="167"/>
        <item x="362"/>
        <item x="354"/>
        <item x="257"/>
        <item x="168"/>
        <item x="40"/>
        <item x="66"/>
        <item x="244"/>
        <item x="169"/>
        <item x="293"/>
        <item x="170"/>
        <item x="219"/>
        <item x="76"/>
        <item x="124"/>
        <item x="41"/>
        <item x="355"/>
        <item x="320"/>
        <item x="258"/>
        <item x="171"/>
        <item x="172"/>
        <item x="173"/>
        <item x="237"/>
        <item x="146"/>
        <item x="220"/>
        <item x="366"/>
        <item x="3"/>
        <item x="308"/>
        <item x="18"/>
        <item x="4"/>
        <item x="107"/>
        <item x="259"/>
        <item x="108"/>
        <item x="86"/>
        <item x="67"/>
        <item x="42"/>
        <item x="174"/>
        <item x="340"/>
        <item x="109"/>
        <item x="260"/>
        <item x="261"/>
        <item x="19"/>
        <item x="294"/>
        <item x="321"/>
        <item x="77"/>
        <item x="245"/>
        <item x="125"/>
        <item x="221"/>
        <item x="93"/>
        <item x="359"/>
        <item x="43"/>
        <item x="113"/>
        <item x="360"/>
        <item x="222"/>
        <item x="341"/>
        <item x="275"/>
        <item x="238"/>
        <item x="44"/>
        <item x="246"/>
        <item x="295"/>
        <item x="45"/>
        <item x="322"/>
        <item x="175"/>
        <item x="262"/>
        <item x="356"/>
        <item x="323"/>
        <item x="126"/>
        <item x="357"/>
        <item x="68"/>
        <item x="342"/>
        <item x="20"/>
        <item x="87"/>
        <item x="176"/>
        <item x="78"/>
        <item x="223"/>
        <item x="263"/>
        <item x="177"/>
        <item x="296"/>
        <item x="95"/>
        <item x="224"/>
        <item x="264"/>
        <item x="46"/>
        <item x="324"/>
        <item x="347"/>
        <item x="276"/>
        <item x="225"/>
        <item x="79"/>
        <item x="47"/>
        <item x="96"/>
        <item x="21"/>
        <item x="69"/>
        <item x="178"/>
        <item x="367"/>
        <item x="226"/>
        <item x="247"/>
        <item x="179"/>
        <item x="143"/>
        <item x="180"/>
        <item x="227"/>
        <item x="206"/>
        <item x="228"/>
        <item x="88"/>
        <item x="265"/>
        <item x="48"/>
        <item x="343"/>
        <item x="325"/>
        <item x="70"/>
        <item x="229"/>
        <item x="336"/>
        <item x="297"/>
        <item x="181"/>
        <item x="110"/>
        <item x="368"/>
        <item x="116"/>
        <item x="298"/>
        <item x="182"/>
        <item x="127"/>
        <item x="71"/>
        <item x="22"/>
        <item x="49"/>
        <item x="23"/>
        <item x="266"/>
        <item x="344"/>
        <item x="230"/>
        <item x="299"/>
        <item x="273"/>
        <item x="267"/>
        <item x="97"/>
        <item x="363"/>
        <item x="50"/>
        <item x="24"/>
        <item x="111"/>
        <item x="364"/>
        <item x="183"/>
        <item x="25"/>
        <item x="365"/>
        <item x="326"/>
        <item x="80"/>
        <item x="300"/>
        <item x="301"/>
        <item x="81"/>
        <item x="268"/>
        <item x="277"/>
        <item x="345"/>
        <item x="184"/>
        <item x="82"/>
        <item x="89"/>
        <item x="147"/>
        <item x="302"/>
        <item x="303"/>
        <item x="51"/>
        <item x="134"/>
        <item x="327"/>
        <item x="269"/>
        <item x="185"/>
        <item x="346"/>
        <item x="207"/>
        <item x="26"/>
        <item x="186"/>
        <item x="27"/>
        <item x="187"/>
        <item x="148"/>
        <item x="188"/>
        <item x="52"/>
        <item x="328"/>
        <item x="72"/>
        <item x="231"/>
        <item x="189"/>
        <item x="304"/>
        <item x="190"/>
        <item x="248"/>
        <item x="191"/>
        <item x="6"/>
        <item x="73"/>
        <item x="137"/>
        <item x="192"/>
        <item x="193"/>
        <item x="208"/>
        <item x="74"/>
        <item x="270"/>
        <item x="53"/>
        <item x="194"/>
        <item x="305"/>
        <item x="135"/>
        <item x="195"/>
        <item x="278"/>
        <item x="98"/>
        <item x="329"/>
        <item x="280"/>
        <item x="128"/>
        <item x="232"/>
        <item x="271"/>
        <item x="306"/>
        <item x="99"/>
        <item x="233"/>
        <item x="358"/>
        <item x="196"/>
        <item x="249"/>
        <item x="234"/>
        <item x="330"/>
        <item x="54"/>
        <item x="197"/>
        <item x="198"/>
        <item x="331"/>
        <item x="332"/>
        <item x="199"/>
        <item x="5"/>
        <item x="55"/>
        <item x="200"/>
        <item x="138"/>
        <item x="235"/>
        <item x="201"/>
        <item x="118"/>
        <item x="145"/>
        <item x="272"/>
        <item x="28"/>
        <item x="369"/>
        <item x="94"/>
        <item x="114"/>
        <item x="115"/>
        <item x="142"/>
        <item x="144"/>
        <item t="default"/>
      </items>
    </pivotField>
    <pivotField showAll="0"/>
    <pivotField showAll="0"/>
  </pivotFields>
  <rowFields count="1">
    <field x="5"/>
  </rowFields>
  <rowItems count="72">
    <i>
      <x v="2"/>
    </i>
    <i>
      <x v="5"/>
    </i>
    <i>
      <x v="8"/>
    </i>
    <i>
      <x v="9"/>
    </i>
    <i>
      <x v="17"/>
    </i>
    <i>
      <x v="25"/>
    </i>
    <i>
      <x v="27"/>
    </i>
    <i>
      <x v="31"/>
    </i>
    <i>
      <x v="33"/>
    </i>
    <i>
      <x v="35"/>
    </i>
    <i>
      <x v="37"/>
    </i>
    <i>
      <x v="45"/>
    </i>
    <i>
      <x v="47"/>
    </i>
    <i>
      <x v="50"/>
    </i>
    <i>
      <x v="51"/>
    </i>
    <i>
      <x v="60"/>
    </i>
    <i>
      <x v="73"/>
    </i>
    <i>
      <x v="76"/>
    </i>
    <i>
      <x v="80"/>
    </i>
    <i>
      <x v="88"/>
    </i>
    <i>
      <x v="99"/>
    </i>
    <i>
      <x v="104"/>
    </i>
    <i>
      <x v="114"/>
    </i>
    <i>
      <x v="117"/>
    </i>
    <i>
      <x v="118"/>
    </i>
    <i>
      <x v="121"/>
    </i>
    <i>
      <x v="124"/>
    </i>
    <i>
      <x v="130"/>
    </i>
    <i>
      <x v="131"/>
    </i>
    <i>
      <x v="132"/>
    </i>
    <i>
      <x v="134"/>
    </i>
    <i>
      <x v="144"/>
    </i>
    <i>
      <x v="153"/>
    </i>
    <i>
      <x v="158"/>
    </i>
    <i>
      <x v="161"/>
    </i>
    <i>
      <x v="162"/>
    </i>
    <i>
      <x v="164"/>
    </i>
    <i>
      <x v="169"/>
    </i>
    <i>
      <x v="171"/>
    </i>
    <i>
      <x v="176"/>
    </i>
    <i>
      <x v="188"/>
    </i>
    <i>
      <x v="189"/>
    </i>
    <i>
      <x v="192"/>
    </i>
    <i>
      <x v="193"/>
    </i>
    <i>
      <x v="202"/>
    </i>
    <i>
      <x v="204"/>
    </i>
    <i>
      <x v="205"/>
    </i>
    <i>
      <x v="222"/>
    </i>
    <i>
      <x v="224"/>
    </i>
    <i>
      <x v="231"/>
    </i>
    <i>
      <x v="233"/>
    </i>
    <i>
      <x v="234"/>
    </i>
    <i>
      <x v="235"/>
    </i>
    <i>
      <x v="238"/>
    </i>
    <i>
      <x v="239"/>
    </i>
    <i>
      <x v="249"/>
    </i>
    <i>
      <x v="252"/>
    </i>
    <i>
      <x v="255"/>
    </i>
    <i>
      <x v="257"/>
    </i>
    <i>
      <x v="286"/>
    </i>
    <i>
      <x v="289"/>
    </i>
    <i>
      <x v="291"/>
    </i>
    <i>
      <x v="296"/>
    </i>
    <i>
      <x v="301"/>
    </i>
    <i>
      <x v="306"/>
    </i>
    <i>
      <x v="312"/>
    </i>
    <i>
      <x v="319"/>
    </i>
    <i>
      <x v="324"/>
    </i>
    <i>
      <x v="334"/>
    </i>
    <i>
      <x v="339"/>
    </i>
    <i>
      <x v="350"/>
    </i>
    <i>
      <x v="364"/>
    </i>
  </rowItems>
  <colFields count="1">
    <field x="2"/>
  </colFields>
  <colItems count="11">
    <i>
      <x v="5"/>
    </i>
    <i>
      <x v="6"/>
    </i>
    <i>
      <x v="7"/>
    </i>
    <i>
      <x v="8"/>
    </i>
    <i>
      <x v="9"/>
    </i>
    <i>
      <x v="10"/>
    </i>
    <i>
      <x v="11"/>
    </i>
    <i>
      <x v="15"/>
    </i>
    <i>
      <x v="16"/>
    </i>
    <i>
      <x v="17"/>
    </i>
    <i>
      <x v="18"/>
    </i>
  </colItems>
  <pageFields count="1">
    <pageField fld="3" hier="-1"/>
  </pageFields>
  <dataFields count="1">
    <dataField name="Count of Name" fld="5" subtotal="count" baseField="0" baseItem="0"/>
  </dataFields>
  <formats count="9">
    <format dxfId="407">
      <pivotArea type="all" dataOnly="0" outline="0" fieldPosition="0"/>
    </format>
    <format dxfId="406">
      <pivotArea outline="0" collapsedLevelsAreSubtotals="1" fieldPosition="0"/>
    </format>
    <format dxfId="405">
      <pivotArea type="origin" dataOnly="0" labelOnly="1" outline="0" fieldPosition="0"/>
    </format>
    <format dxfId="404">
      <pivotArea field="2" type="button" dataOnly="0" labelOnly="1" outline="0" axis="axisCol" fieldPosition="0"/>
    </format>
    <format dxfId="403">
      <pivotArea type="topRight" dataOnly="0" labelOnly="1" outline="0" fieldPosition="0"/>
    </format>
    <format dxfId="402">
      <pivotArea field="5" type="button" dataOnly="0" labelOnly="1" outline="0" axis="axisRow" fieldPosition="0"/>
    </format>
    <format dxfId="401">
      <pivotArea dataOnly="0" labelOnly="1" fieldPosition="0">
        <references count="1">
          <reference field="5" count="50">
            <x v="2"/>
            <x v="5"/>
            <x v="8"/>
            <x v="9"/>
            <x v="17"/>
            <x v="25"/>
            <x v="27"/>
            <x v="31"/>
            <x v="33"/>
            <x v="35"/>
            <x v="37"/>
            <x v="45"/>
            <x v="47"/>
            <x v="50"/>
            <x v="51"/>
            <x v="60"/>
            <x v="73"/>
            <x v="76"/>
            <x v="80"/>
            <x v="88"/>
            <x v="99"/>
            <x v="104"/>
            <x v="114"/>
            <x v="117"/>
            <x v="118"/>
            <x v="121"/>
            <x v="124"/>
            <x v="130"/>
            <x v="131"/>
            <x v="132"/>
            <x v="134"/>
            <x v="144"/>
            <x v="153"/>
            <x v="158"/>
            <x v="161"/>
            <x v="162"/>
            <x v="164"/>
            <x v="169"/>
            <x v="171"/>
            <x v="176"/>
            <x v="188"/>
            <x v="189"/>
            <x v="192"/>
            <x v="193"/>
            <x v="202"/>
            <x v="204"/>
            <x v="205"/>
            <x v="222"/>
            <x v="224"/>
            <x v="231"/>
          </reference>
        </references>
      </pivotArea>
    </format>
    <format dxfId="400">
      <pivotArea dataOnly="0" labelOnly="1" fieldPosition="0">
        <references count="1">
          <reference field="5" count="22">
            <x v="233"/>
            <x v="234"/>
            <x v="235"/>
            <x v="238"/>
            <x v="239"/>
            <x v="249"/>
            <x v="252"/>
            <x v="255"/>
            <x v="257"/>
            <x v="286"/>
            <x v="289"/>
            <x v="291"/>
            <x v="296"/>
            <x v="301"/>
            <x v="306"/>
            <x v="312"/>
            <x v="319"/>
            <x v="324"/>
            <x v="334"/>
            <x v="339"/>
            <x v="350"/>
            <x v="364"/>
          </reference>
        </references>
      </pivotArea>
    </format>
    <format dxfId="399">
      <pivotArea dataOnly="0" labelOnly="1" fieldPosition="0">
        <references count="1">
          <reference field="2" count="11">
            <x v="5"/>
            <x v="6"/>
            <x v="7"/>
            <x v="8"/>
            <x v="9"/>
            <x v="10"/>
            <x v="11"/>
            <x v="15"/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A7A1A3-BE32-0B44-BBA4-07170AC847D4}" name="PivotTable6" cacheId="8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Name" colHeaderCaption="Year">
  <location ref="BH3:BO137" firstHeaderRow="1" firstDataRow="2" firstDataCol="1" rowPageCount="1" colPageCount="1"/>
  <pivotFields count="8">
    <pivotField showAll="0"/>
    <pivotField showAll="0"/>
    <pivotField axis="axisCol" showAll="0">
      <items count="24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22"/>
        <item t="default"/>
      </items>
    </pivotField>
    <pivotField axis="axisPage" multipleItemSelectionAllowed="1" showAll="0">
      <items count="6">
        <item x="2"/>
        <item h="1" x="1"/>
        <item h="1" x="3"/>
        <item h="1" x="0"/>
        <item h="1" x="4"/>
        <item t="default"/>
      </items>
    </pivotField>
    <pivotField showAll="0"/>
    <pivotField axis="axisRow" dataField="1" showAll="0">
      <items count="372">
        <item x="0"/>
        <item x="149"/>
        <item x="29"/>
        <item x="139"/>
        <item x="112"/>
        <item x="274"/>
        <item x="309"/>
        <item x="250"/>
        <item x="209"/>
        <item x="334"/>
        <item x="30"/>
        <item x="150"/>
        <item x="281"/>
        <item x="56"/>
        <item x="236"/>
        <item x="348"/>
        <item x="310"/>
        <item x="239"/>
        <item x="57"/>
        <item x="210"/>
        <item x="211"/>
        <item x="101"/>
        <item x="349"/>
        <item x="31"/>
        <item x="151"/>
        <item x="311"/>
        <item x="129"/>
        <item x="282"/>
        <item x="312"/>
        <item x="313"/>
        <item x="7"/>
        <item x="130"/>
        <item x="152"/>
        <item x="212"/>
        <item x="283"/>
        <item x="58"/>
        <item x="1"/>
        <item x="284"/>
        <item x="285"/>
        <item x="153"/>
        <item x="136"/>
        <item x="337"/>
        <item x="251"/>
        <item x="213"/>
        <item x="8"/>
        <item x="119"/>
        <item x="214"/>
        <item x="240"/>
        <item x="314"/>
        <item x="83"/>
        <item x="307"/>
        <item x="286"/>
        <item x="241"/>
        <item x="32"/>
        <item x="9"/>
        <item x="154"/>
        <item x="102"/>
        <item x="215"/>
        <item x="10"/>
        <item x="155"/>
        <item x="131"/>
        <item x="11"/>
        <item x="132"/>
        <item x="252"/>
        <item x="33"/>
        <item x="34"/>
        <item x="350"/>
        <item x="35"/>
        <item x="120"/>
        <item x="133"/>
        <item x="36"/>
        <item x="59"/>
        <item x="156"/>
        <item x="117"/>
        <item x="90"/>
        <item m="1" x="370"/>
        <item x="157"/>
        <item x="287"/>
        <item x="315"/>
        <item x="60"/>
        <item x="61"/>
        <item x="288"/>
        <item x="351"/>
        <item x="121"/>
        <item x="253"/>
        <item x="289"/>
        <item x="158"/>
        <item x="12"/>
        <item x="333"/>
        <item x="159"/>
        <item x="216"/>
        <item x="202"/>
        <item x="140"/>
        <item x="203"/>
        <item x="290"/>
        <item x="316"/>
        <item x="291"/>
        <item x="279"/>
        <item x="103"/>
        <item x="13"/>
        <item x="317"/>
        <item x="91"/>
        <item x="62"/>
        <item x="217"/>
        <item x="63"/>
        <item x="64"/>
        <item x="361"/>
        <item x="242"/>
        <item x="352"/>
        <item x="218"/>
        <item x="37"/>
        <item x="14"/>
        <item x="104"/>
        <item x="84"/>
        <item x="122"/>
        <item x="338"/>
        <item x="254"/>
        <item x="160"/>
        <item x="204"/>
        <item x="2"/>
        <item x="100"/>
        <item x="335"/>
        <item x="161"/>
        <item x="15"/>
        <item x="205"/>
        <item x="162"/>
        <item x="353"/>
        <item x="123"/>
        <item x="339"/>
        <item x="255"/>
        <item x="92"/>
        <item x="16"/>
        <item x="75"/>
        <item x="163"/>
        <item x="105"/>
        <item x="318"/>
        <item x="85"/>
        <item x="38"/>
        <item x="141"/>
        <item x="17"/>
        <item x="164"/>
        <item x="256"/>
        <item x="106"/>
        <item x="39"/>
        <item x="65"/>
        <item x="165"/>
        <item x="166"/>
        <item x="243"/>
        <item x="319"/>
        <item x="292"/>
        <item x="167"/>
        <item x="362"/>
        <item x="354"/>
        <item x="257"/>
        <item x="168"/>
        <item x="40"/>
        <item x="66"/>
        <item x="244"/>
        <item x="169"/>
        <item x="293"/>
        <item x="170"/>
        <item x="219"/>
        <item x="76"/>
        <item x="124"/>
        <item x="41"/>
        <item x="355"/>
        <item x="320"/>
        <item x="258"/>
        <item x="171"/>
        <item x="172"/>
        <item x="173"/>
        <item x="237"/>
        <item x="146"/>
        <item x="220"/>
        <item x="366"/>
        <item x="3"/>
        <item x="308"/>
        <item x="18"/>
        <item x="4"/>
        <item x="107"/>
        <item x="259"/>
        <item x="108"/>
        <item x="86"/>
        <item x="67"/>
        <item x="42"/>
        <item x="174"/>
        <item x="340"/>
        <item x="109"/>
        <item x="260"/>
        <item x="261"/>
        <item x="19"/>
        <item x="294"/>
        <item x="321"/>
        <item x="77"/>
        <item x="245"/>
        <item x="125"/>
        <item x="221"/>
        <item x="93"/>
        <item x="359"/>
        <item x="43"/>
        <item x="113"/>
        <item x="360"/>
        <item x="222"/>
        <item x="341"/>
        <item x="275"/>
        <item x="238"/>
        <item x="44"/>
        <item x="246"/>
        <item x="295"/>
        <item x="45"/>
        <item x="322"/>
        <item x="175"/>
        <item x="262"/>
        <item x="356"/>
        <item x="323"/>
        <item x="126"/>
        <item x="357"/>
        <item x="68"/>
        <item x="342"/>
        <item x="20"/>
        <item x="87"/>
        <item x="176"/>
        <item x="78"/>
        <item x="223"/>
        <item x="263"/>
        <item x="177"/>
        <item x="296"/>
        <item x="95"/>
        <item x="224"/>
        <item x="264"/>
        <item x="46"/>
        <item x="324"/>
        <item x="347"/>
        <item x="276"/>
        <item x="225"/>
        <item x="79"/>
        <item x="47"/>
        <item x="96"/>
        <item x="21"/>
        <item x="69"/>
        <item x="178"/>
        <item x="367"/>
        <item x="226"/>
        <item x="247"/>
        <item x="179"/>
        <item x="143"/>
        <item x="180"/>
        <item x="227"/>
        <item x="206"/>
        <item x="228"/>
        <item x="88"/>
        <item x="265"/>
        <item x="48"/>
        <item x="343"/>
        <item x="325"/>
        <item x="70"/>
        <item x="229"/>
        <item x="336"/>
        <item x="297"/>
        <item x="181"/>
        <item x="110"/>
        <item x="368"/>
        <item x="116"/>
        <item x="298"/>
        <item x="182"/>
        <item x="127"/>
        <item x="71"/>
        <item x="22"/>
        <item x="49"/>
        <item x="23"/>
        <item x="266"/>
        <item x="344"/>
        <item x="230"/>
        <item x="299"/>
        <item x="273"/>
        <item x="267"/>
        <item x="97"/>
        <item x="363"/>
        <item x="50"/>
        <item x="24"/>
        <item x="111"/>
        <item x="364"/>
        <item x="183"/>
        <item x="25"/>
        <item x="365"/>
        <item x="326"/>
        <item x="80"/>
        <item x="300"/>
        <item x="301"/>
        <item x="81"/>
        <item x="268"/>
        <item x="277"/>
        <item x="345"/>
        <item x="184"/>
        <item x="82"/>
        <item x="89"/>
        <item x="147"/>
        <item x="302"/>
        <item x="303"/>
        <item x="51"/>
        <item x="134"/>
        <item x="327"/>
        <item x="269"/>
        <item x="185"/>
        <item x="346"/>
        <item x="207"/>
        <item x="26"/>
        <item x="186"/>
        <item x="27"/>
        <item x="187"/>
        <item x="148"/>
        <item x="188"/>
        <item x="52"/>
        <item x="328"/>
        <item x="72"/>
        <item x="231"/>
        <item x="189"/>
        <item x="304"/>
        <item x="190"/>
        <item x="248"/>
        <item x="191"/>
        <item x="6"/>
        <item x="73"/>
        <item x="137"/>
        <item x="192"/>
        <item x="193"/>
        <item x="208"/>
        <item x="74"/>
        <item x="270"/>
        <item x="53"/>
        <item x="194"/>
        <item x="305"/>
        <item x="135"/>
        <item x="195"/>
        <item x="278"/>
        <item x="98"/>
        <item x="329"/>
        <item x="280"/>
        <item x="128"/>
        <item x="232"/>
        <item x="271"/>
        <item x="306"/>
        <item x="99"/>
        <item x="233"/>
        <item x="358"/>
        <item x="196"/>
        <item x="249"/>
        <item x="234"/>
        <item x="330"/>
        <item x="54"/>
        <item x="197"/>
        <item x="198"/>
        <item x="331"/>
        <item x="332"/>
        <item x="199"/>
        <item x="5"/>
        <item x="55"/>
        <item x="200"/>
        <item x="138"/>
        <item x="235"/>
        <item x="201"/>
        <item x="118"/>
        <item x="145"/>
        <item x="272"/>
        <item x="28"/>
        <item x="369"/>
        <item x="94"/>
        <item x="114"/>
        <item x="115"/>
        <item x="142"/>
        <item x="144"/>
        <item t="default"/>
      </items>
    </pivotField>
    <pivotField showAll="0"/>
    <pivotField showAll="0"/>
  </pivotFields>
  <rowFields count="1">
    <field x="5"/>
  </rowFields>
  <rowItems count="133">
    <i>
      <x v="1"/>
    </i>
    <i>
      <x v="2"/>
    </i>
    <i>
      <x v="10"/>
    </i>
    <i>
      <x v="11"/>
    </i>
    <i>
      <x v="13"/>
    </i>
    <i>
      <x v="21"/>
    </i>
    <i>
      <x v="23"/>
    </i>
    <i>
      <x v="24"/>
    </i>
    <i>
      <x v="30"/>
    </i>
    <i>
      <x v="32"/>
    </i>
    <i>
      <x v="35"/>
    </i>
    <i>
      <x v="39"/>
    </i>
    <i>
      <x v="45"/>
    </i>
    <i>
      <x v="49"/>
    </i>
    <i>
      <x v="53"/>
    </i>
    <i>
      <x v="55"/>
    </i>
    <i>
      <x v="56"/>
    </i>
    <i>
      <x v="59"/>
    </i>
    <i>
      <x v="60"/>
    </i>
    <i>
      <x v="64"/>
    </i>
    <i>
      <x v="65"/>
    </i>
    <i>
      <x v="67"/>
    </i>
    <i>
      <x v="68"/>
    </i>
    <i>
      <x v="70"/>
    </i>
    <i>
      <x v="72"/>
    </i>
    <i>
      <x v="73"/>
    </i>
    <i>
      <x v="74"/>
    </i>
    <i>
      <x v="76"/>
    </i>
    <i>
      <x v="83"/>
    </i>
    <i>
      <x v="86"/>
    </i>
    <i>
      <x v="89"/>
    </i>
    <i>
      <x v="98"/>
    </i>
    <i>
      <x v="99"/>
    </i>
    <i>
      <x v="105"/>
    </i>
    <i>
      <x v="110"/>
    </i>
    <i>
      <x v="112"/>
    </i>
    <i>
      <x v="113"/>
    </i>
    <i>
      <x v="114"/>
    </i>
    <i>
      <x v="117"/>
    </i>
    <i>
      <x v="122"/>
    </i>
    <i>
      <x v="125"/>
    </i>
    <i>
      <x v="127"/>
    </i>
    <i>
      <x v="131"/>
    </i>
    <i>
      <x v="132"/>
    </i>
    <i>
      <x v="133"/>
    </i>
    <i>
      <x v="134"/>
    </i>
    <i>
      <x v="136"/>
    </i>
    <i>
      <x v="137"/>
    </i>
    <i>
      <x v="140"/>
    </i>
    <i>
      <x v="142"/>
    </i>
    <i>
      <x v="143"/>
    </i>
    <i>
      <x v="145"/>
    </i>
    <i>
      <x v="146"/>
    </i>
    <i>
      <x v="150"/>
    </i>
    <i>
      <x v="154"/>
    </i>
    <i>
      <x v="155"/>
    </i>
    <i>
      <x v="158"/>
    </i>
    <i>
      <x v="160"/>
    </i>
    <i>
      <x v="162"/>
    </i>
    <i>
      <x v="163"/>
    </i>
    <i>
      <x v="164"/>
    </i>
    <i>
      <x v="168"/>
    </i>
    <i>
      <x v="169"/>
    </i>
    <i>
      <x v="170"/>
    </i>
    <i>
      <x v="175"/>
    </i>
    <i>
      <x v="177"/>
    </i>
    <i>
      <x v="179"/>
    </i>
    <i>
      <x v="181"/>
    </i>
    <i>
      <x v="182"/>
    </i>
    <i>
      <x v="183"/>
    </i>
    <i>
      <x v="184"/>
    </i>
    <i>
      <x v="185"/>
    </i>
    <i>
      <x v="187"/>
    </i>
    <i>
      <x v="195"/>
    </i>
    <i>
      <x v="197"/>
    </i>
    <i>
      <x v="199"/>
    </i>
    <i>
      <x v="200"/>
    </i>
    <i>
      <x v="206"/>
    </i>
    <i>
      <x v="209"/>
    </i>
    <i>
      <x v="211"/>
    </i>
    <i>
      <x v="215"/>
    </i>
    <i>
      <x v="219"/>
    </i>
    <i>
      <x v="220"/>
    </i>
    <i>
      <x v="221"/>
    </i>
    <i>
      <x v="225"/>
    </i>
    <i>
      <x v="230"/>
    </i>
    <i>
      <x v="236"/>
    </i>
    <i>
      <x v="238"/>
    </i>
    <i>
      <x v="239"/>
    </i>
    <i>
      <x v="240"/>
    </i>
    <i>
      <x v="244"/>
    </i>
    <i>
      <x v="246"/>
    </i>
    <i>
      <x v="250"/>
    </i>
    <i>
      <x v="252"/>
    </i>
    <i>
      <x v="255"/>
    </i>
    <i>
      <x v="259"/>
    </i>
    <i>
      <x v="260"/>
    </i>
    <i>
      <x v="264"/>
    </i>
    <i>
      <x v="265"/>
    </i>
    <i>
      <x v="268"/>
    </i>
    <i>
      <x v="269"/>
    </i>
    <i>
      <x v="278"/>
    </i>
    <i>
      <x v="280"/>
    </i>
    <i>
      <x v="282"/>
    </i>
    <i>
      <x v="293"/>
    </i>
    <i>
      <x v="295"/>
    </i>
    <i>
      <x v="299"/>
    </i>
    <i>
      <x v="303"/>
    </i>
    <i>
      <x v="306"/>
    </i>
    <i>
      <x v="307"/>
    </i>
    <i>
      <x v="308"/>
    </i>
    <i>
      <x v="309"/>
    </i>
    <i>
      <x v="311"/>
    </i>
    <i>
      <x v="312"/>
    </i>
    <i>
      <x v="316"/>
    </i>
    <i>
      <x v="318"/>
    </i>
    <i>
      <x v="320"/>
    </i>
    <i>
      <x v="324"/>
    </i>
    <i>
      <x v="325"/>
    </i>
    <i>
      <x v="329"/>
    </i>
    <i>
      <x v="330"/>
    </i>
    <i>
      <x v="333"/>
    </i>
    <i>
      <x v="338"/>
    </i>
    <i>
      <x v="345"/>
    </i>
    <i>
      <x v="349"/>
    </i>
    <i>
      <x v="350"/>
    </i>
    <i>
      <x v="351"/>
    </i>
    <i>
      <x v="354"/>
    </i>
    <i>
      <x v="356"/>
    </i>
    <i>
      <x v="357"/>
    </i>
    <i>
      <x v="360"/>
    </i>
    <i>
      <x v="362"/>
    </i>
    <i>
      <x v="364"/>
    </i>
  </rowItems>
  <colFields count="1">
    <field x="2"/>
  </colFields>
  <colItems count="7">
    <i>
      <x v="12"/>
    </i>
    <i>
      <x v="13"/>
    </i>
    <i>
      <x v="14"/>
    </i>
    <i>
      <x v="15"/>
    </i>
    <i>
      <x v="16"/>
    </i>
    <i>
      <x v="17"/>
    </i>
    <i>
      <x v="18"/>
    </i>
  </colItems>
  <pageFields count="1">
    <pageField fld="3" hier="-1"/>
  </pageFields>
  <dataFields count="1">
    <dataField name="Count of Name" fld="5" subtotal="count" baseField="0" baseItem="0"/>
  </dataFields>
  <formats count="10">
    <format dxfId="398">
      <pivotArea type="all" dataOnly="0" outline="0" fieldPosition="0"/>
    </format>
    <format dxfId="397">
      <pivotArea outline="0" collapsedLevelsAreSubtotals="1" fieldPosition="0"/>
    </format>
    <format dxfId="396">
      <pivotArea type="origin" dataOnly="0" labelOnly="1" outline="0" fieldPosition="0"/>
    </format>
    <format dxfId="395">
      <pivotArea field="2" type="button" dataOnly="0" labelOnly="1" outline="0" axis="axisCol" fieldPosition="0"/>
    </format>
    <format dxfId="394">
      <pivotArea type="topRight" dataOnly="0" labelOnly="1" outline="0" fieldPosition="0"/>
    </format>
    <format dxfId="393">
      <pivotArea field="5" type="button" dataOnly="0" labelOnly="1" outline="0" axis="axisRow" fieldPosition="0"/>
    </format>
    <format dxfId="392">
      <pivotArea dataOnly="0" labelOnly="1" fieldPosition="0">
        <references count="1">
          <reference field="5" count="50">
            <x v="1"/>
            <x v="2"/>
            <x v="10"/>
            <x v="11"/>
            <x v="13"/>
            <x v="21"/>
            <x v="23"/>
            <x v="24"/>
            <x v="30"/>
            <x v="32"/>
            <x v="35"/>
            <x v="39"/>
            <x v="45"/>
            <x v="49"/>
            <x v="53"/>
            <x v="55"/>
            <x v="56"/>
            <x v="59"/>
            <x v="60"/>
            <x v="64"/>
            <x v="65"/>
            <x v="67"/>
            <x v="68"/>
            <x v="70"/>
            <x v="72"/>
            <x v="73"/>
            <x v="74"/>
            <x v="76"/>
            <x v="83"/>
            <x v="86"/>
            <x v="89"/>
            <x v="98"/>
            <x v="99"/>
            <x v="105"/>
            <x v="110"/>
            <x v="112"/>
            <x v="113"/>
            <x v="114"/>
            <x v="117"/>
            <x v="122"/>
            <x v="125"/>
            <x v="127"/>
            <x v="131"/>
            <x v="132"/>
            <x v="133"/>
            <x v="134"/>
            <x v="136"/>
            <x v="137"/>
            <x v="140"/>
            <x v="142"/>
          </reference>
        </references>
      </pivotArea>
    </format>
    <format dxfId="391">
      <pivotArea dataOnly="0" labelOnly="1" fieldPosition="0">
        <references count="1">
          <reference field="5" count="50">
            <x v="143"/>
            <x v="145"/>
            <x v="146"/>
            <x v="150"/>
            <x v="154"/>
            <x v="155"/>
            <x v="158"/>
            <x v="160"/>
            <x v="162"/>
            <x v="163"/>
            <x v="164"/>
            <x v="168"/>
            <x v="169"/>
            <x v="170"/>
            <x v="175"/>
            <x v="177"/>
            <x v="179"/>
            <x v="181"/>
            <x v="182"/>
            <x v="183"/>
            <x v="184"/>
            <x v="185"/>
            <x v="187"/>
            <x v="195"/>
            <x v="197"/>
            <x v="199"/>
            <x v="200"/>
            <x v="206"/>
            <x v="209"/>
            <x v="211"/>
            <x v="215"/>
            <x v="219"/>
            <x v="220"/>
            <x v="221"/>
            <x v="225"/>
            <x v="230"/>
            <x v="236"/>
            <x v="238"/>
            <x v="239"/>
            <x v="240"/>
            <x v="244"/>
            <x v="246"/>
            <x v="250"/>
            <x v="252"/>
            <x v="255"/>
            <x v="259"/>
            <x v="260"/>
            <x v="264"/>
            <x v="265"/>
            <x v="268"/>
          </reference>
        </references>
      </pivotArea>
    </format>
    <format dxfId="390">
      <pivotArea dataOnly="0" labelOnly="1" fieldPosition="0">
        <references count="1">
          <reference field="5" count="33">
            <x v="269"/>
            <x v="278"/>
            <x v="280"/>
            <x v="282"/>
            <x v="293"/>
            <x v="295"/>
            <x v="299"/>
            <x v="303"/>
            <x v="306"/>
            <x v="307"/>
            <x v="308"/>
            <x v="309"/>
            <x v="311"/>
            <x v="312"/>
            <x v="316"/>
            <x v="318"/>
            <x v="320"/>
            <x v="324"/>
            <x v="325"/>
            <x v="329"/>
            <x v="330"/>
            <x v="333"/>
            <x v="338"/>
            <x v="345"/>
            <x v="349"/>
            <x v="350"/>
            <x v="351"/>
            <x v="354"/>
            <x v="356"/>
            <x v="357"/>
            <x v="360"/>
            <x v="362"/>
            <x v="364"/>
          </reference>
        </references>
      </pivotArea>
    </format>
    <format dxfId="389">
      <pivotArea dataOnly="0" labelOnly="1" fieldPosition="0">
        <references count="1">
          <reference field="2" count="7"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905707-A42C-1744-855A-5E6D46D6F241}" name="PivotTable5" cacheId="8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Name" colHeaderCaption="Year">
  <location ref="AI3:BC41" firstHeaderRow="1" firstDataRow="2" firstDataCol="1" rowPageCount="1" colPageCount="1"/>
  <pivotFields count="8">
    <pivotField showAll="0"/>
    <pivotField showAll="0"/>
    <pivotField axis="axisCol" showAll="0">
      <items count="24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22"/>
        <item t="default"/>
      </items>
    </pivotField>
    <pivotField axis="axisPage" multipleItemSelectionAllowed="1" showAll="0">
      <items count="6">
        <item h="1" x="2"/>
        <item h="1" x="1"/>
        <item h="1" x="3"/>
        <item x="0"/>
        <item h="1" x="4"/>
        <item t="default"/>
      </items>
    </pivotField>
    <pivotField showAll="0"/>
    <pivotField axis="axisRow" dataField="1" showAll="0">
      <items count="372">
        <item x="0"/>
        <item x="149"/>
        <item x="29"/>
        <item x="139"/>
        <item x="112"/>
        <item x="274"/>
        <item x="309"/>
        <item x="250"/>
        <item x="209"/>
        <item x="334"/>
        <item x="30"/>
        <item x="150"/>
        <item x="281"/>
        <item x="56"/>
        <item x="236"/>
        <item x="348"/>
        <item x="310"/>
        <item x="239"/>
        <item x="57"/>
        <item x="210"/>
        <item x="211"/>
        <item x="101"/>
        <item x="349"/>
        <item x="31"/>
        <item x="151"/>
        <item x="311"/>
        <item x="129"/>
        <item x="282"/>
        <item x="312"/>
        <item x="313"/>
        <item x="7"/>
        <item x="130"/>
        <item x="152"/>
        <item x="212"/>
        <item x="283"/>
        <item x="58"/>
        <item x="1"/>
        <item x="284"/>
        <item x="285"/>
        <item x="153"/>
        <item x="136"/>
        <item x="337"/>
        <item x="251"/>
        <item x="213"/>
        <item x="8"/>
        <item x="119"/>
        <item x="214"/>
        <item x="240"/>
        <item x="314"/>
        <item x="83"/>
        <item x="307"/>
        <item x="286"/>
        <item x="241"/>
        <item x="32"/>
        <item x="9"/>
        <item x="154"/>
        <item x="102"/>
        <item x="215"/>
        <item x="10"/>
        <item x="155"/>
        <item x="131"/>
        <item x="11"/>
        <item x="132"/>
        <item x="252"/>
        <item x="33"/>
        <item x="34"/>
        <item x="350"/>
        <item x="35"/>
        <item x="120"/>
        <item x="133"/>
        <item x="36"/>
        <item x="59"/>
        <item x="156"/>
        <item x="117"/>
        <item x="90"/>
        <item m="1" x="370"/>
        <item x="157"/>
        <item x="287"/>
        <item x="315"/>
        <item x="60"/>
        <item x="61"/>
        <item x="288"/>
        <item x="351"/>
        <item x="121"/>
        <item x="253"/>
        <item x="289"/>
        <item x="158"/>
        <item x="12"/>
        <item x="333"/>
        <item x="159"/>
        <item x="216"/>
        <item x="202"/>
        <item x="140"/>
        <item x="203"/>
        <item x="290"/>
        <item x="316"/>
        <item x="291"/>
        <item x="279"/>
        <item x="103"/>
        <item x="13"/>
        <item x="317"/>
        <item x="91"/>
        <item x="62"/>
        <item x="217"/>
        <item x="63"/>
        <item x="64"/>
        <item x="361"/>
        <item x="242"/>
        <item x="352"/>
        <item x="218"/>
        <item x="37"/>
        <item x="14"/>
        <item x="104"/>
        <item x="84"/>
        <item x="122"/>
        <item x="338"/>
        <item x="254"/>
        <item x="160"/>
        <item x="204"/>
        <item x="2"/>
        <item x="100"/>
        <item x="335"/>
        <item x="161"/>
        <item x="15"/>
        <item x="205"/>
        <item x="162"/>
        <item x="353"/>
        <item x="123"/>
        <item x="339"/>
        <item x="255"/>
        <item x="92"/>
        <item x="16"/>
        <item x="75"/>
        <item x="163"/>
        <item x="105"/>
        <item x="318"/>
        <item x="85"/>
        <item x="38"/>
        <item x="141"/>
        <item x="17"/>
        <item x="164"/>
        <item x="256"/>
        <item x="106"/>
        <item x="39"/>
        <item x="65"/>
        <item x="165"/>
        <item x="166"/>
        <item x="243"/>
        <item x="319"/>
        <item x="292"/>
        <item x="167"/>
        <item x="362"/>
        <item x="354"/>
        <item x="257"/>
        <item x="168"/>
        <item x="40"/>
        <item x="66"/>
        <item x="244"/>
        <item x="169"/>
        <item x="293"/>
        <item x="170"/>
        <item x="219"/>
        <item x="76"/>
        <item x="124"/>
        <item x="41"/>
        <item x="355"/>
        <item x="320"/>
        <item x="258"/>
        <item x="171"/>
        <item x="172"/>
        <item x="173"/>
        <item x="237"/>
        <item x="146"/>
        <item x="220"/>
        <item x="366"/>
        <item x="3"/>
        <item x="308"/>
        <item x="18"/>
        <item x="4"/>
        <item x="107"/>
        <item x="259"/>
        <item x="108"/>
        <item x="86"/>
        <item x="67"/>
        <item x="42"/>
        <item x="174"/>
        <item x="340"/>
        <item x="109"/>
        <item x="260"/>
        <item x="261"/>
        <item x="19"/>
        <item x="294"/>
        <item x="321"/>
        <item x="77"/>
        <item x="245"/>
        <item x="125"/>
        <item x="221"/>
        <item x="93"/>
        <item x="359"/>
        <item x="43"/>
        <item x="113"/>
        <item x="360"/>
        <item x="222"/>
        <item x="341"/>
        <item x="275"/>
        <item x="238"/>
        <item x="44"/>
        <item x="246"/>
        <item x="295"/>
        <item x="45"/>
        <item x="322"/>
        <item x="175"/>
        <item x="262"/>
        <item x="356"/>
        <item x="323"/>
        <item x="126"/>
        <item x="357"/>
        <item x="68"/>
        <item x="342"/>
        <item x="20"/>
        <item x="87"/>
        <item x="176"/>
        <item x="78"/>
        <item x="223"/>
        <item x="263"/>
        <item x="177"/>
        <item x="296"/>
        <item x="95"/>
        <item x="224"/>
        <item x="264"/>
        <item x="46"/>
        <item x="324"/>
        <item x="347"/>
        <item x="276"/>
        <item x="225"/>
        <item x="79"/>
        <item x="47"/>
        <item x="96"/>
        <item x="21"/>
        <item x="69"/>
        <item x="178"/>
        <item x="367"/>
        <item x="226"/>
        <item x="247"/>
        <item x="179"/>
        <item x="143"/>
        <item x="180"/>
        <item x="227"/>
        <item x="206"/>
        <item x="228"/>
        <item x="88"/>
        <item x="265"/>
        <item x="48"/>
        <item x="343"/>
        <item x="325"/>
        <item x="70"/>
        <item x="229"/>
        <item x="336"/>
        <item x="297"/>
        <item x="181"/>
        <item x="110"/>
        <item x="368"/>
        <item x="116"/>
        <item x="298"/>
        <item x="182"/>
        <item x="127"/>
        <item x="71"/>
        <item x="22"/>
        <item x="49"/>
        <item x="23"/>
        <item x="266"/>
        <item x="344"/>
        <item x="230"/>
        <item x="299"/>
        <item x="273"/>
        <item x="267"/>
        <item x="97"/>
        <item x="363"/>
        <item x="50"/>
        <item x="24"/>
        <item x="111"/>
        <item x="364"/>
        <item x="183"/>
        <item x="25"/>
        <item x="365"/>
        <item x="326"/>
        <item x="80"/>
        <item x="300"/>
        <item x="301"/>
        <item x="81"/>
        <item x="268"/>
        <item x="277"/>
        <item x="345"/>
        <item x="184"/>
        <item x="82"/>
        <item x="89"/>
        <item x="147"/>
        <item x="302"/>
        <item x="303"/>
        <item x="51"/>
        <item x="134"/>
        <item x="327"/>
        <item x="269"/>
        <item x="185"/>
        <item x="346"/>
        <item x="207"/>
        <item x="26"/>
        <item x="186"/>
        <item x="27"/>
        <item x="187"/>
        <item x="148"/>
        <item x="188"/>
        <item x="52"/>
        <item x="328"/>
        <item x="72"/>
        <item x="231"/>
        <item x="189"/>
        <item x="304"/>
        <item x="190"/>
        <item x="248"/>
        <item x="191"/>
        <item x="6"/>
        <item x="73"/>
        <item x="137"/>
        <item x="192"/>
        <item x="193"/>
        <item x="208"/>
        <item x="74"/>
        <item x="270"/>
        <item x="53"/>
        <item x="194"/>
        <item x="305"/>
        <item x="135"/>
        <item x="195"/>
        <item x="278"/>
        <item x="98"/>
        <item x="329"/>
        <item x="280"/>
        <item x="128"/>
        <item x="232"/>
        <item x="271"/>
        <item x="306"/>
        <item x="99"/>
        <item x="233"/>
        <item x="358"/>
        <item x="196"/>
        <item x="249"/>
        <item x="234"/>
        <item x="330"/>
        <item x="54"/>
        <item x="197"/>
        <item x="198"/>
        <item x="331"/>
        <item x="332"/>
        <item x="199"/>
        <item x="5"/>
        <item x="55"/>
        <item x="200"/>
        <item x="138"/>
        <item x="235"/>
        <item x="201"/>
        <item x="118"/>
        <item x="145"/>
        <item x="272"/>
        <item x="28"/>
        <item x="369"/>
        <item x="94"/>
        <item x="114"/>
        <item x="115"/>
        <item x="142"/>
        <item x="144"/>
        <item t="default"/>
      </items>
    </pivotField>
    <pivotField showAll="0"/>
    <pivotField showAll="0"/>
  </pivotFields>
  <rowFields count="1">
    <field x="5"/>
  </rowFields>
  <rowItems count="37">
    <i>
      <x/>
    </i>
    <i>
      <x v="5"/>
    </i>
    <i>
      <x v="9"/>
    </i>
    <i>
      <x v="14"/>
    </i>
    <i>
      <x v="36"/>
    </i>
    <i>
      <x v="40"/>
    </i>
    <i>
      <x v="50"/>
    </i>
    <i>
      <x v="88"/>
    </i>
    <i>
      <x v="97"/>
    </i>
    <i>
      <x v="119"/>
    </i>
    <i>
      <x v="120"/>
    </i>
    <i>
      <x v="121"/>
    </i>
    <i>
      <x v="171"/>
    </i>
    <i>
      <x v="172"/>
    </i>
    <i>
      <x v="174"/>
    </i>
    <i>
      <x v="175"/>
    </i>
    <i>
      <x v="176"/>
    </i>
    <i>
      <x v="178"/>
    </i>
    <i>
      <x v="198"/>
    </i>
    <i>
      <x v="201"/>
    </i>
    <i>
      <x v="205"/>
    </i>
    <i>
      <x v="232"/>
    </i>
    <i>
      <x v="233"/>
    </i>
    <i>
      <x v="241"/>
    </i>
    <i>
      <x v="257"/>
    </i>
    <i>
      <x v="261"/>
    </i>
    <i>
      <x v="279"/>
    </i>
    <i>
      <x v="294"/>
    </i>
    <i>
      <x v="296"/>
    </i>
    <i>
      <x v="310"/>
    </i>
    <i>
      <x v="321"/>
    </i>
    <i>
      <x v="323"/>
    </i>
    <i>
      <x v="335"/>
    </i>
    <i>
      <x v="337"/>
    </i>
    <i>
      <x v="355"/>
    </i>
    <i>
      <x v="358"/>
    </i>
    <i>
      <x v="361"/>
    </i>
  </rowItems>
  <colFields count="1">
    <field x="2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pageFields count="1">
    <pageField fld="3" hier="-1"/>
  </pageFields>
  <dataFields count="1">
    <dataField name="Count of Name" fld="5" subtotal="count" baseField="0" baseItem="0"/>
  </dataFields>
  <formats count="8">
    <format dxfId="388">
      <pivotArea type="all" dataOnly="0" outline="0" fieldPosition="0"/>
    </format>
    <format dxfId="387">
      <pivotArea outline="0" collapsedLevelsAreSubtotals="1" fieldPosition="0"/>
    </format>
    <format dxfId="386">
      <pivotArea type="origin" dataOnly="0" labelOnly="1" outline="0" fieldPosition="0"/>
    </format>
    <format dxfId="385">
      <pivotArea field="2" type="button" dataOnly="0" labelOnly="1" outline="0" axis="axisCol" fieldPosition="0"/>
    </format>
    <format dxfId="384">
      <pivotArea type="topRight" dataOnly="0" labelOnly="1" outline="0" fieldPosition="0"/>
    </format>
    <format dxfId="383">
      <pivotArea field="5" type="button" dataOnly="0" labelOnly="1" outline="0" axis="axisRow" fieldPosition="0"/>
    </format>
    <format dxfId="382">
      <pivotArea dataOnly="0" labelOnly="1" fieldPosition="0">
        <references count="1">
          <reference field="5" count="37">
            <x v="0"/>
            <x v="5"/>
            <x v="9"/>
            <x v="14"/>
            <x v="36"/>
            <x v="40"/>
            <x v="50"/>
            <x v="88"/>
            <x v="97"/>
            <x v="119"/>
            <x v="120"/>
            <x v="121"/>
            <x v="171"/>
            <x v="172"/>
            <x v="174"/>
            <x v="175"/>
            <x v="176"/>
            <x v="178"/>
            <x v="198"/>
            <x v="201"/>
            <x v="205"/>
            <x v="232"/>
            <x v="233"/>
            <x v="241"/>
            <x v="257"/>
            <x v="261"/>
            <x v="279"/>
            <x v="294"/>
            <x v="296"/>
            <x v="310"/>
            <x v="321"/>
            <x v="323"/>
            <x v="335"/>
            <x v="337"/>
            <x v="355"/>
            <x v="358"/>
            <x v="361"/>
          </reference>
        </references>
      </pivotArea>
    </format>
    <format dxfId="381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desmogblog.com/western-energy-alliance" TargetMode="Externa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369A0-1F70-BA41-8E53-9254F3CCCB56}">
  <dimension ref="A1:CG812"/>
  <sheetViews>
    <sheetView tabSelected="1" workbookViewId="0">
      <selection activeCell="D24" sqref="D24"/>
    </sheetView>
  </sheetViews>
  <sheetFormatPr baseColWidth="10" defaultRowHeight="16" x14ac:dyDescent="0.2"/>
  <cols>
    <col min="1" max="1" width="74.83203125" style="7" bestFit="1" customWidth="1"/>
    <col min="2" max="2" width="18.5" style="7" bestFit="1" customWidth="1"/>
    <col min="3" max="20" width="5.1640625" style="7" bestFit="1" customWidth="1"/>
    <col min="21" max="21" width="31.1640625" style="7" customWidth="1"/>
    <col min="22" max="22" width="47.33203125" style="7" customWidth="1"/>
    <col min="23" max="23" width="26.1640625" style="7" customWidth="1"/>
    <col min="24" max="24" width="51" style="19" bestFit="1" customWidth="1"/>
    <col min="25" max="25" width="29.83203125" style="7" bestFit="1" customWidth="1"/>
    <col min="26" max="31" width="11.1640625" style="7" bestFit="1" customWidth="1"/>
    <col min="32" max="32" width="12.6640625" style="7" bestFit="1" customWidth="1"/>
    <col min="33" max="33" width="10.83203125" style="7" bestFit="1" customWidth="1"/>
    <col min="34" max="34" width="25.1640625" style="19" customWidth="1"/>
    <col min="35" max="35" width="17" style="7" bestFit="1" customWidth="1"/>
    <col min="36" max="36" width="10.33203125" style="7" bestFit="1" customWidth="1"/>
    <col min="37" max="41" width="5.1640625" style="7" bestFit="1" customWidth="1"/>
    <col min="42" max="42" width="5.1640625" style="7" customWidth="1"/>
    <col min="43" max="55" width="5.1640625" style="7" bestFit="1" customWidth="1"/>
    <col min="56" max="56" width="64.1640625" style="7" bestFit="1" customWidth="1"/>
    <col min="57" max="57" width="27" style="7" bestFit="1" customWidth="1"/>
    <col min="58" max="58" width="50" style="7" customWidth="1"/>
    <col min="59" max="59" width="10.83203125" style="19"/>
    <col min="60" max="60" width="21.5" style="7" bestFit="1" customWidth="1"/>
    <col min="61" max="61" width="15.83203125" style="7" bestFit="1" customWidth="1"/>
    <col min="62" max="67" width="5.1640625" style="7" bestFit="1" customWidth="1"/>
    <col min="68" max="68" width="36.5" style="7" bestFit="1" customWidth="1"/>
    <col min="69" max="69" width="34.33203125" style="7" bestFit="1" customWidth="1"/>
    <col min="70" max="70" width="98.1640625" style="7" bestFit="1" customWidth="1"/>
    <col min="71" max="71" width="10.83203125" style="19"/>
    <col min="72" max="72" width="21.5" style="7" bestFit="1" customWidth="1"/>
    <col min="73" max="73" width="21" style="7" bestFit="1" customWidth="1"/>
    <col min="74" max="83" width="5.1640625" style="7" bestFit="1" customWidth="1"/>
    <col min="84" max="84" width="36.5" style="7" bestFit="1" customWidth="1"/>
    <col min="85" max="85" width="64.1640625" style="7" bestFit="1" customWidth="1"/>
    <col min="86" max="16384" width="10.83203125" style="7"/>
  </cols>
  <sheetData>
    <row r="1" spans="1:85" ht="37" x14ac:dyDescent="0.45">
      <c r="A1" s="20" t="s">
        <v>1129</v>
      </c>
      <c r="Y1" s="15" t="s">
        <v>1185</v>
      </c>
      <c r="Z1" s="15"/>
      <c r="AA1" s="15"/>
      <c r="AB1" s="15"/>
      <c r="AC1" s="15"/>
      <c r="AD1" s="15"/>
      <c r="AE1" s="15"/>
      <c r="AF1" s="15"/>
      <c r="AG1" s="15"/>
      <c r="AI1" s="10" t="s">
        <v>2</v>
      </c>
      <c r="AJ1" s="10" t="s">
        <v>930</v>
      </c>
      <c r="BH1" s="10" t="s">
        <v>2</v>
      </c>
      <c r="BI1" s="10" t="s">
        <v>8</v>
      </c>
      <c r="BT1" s="10" t="s">
        <v>2</v>
      </c>
      <c r="BU1" s="10" t="s">
        <v>860</v>
      </c>
    </row>
    <row r="2" spans="1:85" ht="26" x14ac:dyDescent="0.3">
      <c r="A2" s="8" t="s">
        <v>1130</v>
      </c>
      <c r="BH2" s="10"/>
      <c r="BI2" s="10"/>
    </row>
    <row r="3" spans="1:85" ht="24" x14ac:dyDescent="0.3">
      <c r="A3" s="8"/>
      <c r="Y3" s="4" t="s">
        <v>1076</v>
      </c>
      <c r="Z3" t="s">
        <v>1186</v>
      </c>
      <c r="AI3" s="11" t="s">
        <v>1126</v>
      </c>
      <c r="AJ3" s="11" t="s">
        <v>1</v>
      </c>
      <c r="BH3" s="11" t="s">
        <v>1126</v>
      </c>
      <c r="BI3" s="11" t="s">
        <v>1</v>
      </c>
      <c r="BT3" s="11" t="s">
        <v>1126</v>
      </c>
      <c r="BU3" s="11" t="s">
        <v>1</v>
      </c>
    </row>
    <row r="4" spans="1:85" ht="31" x14ac:dyDescent="0.35">
      <c r="A4" s="21" t="s">
        <v>1188</v>
      </c>
      <c r="B4" s="18"/>
      <c r="Y4" s="4" t="s">
        <v>1080</v>
      </c>
      <c r="Z4" t="s">
        <v>1186</v>
      </c>
      <c r="AI4" s="11" t="s">
        <v>4</v>
      </c>
      <c r="AJ4" s="7">
        <v>1998</v>
      </c>
      <c r="AK4" s="7">
        <v>2000</v>
      </c>
      <c r="AL4" s="7">
        <v>2001</v>
      </c>
      <c r="AM4" s="7">
        <v>2002</v>
      </c>
      <c r="AN4" s="7">
        <v>2003</v>
      </c>
      <c r="AO4" s="7">
        <v>2004</v>
      </c>
      <c r="AP4" s="7">
        <v>2005</v>
      </c>
      <c r="AQ4" s="7">
        <v>2006</v>
      </c>
      <c r="AR4" s="7">
        <v>2007</v>
      </c>
      <c r="AS4" s="7">
        <v>2010</v>
      </c>
      <c r="AT4" s="7">
        <v>2011</v>
      </c>
      <c r="AU4" s="7">
        <v>2012</v>
      </c>
      <c r="AV4" s="7">
        <v>2013</v>
      </c>
      <c r="AW4" s="7">
        <v>2014</v>
      </c>
      <c r="AX4" s="7">
        <v>2015</v>
      </c>
      <c r="AY4" s="7">
        <v>2016</v>
      </c>
      <c r="AZ4" s="7">
        <v>2017</v>
      </c>
      <c r="BA4" s="7">
        <v>2018</v>
      </c>
      <c r="BB4" s="7">
        <v>2019</v>
      </c>
      <c r="BC4" s="7">
        <v>2020</v>
      </c>
      <c r="BD4" s="12" t="s">
        <v>6</v>
      </c>
      <c r="BE4" s="12"/>
      <c r="BF4" s="12" t="s">
        <v>1131</v>
      </c>
      <c r="BH4" s="11" t="s">
        <v>4</v>
      </c>
      <c r="BI4" s="7">
        <v>2011</v>
      </c>
      <c r="BJ4" s="7">
        <v>2012</v>
      </c>
      <c r="BK4" s="7">
        <v>2013</v>
      </c>
      <c r="BL4" s="7">
        <v>2014</v>
      </c>
      <c r="BM4" s="7">
        <v>2015</v>
      </c>
      <c r="BN4" s="7">
        <v>2016</v>
      </c>
      <c r="BO4" s="7">
        <v>2017</v>
      </c>
      <c r="BP4" s="12" t="s">
        <v>1128</v>
      </c>
      <c r="BQ4" s="12" t="s">
        <v>6</v>
      </c>
      <c r="BR4" s="12" t="s">
        <v>1131</v>
      </c>
      <c r="BT4" s="11" t="s">
        <v>4</v>
      </c>
      <c r="BU4" s="7">
        <v>2004</v>
      </c>
      <c r="BV4" s="7">
        <v>2005</v>
      </c>
      <c r="BW4" s="7">
        <v>2006</v>
      </c>
      <c r="BX4" s="7">
        <v>2007</v>
      </c>
      <c r="BY4" s="7">
        <v>2008</v>
      </c>
      <c r="BZ4" s="7">
        <v>2009</v>
      </c>
      <c r="CA4" s="7">
        <v>2010</v>
      </c>
      <c r="CB4" s="7">
        <v>2014</v>
      </c>
      <c r="CC4" s="7">
        <v>2015</v>
      </c>
      <c r="CD4" s="7">
        <v>2016</v>
      </c>
      <c r="CE4" s="7">
        <v>2017</v>
      </c>
      <c r="CF4" s="12" t="s">
        <v>1128</v>
      </c>
      <c r="CG4" s="12" t="s">
        <v>6</v>
      </c>
    </row>
    <row r="5" spans="1:85" ht="24" x14ac:dyDescent="0.3">
      <c r="A5" s="9"/>
      <c r="Y5" s="4" t="s">
        <v>1075</v>
      </c>
      <c r="Z5" t="s">
        <v>1186</v>
      </c>
      <c r="AI5" s="5" t="s">
        <v>976</v>
      </c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>
        <v>1</v>
      </c>
      <c r="AX5" s="13">
        <v>1</v>
      </c>
      <c r="AY5" s="13">
        <v>1</v>
      </c>
      <c r="AZ5" s="13">
        <v>1</v>
      </c>
      <c r="BA5" s="13">
        <v>1</v>
      </c>
      <c r="BB5" s="13">
        <v>1</v>
      </c>
      <c r="BC5" s="13">
        <v>1</v>
      </c>
      <c r="BD5" s="7" t="str">
        <f>IF(VLOOKUP(AI5,'BoD 990s Combined with Web'!F:H,3,FALSE)=0,"",(VLOOKUP(AI5,'BoD 990s Combined with Web'!F:H,3,FALSE)))</f>
        <v>Vice President of Public Affairs</v>
      </c>
      <c r="BE5" s="7" t="str">
        <f>IF(VLOOKUP(AI5,'BoD 990s Combined with Web'!F:G,2,FALSE)=0,"",VLOOKUP(AI5,'BoD 990s Combined with Web'!F:G,2,FALSE))</f>
        <v/>
      </c>
      <c r="BF5" s="7" t="str">
        <f>IF(VLOOKUP(AI5,Resources!A:B,2,FALSE)=0,"",VLOOKUP(AI5,Resources!A:B,2,FALSE))</f>
        <v/>
      </c>
      <c r="BH5" s="5" t="s">
        <v>140</v>
      </c>
      <c r="BI5" s="13">
        <v>1</v>
      </c>
      <c r="BJ5" s="13">
        <v>1</v>
      </c>
      <c r="BK5" s="13"/>
      <c r="BL5" s="13"/>
      <c r="BM5" s="13"/>
      <c r="BN5" s="13"/>
      <c r="BO5" s="13"/>
      <c r="BP5" s="7" t="str">
        <f>IF(VLOOKUP(BH5,'BoD 990s Combined with Web'!F:G,2,FALSE)=0,"",VLOOKUP(BH5,'BoD 990s Combined with Web'!F:G,2,FALSE))</f>
        <v>Williams</v>
      </c>
      <c r="BQ5" s="7" t="str">
        <f>IF(VLOOKUP(BH5,'BoD 990s Combined with Web'!F:H,3,FALSE)=0,"",(VLOOKUP(BH5,'BoD 990s Combined with Web'!F:H,3,FALSE)))</f>
        <v>Board of Advisors</v>
      </c>
      <c r="BR5" s="7" t="str">
        <f>IF(VLOOKUP(BH5,Resources!A:B,2,FALSE)=0,"",VLOOKUP(BH5,Resources!A:B,2,FALSE))</f>
        <v/>
      </c>
      <c r="BT5" s="5" t="s">
        <v>9</v>
      </c>
      <c r="BU5" s="13"/>
      <c r="BV5" s="13"/>
      <c r="BW5" s="13"/>
      <c r="BX5" s="13"/>
      <c r="BY5" s="13"/>
      <c r="BZ5" s="13"/>
      <c r="CA5" s="13">
        <v>1</v>
      </c>
      <c r="CB5" s="13"/>
      <c r="CC5" s="13"/>
      <c r="CD5" s="13"/>
      <c r="CE5" s="13"/>
      <c r="CF5" s="7" t="str">
        <f>IF(VLOOKUP(BT5,'BoD 990s Combined with Web'!F:G,2,FALSE)=0,"",VLOOKUP(BT5,'BoD 990s Combined with Web'!F:G,2,FALSE))</f>
        <v>Enduring Resources, LLC</v>
      </c>
      <c r="CG5" s="7" t="str">
        <f>IF(VLOOKUP(BT5,'BoD 990s Combined with Web'!F:H,3,FALSE)=0,"",(VLOOKUP(BT5,'BoD 990s Combined with Web'!F:H,3,FALSE)))</f>
        <v>Advisor</v>
      </c>
    </row>
    <row r="6" spans="1:85" ht="26" x14ac:dyDescent="0.3">
      <c r="A6" s="11" t="s">
        <v>2</v>
      </c>
      <c r="B6" s="7" t="s">
        <v>269</v>
      </c>
      <c r="C6" s="15"/>
      <c r="D6" s="15"/>
      <c r="E6" s="15"/>
      <c r="AI6" s="5" t="s">
        <v>928</v>
      </c>
      <c r="AJ6" s="13"/>
      <c r="AK6" s="13"/>
      <c r="AL6" s="13"/>
      <c r="AM6" s="13">
        <v>1</v>
      </c>
      <c r="AN6" s="13">
        <v>1</v>
      </c>
      <c r="AO6" s="13">
        <v>1</v>
      </c>
      <c r="AP6" s="13">
        <v>1</v>
      </c>
      <c r="AQ6" s="13">
        <v>1</v>
      </c>
      <c r="AR6" s="13">
        <v>1</v>
      </c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7" t="str">
        <f>IF(VLOOKUP(AI6,'BoD 990s Combined with Web'!F:H,3,FALSE)=0,"",(VLOOKUP(AI6,'BoD 990s Combined with Web'!F:H,3,FALSE)))</f>
        <v>Staff</v>
      </c>
      <c r="BE6" s="7" t="str">
        <f>IF(VLOOKUP(AI6,'BoD 990s Combined with Web'!F:G,2,FALSE)=0,"",VLOOKUP(AI6,'BoD 990s Combined with Web'!F:G,2,FALSE))</f>
        <v>Director of Government Affairs</v>
      </c>
      <c r="BF6" s="7" t="str">
        <f>IF(VLOOKUP(AI6,Resources!A:B,2,FALSE)=0,"",VLOOKUP(AI6,Resources!A:B,2,FALSE))</f>
        <v/>
      </c>
      <c r="BH6" s="5" t="s">
        <v>9</v>
      </c>
      <c r="BI6" s="13">
        <v>1</v>
      </c>
      <c r="BJ6" s="13">
        <v>1</v>
      </c>
      <c r="BK6" s="13">
        <v>1</v>
      </c>
      <c r="BL6" s="13">
        <v>1</v>
      </c>
      <c r="BM6" s="13">
        <v>1</v>
      </c>
      <c r="BN6" s="13">
        <v>1</v>
      </c>
      <c r="BO6" s="13">
        <v>1</v>
      </c>
      <c r="BP6" s="7" t="str">
        <f>IF(VLOOKUP(BH6,'BoD 990s Combined with Web'!F:G,2,FALSE)=0,"",VLOOKUP(BH6,'BoD 990s Combined with Web'!F:G,2,FALSE))</f>
        <v>Enduring Resources, LLC</v>
      </c>
      <c r="BQ6" s="7" t="str">
        <f>IF(VLOOKUP(BH6,'BoD 990s Combined with Web'!F:H,3,FALSE)=0,"",(VLOOKUP(BH6,'BoD 990s Combined with Web'!F:H,3,FALSE)))</f>
        <v>Advisor</v>
      </c>
      <c r="BR6" s="7" t="str">
        <f>IF(VLOOKUP(BH6,Resources!A:B,2,FALSE)=0,"",VLOOKUP(BH6,Resources!A:B,2,FALSE))</f>
        <v/>
      </c>
      <c r="BT6" s="5" t="s">
        <v>928</v>
      </c>
      <c r="BU6" s="13">
        <v>2</v>
      </c>
      <c r="BV6" s="13">
        <v>1</v>
      </c>
      <c r="BW6" s="13">
        <v>1</v>
      </c>
      <c r="BX6" s="13">
        <v>1</v>
      </c>
      <c r="BY6" s="13"/>
      <c r="BZ6" s="13"/>
      <c r="CA6" s="13"/>
      <c r="CB6" s="13"/>
      <c r="CC6" s="13"/>
      <c r="CD6" s="13"/>
      <c r="CE6" s="13"/>
      <c r="CF6" s="7" t="str">
        <f>IF(VLOOKUP(BT6,'BoD 990s Combined with Web'!F:G,2,FALSE)=0,"",VLOOKUP(BT6,'BoD 990s Combined with Web'!F:G,2,FALSE))</f>
        <v>Director of Government Affairs</v>
      </c>
      <c r="CG6" s="7" t="str">
        <f>IF(VLOOKUP(BT6,'BoD 990s Combined with Web'!F:H,3,FALSE)=0,"",(VLOOKUP(BT6,'BoD 990s Combined with Web'!F:H,3,FALSE)))</f>
        <v>Staff</v>
      </c>
    </row>
    <row r="7" spans="1:85" ht="19" x14ac:dyDescent="0.25">
      <c r="A7" s="17" t="s">
        <v>1187</v>
      </c>
      <c r="B7" s="17"/>
      <c r="C7" s="17"/>
      <c r="D7" s="17"/>
      <c r="E7" s="17"/>
      <c r="F7" s="17"/>
      <c r="Y7" s="4" t="s">
        <v>1184</v>
      </c>
      <c r="Z7" s="4" t="s">
        <v>1</v>
      </c>
      <c r="AA7"/>
      <c r="AB7"/>
      <c r="AC7"/>
      <c r="AD7"/>
      <c r="AE7"/>
      <c r="AF7"/>
      <c r="AG7"/>
      <c r="AI7" s="5" t="s">
        <v>967</v>
      </c>
      <c r="AJ7" s="13"/>
      <c r="AK7" s="13"/>
      <c r="AL7" s="13"/>
      <c r="AM7" s="13"/>
      <c r="AN7" s="13">
        <v>1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7" t="str">
        <f>IF(VLOOKUP(AI7,'BoD 990s Combined with Web'!F:H,3,FALSE)=0,"",(VLOOKUP(AI7,'BoD 990s Combined with Web'!F:H,3,FALSE)))</f>
        <v>Knowledge and Information Manager, IPAMS-GTI Information Center. Staff</v>
      </c>
      <c r="BE7" s="7" t="str">
        <f>IF(VLOOKUP(AI7,'BoD 990s Combined with Web'!F:G,2,FALSE)=0,"",VLOOKUP(AI7,'BoD 990s Combined with Web'!F:G,2,FALSE))</f>
        <v/>
      </c>
      <c r="BF7" s="7" t="str">
        <f>IF(VLOOKUP(AI7,Resources!A:B,2,FALSE)=0,"",VLOOKUP(AI7,Resources!A:B,2,FALSE))</f>
        <v/>
      </c>
      <c r="BH7" s="5" t="s">
        <v>12</v>
      </c>
      <c r="BI7" s="13"/>
      <c r="BJ7" s="13"/>
      <c r="BK7" s="13"/>
      <c r="BL7" s="13"/>
      <c r="BM7" s="13"/>
      <c r="BN7" s="13"/>
      <c r="BO7" s="13">
        <v>1</v>
      </c>
      <c r="BP7" s="7" t="str">
        <f>IF(VLOOKUP(BH7,'BoD 990s Combined with Web'!F:G,2,FALSE)=0,"",VLOOKUP(BH7,'BoD 990s Combined with Web'!F:G,2,FALSE))</f>
        <v>CBRE Energy Facilities Group</v>
      </c>
      <c r="BQ7" s="7" t="str">
        <f>IF(VLOOKUP(BH7,'BoD 990s Combined with Web'!F:H,3,FALSE)=0,"",(VLOOKUP(BH7,'BoD 990s Combined with Web'!F:H,3,FALSE)))</f>
        <v>Advisor</v>
      </c>
      <c r="BR7" s="7" t="str">
        <f>IF(VLOOKUP(BH7,Resources!A:B,2,FALSE)=0,"",VLOOKUP(BH7,Resources!A:B,2,FALSE))</f>
        <v/>
      </c>
      <c r="BT7" s="5" t="s">
        <v>378</v>
      </c>
      <c r="BU7" s="13"/>
      <c r="BV7" s="13"/>
      <c r="BW7" s="13"/>
      <c r="BX7" s="13">
        <v>1</v>
      </c>
      <c r="BY7" s="13">
        <v>1</v>
      </c>
      <c r="BZ7" s="13">
        <v>1</v>
      </c>
      <c r="CA7" s="13"/>
      <c r="CB7" s="13"/>
      <c r="CC7" s="13"/>
      <c r="CD7" s="13"/>
      <c r="CE7" s="13"/>
      <c r="CF7" s="7" t="str">
        <f>IF(VLOOKUP(BT7,'BoD 990s Combined with Web'!F:G,2,FALSE)=0,"",VLOOKUP(BT7,'BoD 990s Combined with Web'!F:G,2,FALSE))</f>
        <v>Logan Petroleum, LLC</v>
      </c>
      <c r="CG7" s="7" t="str">
        <f>IF(VLOOKUP(BT7,'BoD 990s Combined with Web'!F:H,3,FALSE)=0,"",(VLOOKUP(BT7,'BoD 990s Combined with Web'!F:H,3,FALSE)))</f>
        <v>At-Large</v>
      </c>
    </row>
    <row r="8" spans="1:85" x14ac:dyDescent="0.2">
      <c r="A8" s="11" t="s">
        <v>1126</v>
      </c>
      <c r="B8" s="11" t="s">
        <v>1</v>
      </c>
      <c r="Y8" s="4" t="s">
        <v>4</v>
      </c>
      <c r="Z8">
        <v>2013</v>
      </c>
      <c r="AA8">
        <v>2014</v>
      </c>
      <c r="AB8">
        <v>2015</v>
      </c>
      <c r="AC8">
        <v>2016</v>
      </c>
      <c r="AD8">
        <v>2017</v>
      </c>
      <c r="AE8">
        <v>2018</v>
      </c>
      <c r="AF8" t="s">
        <v>1183</v>
      </c>
      <c r="AG8"/>
      <c r="AI8" s="5" t="s">
        <v>1019</v>
      </c>
      <c r="AJ8" s="13"/>
      <c r="AK8" s="13"/>
      <c r="AL8" s="13"/>
      <c r="AM8" s="13"/>
      <c r="AN8" s="13"/>
      <c r="AO8" s="13"/>
      <c r="AP8" s="13"/>
      <c r="AQ8" s="13"/>
      <c r="AR8" s="13"/>
      <c r="AS8" s="13">
        <v>1</v>
      </c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7" t="str">
        <f>IF(VLOOKUP(AI8,'BoD 990s Combined with Web'!F:H,3,FALSE)=0,"",(VLOOKUP(AI8,'BoD 990s Combined with Web'!F:H,3,FALSE)))</f>
        <v>Events Coordinator</v>
      </c>
      <c r="BE8" s="7" t="str">
        <f>IF(VLOOKUP(AI8,'BoD 990s Combined with Web'!F:G,2,FALSE)=0,"",VLOOKUP(AI8,'BoD 990s Combined with Web'!F:G,2,FALSE))</f>
        <v/>
      </c>
      <c r="BF8" s="7" t="str">
        <f>IF(VLOOKUP(AI8,Resources!A:B,2,FALSE)=0,"",VLOOKUP(AI8,Resources!A:B,2,FALSE))</f>
        <v/>
      </c>
      <c r="BH8" s="5" t="s">
        <v>143</v>
      </c>
      <c r="BI8" s="13">
        <v>1</v>
      </c>
      <c r="BJ8" s="13">
        <v>1</v>
      </c>
      <c r="BK8" s="13"/>
      <c r="BL8" s="13"/>
      <c r="BM8" s="13"/>
      <c r="BN8" s="13"/>
      <c r="BO8" s="13"/>
      <c r="BP8" s="7" t="str">
        <f>IF(VLOOKUP(BH8,'BoD 990s Combined with Web'!F:G,2,FALSE)=0,"",VLOOKUP(BH8,'BoD 990s Combined with Web'!F:G,2,FALSE))</f>
        <v>Wells Fargo Bank, N.A.</v>
      </c>
      <c r="BQ8" s="7" t="str">
        <f>IF(VLOOKUP(BH8,'BoD 990s Combined with Web'!F:H,3,FALSE)=0,"",(VLOOKUP(BH8,'BoD 990s Combined with Web'!F:H,3,FALSE)))</f>
        <v>Board of Advisors</v>
      </c>
      <c r="BR8" s="7" t="str">
        <f>IF(VLOOKUP(BH8,Resources!A:B,2,FALSE)=0,"",VLOOKUP(BH8,Resources!A:B,2,FALSE))</f>
        <v/>
      </c>
      <c r="BT8" s="5" t="s">
        <v>967</v>
      </c>
      <c r="BU8" s="13">
        <v>2</v>
      </c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7" t="str">
        <f>IF(VLOOKUP(BT8,'BoD 990s Combined with Web'!F:G,2,FALSE)=0,"",VLOOKUP(BT8,'BoD 990s Combined with Web'!F:G,2,FALSE))</f>
        <v/>
      </c>
      <c r="CG8" s="7" t="str">
        <f>IF(VLOOKUP(BT8,'BoD 990s Combined with Web'!F:H,3,FALSE)=0,"",(VLOOKUP(BT8,'BoD 990s Combined with Web'!F:H,3,FALSE)))</f>
        <v>Knowledge and Information Manager, IPAMS-GTI Information Center. Staff</v>
      </c>
    </row>
    <row r="9" spans="1:85" x14ac:dyDescent="0.2">
      <c r="A9" s="11" t="s">
        <v>4</v>
      </c>
      <c r="B9" s="7">
        <v>2000</v>
      </c>
      <c r="C9" s="7">
        <v>2001</v>
      </c>
      <c r="D9" s="7">
        <v>2002</v>
      </c>
      <c r="E9" s="7">
        <v>2003</v>
      </c>
      <c r="F9" s="7">
        <v>2004</v>
      </c>
      <c r="G9" s="7">
        <v>2005</v>
      </c>
      <c r="H9" s="7">
        <v>2006</v>
      </c>
      <c r="I9" s="7">
        <v>2007</v>
      </c>
      <c r="J9" s="7">
        <v>2008</v>
      </c>
      <c r="K9" s="7">
        <v>2009</v>
      </c>
      <c r="L9" s="7">
        <v>2010</v>
      </c>
      <c r="M9" s="7">
        <v>2011</v>
      </c>
      <c r="N9" s="7">
        <v>2012</v>
      </c>
      <c r="O9" s="7">
        <v>2013</v>
      </c>
      <c r="P9" s="7">
        <v>2014</v>
      </c>
      <c r="Q9" s="7">
        <v>2015</v>
      </c>
      <c r="R9" s="7">
        <v>2016</v>
      </c>
      <c r="S9" s="7">
        <v>2017</v>
      </c>
      <c r="T9" s="7">
        <v>2018</v>
      </c>
      <c r="U9" s="12" t="s">
        <v>1128</v>
      </c>
      <c r="V9" s="12" t="s">
        <v>6</v>
      </c>
      <c r="W9" s="12" t="s">
        <v>1131</v>
      </c>
      <c r="Y9" s="5" t="s">
        <v>976</v>
      </c>
      <c r="Z9" s="16"/>
      <c r="AA9" s="16"/>
      <c r="AB9" s="16"/>
      <c r="AC9" s="16"/>
      <c r="AD9" s="16">
        <v>120773</v>
      </c>
      <c r="AE9" s="16">
        <v>110300</v>
      </c>
      <c r="AF9" s="16">
        <v>231073</v>
      </c>
      <c r="AG9"/>
      <c r="AI9" s="5" t="s">
        <v>978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>
        <v>1</v>
      </c>
      <c r="AY9" s="13">
        <v>1</v>
      </c>
      <c r="AZ9" s="13">
        <v>1</v>
      </c>
      <c r="BA9" s="13">
        <v>1</v>
      </c>
      <c r="BB9" s="13">
        <v>1</v>
      </c>
      <c r="BC9" s="13">
        <v>1</v>
      </c>
      <c r="BD9" s="7" t="str">
        <f>IF(VLOOKUP(AI9,'BoD 990s Combined with Web'!F:H,3,FALSE)=0,"",(VLOOKUP(AI9,'BoD 990s Combined with Web'!F:H,3,FALSE)))</f>
        <v>Vice President of Development &amp; Operations</v>
      </c>
      <c r="BE9" s="7" t="str">
        <f>IF(VLOOKUP(AI9,'BoD 990s Combined with Web'!F:G,2,FALSE)=0,"",VLOOKUP(AI9,'BoD 990s Combined with Web'!F:G,2,FALSE))</f>
        <v/>
      </c>
      <c r="BF9" s="7" t="str">
        <f>IF(VLOOKUP(AI9,Resources!A:B,2,FALSE)=0,"",VLOOKUP(AI9,Resources!A:B,2,FALSE))</f>
        <v/>
      </c>
      <c r="BH9" s="5" t="s">
        <v>145</v>
      </c>
      <c r="BI9" s="13">
        <v>1</v>
      </c>
      <c r="BJ9" s="13">
        <v>1</v>
      </c>
      <c r="BK9" s="13"/>
      <c r="BL9" s="13"/>
      <c r="BM9" s="13"/>
      <c r="BN9" s="13"/>
      <c r="BO9" s="13"/>
      <c r="BP9" s="7" t="str">
        <f>IF(VLOOKUP(BH9,'BoD 990s Combined with Web'!F:G,2,FALSE)=0,"",VLOOKUP(BH9,'BoD 990s Combined with Web'!F:G,2,FALSE))</f>
        <v>Enduring Resources</v>
      </c>
      <c r="BQ9" s="7" t="str">
        <f>IF(VLOOKUP(BH9,'BoD 990s Combined with Web'!F:H,3,FALSE)=0,"",(VLOOKUP(BH9,'BoD 990s Combined with Web'!F:H,3,FALSE)))</f>
        <v>Director</v>
      </c>
      <c r="BR9" s="7" t="str">
        <f>IF(VLOOKUP(BH9,Resources!A:B,2,FALSE)=0,"",VLOOKUP(BH9,Resources!A:B,2,FALSE))</f>
        <v/>
      </c>
      <c r="BT9" s="5" t="s">
        <v>483</v>
      </c>
      <c r="BU9" s="13">
        <v>2</v>
      </c>
      <c r="BV9" s="13">
        <v>2</v>
      </c>
      <c r="BW9" s="13"/>
      <c r="BX9" s="13"/>
      <c r="BY9" s="13"/>
      <c r="BZ9" s="13"/>
      <c r="CA9" s="13"/>
      <c r="CB9" s="13"/>
      <c r="CC9" s="13"/>
      <c r="CD9" s="13"/>
      <c r="CE9" s="13"/>
      <c r="CF9" s="7" t="str">
        <f>IF(VLOOKUP(BT9,'BoD 990s Combined with Web'!F:G,2,FALSE)=0,"",VLOOKUP(BT9,'BoD 990s Combined with Web'!F:G,2,FALSE))</f>
        <v>Berco Resources, LLC</v>
      </c>
      <c r="CG9" s="7" t="str">
        <f>IF(VLOOKUP(BT9,'BoD 990s Combined with Web'!F:H,3,FALSE)=0,"",(VLOOKUP(BT9,'BoD 990s Combined with Web'!F:H,3,FALSE)))</f>
        <v>At-Large</v>
      </c>
    </row>
    <row r="10" spans="1:85" x14ac:dyDescent="0.2">
      <c r="A10" s="5" t="s">
        <v>976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1</v>
      </c>
      <c r="U10" s="7" t="str">
        <f>IFERROR(IF(VLOOKUP(A10,'BoD 990s Combined with Web'!F:G,2,FALSE)=0,"",VLOOKUP(A10,'BoD 990s Combined with Web'!F:G,2,FALSE)),"")</f>
        <v/>
      </c>
      <c r="V10" s="7" t="str">
        <f>IFERROR(IF(VLOOKUP(A10,'BoD 990s Combined with Web'!F:H,3,FALSE)=0,"",(VLOOKUP(A10,'BoD 990s Combined with Web'!F:H,3,FALSE))),"")</f>
        <v>Vice President of Public Affairs</v>
      </c>
      <c r="W10" s="7" t="str">
        <f>IFERROR(IF(VLOOKUP(A10,Resources!A:B,2,FALSE)=0,"",VLOOKUP(A10,Resources!A:B,2,FALSE)),"")</f>
        <v/>
      </c>
      <c r="Y10" s="5" t="s">
        <v>9</v>
      </c>
      <c r="Z10" s="16"/>
      <c r="AA10" s="16"/>
      <c r="AB10" s="16"/>
      <c r="AC10" s="16"/>
      <c r="AD10" s="16">
        <v>0</v>
      </c>
      <c r="AE10" s="16"/>
      <c r="AF10" s="16">
        <v>0</v>
      </c>
      <c r="AG10"/>
      <c r="AI10" s="5" t="s">
        <v>1003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>
        <v>1</v>
      </c>
      <c r="AW10" s="13">
        <v>1</v>
      </c>
      <c r="AX10" s="13"/>
      <c r="AY10" s="13"/>
      <c r="AZ10" s="13"/>
      <c r="BA10" s="13"/>
      <c r="BB10" s="13"/>
      <c r="BC10" s="13"/>
      <c r="BD10" s="7" t="str">
        <f>IF(VLOOKUP(AI10,'BoD 990s Combined with Web'!F:H,3,FALSE)=0,"",(VLOOKUP(AI10,'BoD 990s Combined with Web'!F:H,3,FALSE)))</f>
        <v>Policy Analyst</v>
      </c>
      <c r="BE10" s="7" t="str">
        <f>IF(VLOOKUP(AI10,'BoD 990s Combined with Web'!F:G,2,FALSE)=0,"",VLOOKUP(AI10,'BoD 990s Combined with Web'!F:G,2,FALSE))</f>
        <v/>
      </c>
      <c r="BF10" s="7" t="str">
        <f>IF(VLOOKUP(AI10,Resources!A:B,2,FALSE)=0,"",VLOOKUP(AI10,Resources!A:B,2,FALSE))</f>
        <v/>
      </c>
      <c r="BH10" s="5" t="s">
        <v>89</v>
      </c>
      <c r="BI10" s="13"/>
      <c r="BJ10" s="13"/>
      <c r="BK10" s="13"/>
      <c r="BL10" s="13"/>
      <c r="BM10" s="13">
        <v>1</v>
      </c>
      <c r="BN10" s="13"/>
      <c r="BO10" s="13"/>
      <c r="BP10" s="7" t="str">
        <f>IF(VLOOKUP(BH10,'BoD 990s Combined with Web'!F:G,2,FALSE)=0,"",VLOOKUP(BH10,'BoD 990s Combined with Web'!F:G,2,FALSE))</f>
        <v>Independent Development Contractor</v>
      </c>
      <c r="BQ10" s="7" t="str">
        <f>IF(VLOOKUP(BH10,'BoD 990s Combined with Web'!F:H,3,FALSE)=0,"",(VLOOKUP(BH10,'BoD 990s Combined with Web'!F:H,3,FALSE)))</f>
        <v>Advisor</v>
      </c>
      <c r="BR10" s="7" t="str">
        <f>IF(VLOOKUP(BH10,Resources!A:B,2,FALSE)=0,"",VLOOKUP(BH10,Resources!A:B,2,FALSE))</f>
        <v/>
      </c>
      <c r="BT10" s="5" t="s">
        <v>663</v>
      </c>
      <c r="BU10" s="13">
        <v>1</v>
      </c>
      <c r="BV10" s="13">
        <v>1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7" t="str">
        <f>IF(VLOOKUP(BT10,'BoD 990s Combined with Web'!F:G,2,FALSE)=0,"",VLOOKUP(BT10,'BoD 990s Combined with Web'!F:G,2,FALSE))</f>
        <v>Wellogix, Co-Chair</v>
      </c>
      <c r="CG10" s="7" t="str">
        <f>IF(VLOOKUP(BT10,'BoD 990s Combined with Web'!F:H,3,FALSE)=0,"",(VLOOKUP(BT10,'BoD 990s Combined with Web'!F:H,3,FALSE)))</f>
        <v>Technology Committee Co-Chair</v>
      </c>
    </row>
    <row r="11" spans="1:85" x14ac:dyDescent="0.2">
      <c r="A11" s="5" t="s">
        <v>140</v>
      </c>
      <c r="B11" s="13"/>
      <c r="C11" s="13"/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/>
      <c r="N11" s="13"/>
      <c r="O11" s="13"/>
      <c r="P11" s="13"/>
      <c r="Q11" s="13"/>
      <c r="R11" s="13"/>
      <c r="S11" s="13"/>
      <c r="T11" s="13"/>
      <c r="U11" s="7" t="str">
        <f>IFERROR(IF(VLOOKUP(A11,'BoD 990s Combined with Web'!F:G,2,FALSE)=0,"",VLOOKUP(A11,'BoD 990s Combined with Web'!F:G,2,FALSE)),"")</f>
        <v>Williams</v>
      </c>
      <c r="V11" s="7" t="str">
        <f>IFERROR(IF(VLOOKUP(A11,'BoD 990s Combined with Web'!F:H,3,FALSE)=0,"",(VLOOKUP(A11,'BoD 990s Combined with Web'!F:H,3,FALSE))),"")</f>
        <v>Board of Advisors</v>
      </c>
      <c r="W11" s="7" t="str">
        <f>IFERROR(IF(VLOOKUP(A11,Resources!A:B,2,FALSE)=0,"",VLOOKUP(A11,Resources!A:B,2,FALSE)),"")</f>
        <v/>
      </c>
      <c r="Y11" s="5" t="s">
        <v>1118</v>
      </c>
      <c r="Z11" s="16">
        <v>0</v>
      </c>
      <c r="AA11" s="16"/>
      <c r="AB11" s="16"/>
      <c r="AC11" s="16"/>
      <c r="AD11" s="16"/>
      <c r="AE11" s="16"/>
      <c r="AF11" s="16">
        <v>0</v>
      </c>
      <c r="AG11"/>
      <c r="AI11" s="5" t="s">
        <v>1032</v>
      </c>
      <c r="AJ11" s="13">
        <v>1</v>
      </c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13">
        <v>1</v>
      </c>
      <c r="AQ11" s="13">
        <v>1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7" t="str">
        <f>IF(VLOOKUP(AI11,'BoD 990s Combined with Web'!F:H,3,FALSE)=0,"",(VLOOKUP(AI11,'BoD 990s Combined with Web'!F:H,3,FALSE)))</f>
        <v>Director of Communication</v>
      </c>
      <c r="BE11" s="7" t="str">
        <f>IF(VLOOKUP(AI11,'BoD 990s Combined with Web'!F:G,2,FALSE)=0,"",VLOOKUP(AI11,'BoD 990s Combined with Web'!F:G,2,FALSE))</f>
        <v/>
      </c>
      <c r="BF11" s="7" t="str">
        <f>IF(VLOOKUP(AI11,Resources!A:B,2,FALSE)=0,"",VLOOKUP(AI11,Resources!A:B,2,FALSE))</f>
        <v/>
      </c>
      <c r="BH11" s="5" t="s">
        <v>14</v>
      </c>
      <c r="BI11" s="13"/>
      <c r="BJ11" s="13"/>
      <c r="BK11" s="13">
        <v>1</v>
      </c>
      <c r="BL11" s="13">
        <v>1</v>
      </c>
      <c r="BM11" s="13">
        <v>1</v>
      </c>
      <c r="BN11" s="13">
        <v>1</v>
      </c>
      <c r="BO11" s="13">
        <v>1</v>
      </c>
      <c r="BP11" s="7" t="str">
        <f>IF(VLOOKUP(BH11,'BoD 990s Combined with Web'!F:G,2,FALSE)=0,"",VLOOKUP(BH11,'BoD 990s Combined with Web'!F:G,2,FALSE))</f>
        <v>Continental Resources</v>
      </c>
      <c r="BQ11" s="7" t="str">
        <f>IF(VLOOKUP(BH11,'BoD 990s Combined with Web'!F:H,3,FALSE)=0,"",(VLOOKUP(BH11,'BoD 990s Combined with Web'!F:H,3,FALSE)))</f>
        <v>Advisor</v>
      </c>
      <c r="BR11" s="7" t="str">
        <f>IF(VLOOKUP(BH11,Resources!A:B,2,FALSE)=0,"",VLOOKUP(BH11,Resources!A:B,2,FALSE))</f>
        <v/>
      </c>
      <c r="BT11" s="5" t="s">
        <v>593</v>
      </c>
      <c r="BU11" s="13"/>
      <c r="BV11" s="13"/>
      <c r="BW11" s="13">
        <v>1</v>
      </c>
      <c r="BX11" s="13"/>
      <c r="BY11" s="13"/>
      <c r="BZ11" s="13"/>
      <c r="CA11" s="13"/>
      <c r="CB11" s="13"/>
      <c r="CC11" s="13"/>
      <c r="CD11" s="13"/>
      <c r="CE11" s="13"/>
      <c r="CF11" s="7" t="str">
        <f>IF(VLOOKUP(BT11,'BoD 990s Combined with Web'!F:G,2,FALSE)=0,"",VLOOKUP(BT11,'BoD 990s Combined with Web'!F:G,2,FALSE))</f>
        <v>eVs</v>
      </c>
      <c r="CG11" s="7" t="str">
        <f>IF(VLOOKUP(BT11,'BoD 990s Combined with Web'!F:H,3,FALSE)=0,"",(VLOOKUP(BT11,'BoD 990s Combined with Web'!F:H,3,FALSE)))</f>
        <v>Natural Gas Subcommittee Co-Chair</v>
      </c>
    </row>
    <row r="12" spans="1:85" x14ac:dyDescent="0.2">
      <c r="A12" s="5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>
        <v>1</v>
      </c>
      <c r="L12" s="13">
        <v>1</v>
      </c>
      <c r="M12" s="13"/>
      <c r="N12" s="13"/>
      <c r="O12" s="13"/>
      <c r="P12" s="13"/>
      <c r="Q12" s="13"/>
      <c r="R12" s="13"/>
      <c r="S12" s="13"/>
      <c r="T12" s="13"/>
      <c r="U12" s="7" t="str">
        <f>IFERROR(IF(VLOOKUP(A12,'BoD 990s Combined with Web'!F:G,2,FALSE)=0,"",VLOOKUP(A12,'BoD 990s Combined with Web'!F:G,2,FALSE)),"")</f>
        <v>Enduring Resources, LLC</v>
      </c>
      <c r="V12" s="7" t="str">
        <f>IFERROR(IF(VLOOKUP(A12,'BoD 990s Combined with Web'!F:H,3,FALSE)=0,"",(VLOOKUP(A12,'BoD 990s Combined with Web'!F:H,3,FALSE))),"")</f>
        <v>Advisor</v>
      </c>
      <c r="W12" s="7" t="str">
        <f>IFERROR(IF(VLOOKUP(A12,Resources!A:B,2,FALSE)=0,"",VLOOKUP(A12,Resources!A:B,2,FALSE)),"")</f>
        <v/>
      </c>
      <c r="Y12" s="5" t="s">
        <v>331</v>
      </c>
      <c r="Z12" s="16"/>
      <c r="AA12" s="16">
        <v>0</v>
      </c>
      <c r="AB12" s="16">
        <v>0</v>
      </c>
      <c r="AC12" s="16"/>
      <c r="AD12" s="16"/>
      <c r="AE12" s="16"/>
      <c r="AF12" s="16">
        <v>0</v>
      </c>
      <c r="AG12"/>
      <c r="AI12" s="5" t="s">
        <v>961</v>
      </c>
      <c r="AJ12" s="13"/>
      <c r="AK12" s="13"/>
      <c r="AL12" s="13"/>
      <c r="AM12" s="13">
        <v>1</v>
      </c>
      <c r="AN12" s="13">
        <v>1</v>
      </c>
      <c r="AO12" s="13">
        <v>1</v>
      </c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7" t="str">
        <f>IF(VLOOKUP(AI12,'BoD 990s Combined with Web'!F:H,3,FALSE)=0,"",(VLOOKUP(AI12,'BoD 990s Combined with Web'!F:H,3,FALSE)))</f>
        <v>Manager of Government &amp; Public Affairs for MT, WY, ND. Staff</v>
      </c>
      <c r="BE12" s="7" t="str">
        <f>IF(VLOOKUP(AI12,'BoD 990s Combined with Web'!F:G,2,FALSE)=0,"",VLOOKUP(AI12,'BoD 990s Combined with Web'!F:G,2,FALSE))</f>
        <v/>
      </c>
      <c r="BF12" s="7" t="str">
        <f>IF(VLOOKUP(AI12,Resources!A:B,2,FALSE)=0,"",VLOOKUP(AI12,Resources!A:B,2,FALSE))</f>
        <v/>
      </c>
      <c r="BH12" s="5" t="s">
        <v>146</v>
      </c>
      <c r="BI12" s="13">
        <v>1</v>
      </c>
      <c r="BJ12" s="13">
        <v>1</v>
      </c>
      <c r="BK12" s="13"/>
      <c r="BL12" s="13"/>
      <c r="BM12" s="13"/>
      <c r="BN12" s="13"/>
      <c r="BO12" s="13"/>
      <c r="BP12" s="7" t="str">
        <f>IF(VLOOKUP(BH12,'BoD 990s Combined with Web'!F:G,2,FALSE)=0,"",VLOOKUP(BH12,'BoD 990s Combined with Web'!F:G,2,FALSE))</f>
        <v>Patara Oil &amp; Gas</v>
      </c>
      <c r="BQ12" s="7" t="str">
        <f>IF(VLOOKUP(BH12,'BoD 990s Combined with Web'!F:H,3,FALSE)=0,"",(VLOOKUP(BH12,'BoD 990s Combined with Web'!F:H,3,FALSE)))</f>
        <v>Board of Advisors</v>
      </c>
      <c r="BR12" s="7" t="str">
        <f>IF(VLOOKUP(BH12,Resources!A:B,2,FALSE)=0,"",VLOOKUP(BH12,Resources!A:B,2,FALSE))</f>
        <v/>
      </c>
      <c r="BT12" s="5" t="s">
        <v>335</v>
      </c>
      <c r="BU12" s="13"/>
      <c r="BV12" s="13"/>
      <c r="BW12" s="13"/>
      <c r="BX12" s="13"/>
      <c r="BY12" s="13"/>
      <c r="BZ12" s="13">
        <v>1</v>
      </c>
      <c r="CA12" s="13"/>
      <c r="CB12" s="13"/>
      <c r="CC12" s="13"/>
      <c r="CD12" s="13"/>
      <c r="CE12" s="13"/>
      <c r="CF12" s="7" t="str">
        <f>IF(VLOOKUP(BT12,'BoD 990s Combined with Web'!F:G,2,FALSE)=0,"",VLOOKUP(BT12,'BoD 990s Combined with Web'!F:G,2,FALSE))</f>
        <v>Anadarko Petroleum Corporation</v>
      </c>
      <c r="CG12" s="7" t="str">
        <f>IF(VLOOKUP(BT12,'BoD 990s Combined with Web'!F:H,3,FALSE)=0,"",(VLOOKUP(BT12,'BoD 990s Combined with Web'!F:H,3,FALSE)))</f>
        <v>2013 - 2014 Chairman</v>
      </c>
    </row>
    <row r="13" spans="1:85" x14ac:dyDescent="0.2">
      <c r="A13" s="5" t="s">
        <v>1118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>
        <v>1</v>
      </c>
      <c r="N13" s="13">
        <v>1</v>
      </c>
      <c r="O13" s="13">
        <v>1</v>
      </c>
      <c r="P13" s="13"/>
      <c r="Q13" s="13"/>
      <c r="R13" s="13"/>
      <c r="S13" s="13"/>
      <c r="T13" s="13"/>
      <c r="U13" s="7" t="str">
        <f>IFERROR(IF(VLOOKUP(A13,'BoD 990s Combined with Web'!F:G,2,FALSE)=0,"",VLOOKUP(A13,'BoD 990s Combined with Web'!F:G,2,FALSE)),"")</f>
        <v/>
      </c>
      <c r="V13" s="7" t="str">
        <f>IFERROR(IF(VLOOKUP(A13,'BoD 990s Combined with Web'!F:H,3,FALSE)=0,"",(VLOOKUP(A13,'BoD 990s Combined with Web'!F:H,3,FALSE))),"")</f>
        <v>Treasurer thru 7/2013</v>
      </c>
      <c r="W13" s="7" t="str">
        <f>IFERROR(IF(VLOOKUP(A13,Resources!A:B,2,FALSE)=0,"",VLOOKUP(A13,Resources!A:B,2,FALSE)),"")</f>
        <v/>
      </c>
      <c r="Y13" s="5" t="s">
        <v>145</v>
      </c>
      <c r="Z13" s="16">
        <v>0</v>
      </c>
      <c r="AA13" s="16">
        <v>0</v>
      </c>
      <c r="AB13" s="16">
        <v>0</v>
      </c>
      <c r="AC13" s="16">
        <v>0</v>
      </c>
      <c r="AD13" s="16"/>
      <c r="AE13" s="16"/>
      <c r="AF13" s="16">
        <v>0</v>
      </c>
      <c r="AG13"/>
      <c r="AI13" s="5" t="s">
        <v>1025</v>
      </c>
      <c r="AJ13" s="13"/>
      <c r="AK13" s="13"/>
      <c r="AL13" s="13"/>
      <c r="AM13" s="13"/>
      <c r="AN13" s="13"/>
      <c r="AO13" s="13"/>
      <c r="AP13" s="13"/>
      <c r="AQ13" s="13"/>
      <c r="AR13" s="13">
        <v>1</v>
      </c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7" t="str">
        <f>IF(VLOOKUP(AI13,'BoD 990s Combined with Web'!F:H,3,FALSE)=0,"",(VLOOKUP(AI13,'BoD 990s Combined with Web'!F:H,3,FALSE)))</f>
        <v>Assistant to the Executive Director</v>
      </c>
      <c r="BE13" s="7" t="str">
        <f>IF(VLOOKUP(AI13,'BoD 990s Combined with Web'!F:G,2,FALSE)=0,"",VLOOKUP(AI13,'BoD 990s Combined with Web'!F:G,2,FALSE))</f>
        <v/>
      </c>
      <c r="BF13" s="7" t="str">
        <f>IF(VLOOKUP(AI13,Resources!A:B,2,FALSE)=0,"",VLOOKUP(AI13,Resources!A:B,2,FALSE))</f>
        <v/>
      </c>
      <c r="BH13" s="5" t="s">
        <v>148</v>
      </c>
      <c r="BI13" s="13">
        <v>1</v>
      </c>
      <c r="BJ13" s="13">
        <v>1</v>
      </c>
      <c r="BK13" s="13"/>
      <c r="BL13" s="13"/>
      <c r="BM13" s="13"/>
      <c r="BN13" s="13"/>
      <c r="BO13" s="13"/>
      <c r="BP13" s="7" t="str">
        <f>IF(VLOOKUP(BH13,'BoD 990s Combined with Web'!F:G,2,FALSE)=0,"",VLOOKUP(BH13,'BoD 990s Combined with Web'!F:G,2,FALSE))</f>
        <v>Ultra Petroleum, Inc.</v>
      </c>
      <c r="BQ13" s="7" t="str">
        <f>IF(VLOOKUP(BH13,'BoD 990s Combined with Web'!F:H,3,FALSE)=0,"",(VLOOKUP(BH13,'BoD 990s Combined with Web'!F:H,3,FALSE)))</f>
        <v>Director</v>
      </c>
      <c r="BR13" s="7" t="str">
        <f>IF(VLOOKUP(BH13,Resources!A:B,2,FALSE)=0,"",VLOOKUP(BH13,Resources!A:B,2,FALSE))</f>
        <v/>
      </c>
      <c r="BT13" s="5" t="s">
        <v>387</v>
      </c>
      <c r="BU13" s="13"/>
      <c r="BV13" s="13"/>
      <c r="BW13" s="13"/>
      <c r="BX13" s="13"/>
      <c r="BY13" s="13">
        <v>1</v>
      </c>
      <c r="BZ13" s="13">
        <v>1</v>
      </c>
      <c r="CA13" s="13">
        <v>1</v>
      </c>
      <c r="CB13" s="13"/>
      <c r="CC13" s="13"/>
      <c r="CD13" s="13"/>
      <c r="CE13" s="13"/>
      <c r="CF13" s="7" t="str">
        <f>IF(VLOOKUP(BT13,'BoD 990s Combined with Web'!F:G,2,FALSE)=0,"",VLOOKUP(BT13,'BoD 990s Combined with Web'!F:G,2,FALSE))</f>
        <v>Whiting Petroleum Corporation</v>
      </c>
      <c r="CG13" s="7" t="str">
        <f>IF(VLOOKUP(BT13,'BoD 990s Combined with Web'!F:H,3,FALSE)=0,"",(VLOOKUP(BT13,'BoD 990s Combined with Web'!F:H,3,FALSE)))</f>
        <v>North and South Dakota State Vice President</v>
      </c>
    </row>
    <row r="14" spans="1:85" x14ac:dyDescent="0.2">
      <c r="A14" s="5" t="s">
        <v>331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>
        <v>1</v>
      </c>
      <c r="R14" s="13"/>
      <c r="S14" s="13"/>
      <c r="T14" s="13"/>
      <c r="U14" s="7" t="str">
        <f>IFERROR(IF(VLOOKUP(A14,'BoD 990s Combined with Web'!F:G,2,FALSE)=0,"",VLOOKUP(A14,'BoD 990s Combined with Web'!F:G,2,FALSE)),"")</f>
        <v>Anadarko Petroleum Corporation</v>
      </c>
      <c r="V14" s="7" t="str">
        <f>IFERROR(IF(VLOOKUP(A14,'BoD 990s Combined with Web'!F:H,3,FALSE)=0,"",(VLOOKUP(A14,'BoD 990s Combined with Web'!F:H,3,FALSE))),"")</f>
        <v>Director</v>
      </c>
      <c r="W14" s="7" t="str">
        <f>IFERROR(IF(VLOOKUP(A14,Resources!A:B,2,FALSE)=0,"",VLOOKUP(A14,Resources!A:B,2,FALSE)),"")</f>
        <v/>
      </c>
      <c r="Y14" s="5" t="s">
        <v>272</v>
      </c>
      <c r="Z14" s="16"/>
      <c r="AA14" s="16"/>
      <c r="AB14" s="16"/>
      <c r="AC14" s="16">
        <v>0</v>
      </c>
      <c r="AD14" s="16">
        <v>0</v>
      </c>
      <c r="AE14" s="16"/>
      <c r="AF14" s="16">
        <v>0</v>
      </c>
      <c r="AG14"/>
      <c r="AI14" s="5" t="s">
        <v>980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>
        <v>1</v>
      </c>
      <c r="BA14" s="13">
        <v>1</v>
      </c>
      <c r="BB14" s="13">
        <v>1</v>
      </c>
      <c r="BC14" s="13">
        <v>1</v>
      </c>
      <c r="BD14" s="7" t="str">
        <f>IF(VLOOKUP(AI14,'BoD 990s Combined with Web'!F:H,3,FALSE)=0,"",(VLOOKUP(AI14,'BoD 990s Combined with Web'!F:H,3,FALSE)))</f>
        <v>Manager of Administration &amp; Events</v>
      </c>
      <c r="BE14" s="7" t="str">
        <f>IF(VLOOKUP(AI14,'BoD 990s Combined with Web'!F:G,2,FALSE)=0,"",VLOOKUP(AI14,'BoD 990s Combined with Web'!F:G,2,FALSE))</f>
        <v/>
      </c>
      <c r="BF14" s="7" t="str">
        <f>IF(VLOOKUP(AI14,Resources!A:B,2,FALSE)=0,"",VLOOKUP(AI14,Resources!A:B,2,FALSE))</f>
        <v/>
      </c>
      <c r="BH14" s="5" t="s">
        <v>150</v>
      </c>
      <c r="BI14" s="13">
        <v>1</v>
      </c>
      <c r="BJ14" s="13">
        <v>1</v>
      </c>
      <c r="BK14" s="13"/>
      <c r="BL14" s="13"/>
      <c r="BM14" s="13"/>
      <c r="BN14" s="13"/>
      <c r="BO14" s="13"/>
      <c r="BP14" s="7" t="str">
        <f>IF(VLOOKUP(BH14,'BoD 990s Combined with Web'!F:G,2,FALSE)=0,"",VLOOKUP(BH14,'BoD 990s Combined with Web'!F:G,2,FALSE))</f>
        <v>Whiting Petroleum Corporation</v>
      </c>
      <c r="BQ14" s="7" t="str">
        <f>IF(VLOOKUP(BH14,'BoD 990s Combined with Web'!F:H,3,FALSE)=0,"",(VLOOKUP(BH14,'BoD 990s Combined with Web'!F:H,3,FALSE)))</f>
        <v>Board of Advisors</v>
      </c>
      <c r="BR14" s="7" t="str">
        <f>IF(VLOOKUP(BH14,Resources!A:B,2,FALSE)=0,"",VLOOKUP(BH14,Resources!A:B,2,FALSE))</f>
        <v/>
      </c>
      <c r="BT14" s="5" t="s">
        <v>152</v>
      </c>
      <c r="BU14" s="13"/>
      <c r="BV14" s="13"/>
      <c r="BW14" s="13"/>
      <c r="BX14" s="13"/>
      <c r="BY14" s="13"/>
      <c r="BZ14" s="13"/>
      <c r="CA14" s="13"/>
      <c r="CB14" s="13">
        <v>1</v>
      </c>
      <c r="CC14" s="13">
        <v>1</v>
      </c>
      <c r="CD14" s="13">
        <v>1</v>
      </c>
      <c r="CE14" s="13">
        <v>1</v>
      </c>
      <c r="CF14" s="7" t="str">
        <f>IF(VLOOKUP(BT14,'BoD 990s Combined with Web'!F:G,2,FALSE)=0,"",VLOOKUP(BT14,'BoD 990s Combined with Web'!F:G,2,FALSE))</f>
        <v>Beatty &amp; Wozniak, P.C.</v>
      </c>
      <c r="CG14" s="7" t="str">
        <f>IF(VLOOKUP(BT14,'BoD 990s Combined with Web'!F:H,3,FALSE)=0,"",(VLOOKUP(BT14,'BoD 990s Combined with Web'!F:H,3,FALSE)))</f>
        <v>Vice Chair, Government &amp; Public Affairs</v>
      </c>
    </row>
    <row r="15" spans="1:85" x14ac:dyDescent="0.2">
      <c r="A15" s="5" t="s">
        <v>654</v>
      </c>
      <c r="B15" s="13"/>
      <c r="C15" s="13"/>
      <c r="D15" s="13">
        <v>1</v>
      </c>
      <c r="E15" s="13">
        <v>1</v>
      </c>
      <c r="F15" s="13">
        <v>1</v>
      </c>
      <c r="G15" s="13">
        <v>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7" t="str">
        <f>IFERROR(IF(VLOOKUP(A15,'BoD 990s Combined with Web'!F:G,2,FALSE)=0,"",VLOOKUP(A15,'BoD 990s Combined with Web'!F:G,2,FALSE)),"")</f>
        <v>Marathon Oil Co.</v>
      </c>
      <c r="V15" s="7" t="str">
        <f>IFERROR(IF(VLOOKUP(A15,'BoD 990s Combined with Web'!F:H,3,FALSE)=0,"",(VLOOKUP(A15,'BoD 990s Combined with Web'!F:H,3,FALSE))),"")</f>
        <v/>
      </c>
      <c r="W15" s="7" t="str">
        <f>IFERROR(IF(VLOOKUP(A15,Resources!A:B,2,FALSE)=0,"",VLOOKUP(A15,Resources!A:B,2,FALSE)),"")</f>
        <v/>
      </c>
      <c r="Y15" s="5" t="s">
        <v>1113</v>
      </c>
      <c r="Z15" s="16">
        <v>0</v>
      </c>
      <c r="AA15" s="16">
        <v>0</v>
      </c>
      <c r="AB15" s="16"/>
      <c r="AC15" s="16"/>
      <c r="AD15" s="16"/>
      <c r="AE15" s="16"/>
      <c r="AF15" s="16">
        <v>0</v>
      </c>
      <c r="AG15"/>
      <c r="AI15" s="5" t="s">
        <v>993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>
        <v>1</v>
      </c>
      <c r="AU15" s="13">
        <v>1</v>
      </c>
      <c r="AV15" s="13">
        <v>1</v>
      </c>
      <c r="AW15" s="13">
        <v>1</v>
      </c>
      <c r="AX15" s="13">
        <v>1</v>
      </c>
      <c r="AY15" s="13">
        <v>1</v>
      </c>
      <c r="AZ15" s="13"/>
      <c r="BA15" s="13"/>
      <c r="BB15" s="13"/>
      <c r="BC15" s="13"/>
      <c r="BD15" s="7" t="str">
        <f>IF(VLOOKUP(AI15,'BoD 990s Combined with Web'!F:H,3,FALSE)=0,"",(VLOOKUP(AI15,'BoD 990s Combined with Web'!F:H,3,FALSE)))</f>
        <v>Office Manager</v>
      </c>
      <c r="BE15" s="7" t="str">
        <f>IF(VLOOKUP(AI15,'BoD 990s Combined with Web'!F:G,2,FALSE)=0,"",VLOOKUP(AI15,'BoD 990s Combined with Web'!F:G,2,FALSE))</f>
        <v/>
      </c>
      <c r="BF15" s="7" t="str">
        <f>IF(VLOOKUP(AI15,Resources!A:B,2,FALSE)=0,"",VLOOKUP(AI15,Resources!A:B,2,FALSE))</f>
        <v/>
      </c>
      <c r="BH15" s="5" t="s">
        <v>152</v>
      </c>
      <c r="BI15" s="13">
        <v>1</v>
      </c>
      <c r="BJ15" s="13">
        <v>1</v>
      </c>
      <c r="BK15" s="13"/>
      <c r="BL15" s="13"/>
      <c r="BM15" s="13"/>
      <c r="BN15" s="13"/>
      <c r="BO15" s="13"/>
      <c r="BP15" s="7" t="str">
        <f>IF(VLOOKUP(BH15,'BoD 990s Combined with Web'!F:G,2,FALSE)=0,"",VLOOKUP(BH15,'BoD 990s Combined with Web'!F:G,2,FALSE))</f>
        <v>Beatty &amp; Wozniak, P.C.</v>
      </c>
      <c r="BQ15" s="7" t="str">
        <f>IF(VLOOKUP(BH15,'BoD 990s Combined with Web'!F:H,3,FALSE)=0,"",(VLOOKUP(BH15,'BoD 990s Combined with Web'!F:H,3,FALSE)))</f>
        <v>Vice Chair, Government &amp; Public Affairs</v>
      </c>
      <c r="BR15" s="7" t="str">
        <f>IF(VLOOKUP(BH15,Resources!A:B,2,FALSE)=0,"",VLOOKUP(BH15,Resources!A:B,2,FALSE))</f>
        <v/>
      </c>
      <c r="BT15" s="5" t="s">
        <v>597</v>
      </c>
      <c r="BU15" s="13"/>
      <c r="BV15" s="13"/>
      <c r="BW15" s="13">
        <v>1</v>
      </c>
      <c r="BX15" s="13"/>
      <c r="BY15" s="13"/>
      <c r="BZ15" s="13"/>
      <c r="CA15" s="13"/>
      <c r="CB15" s="13"/>
      <c r="CC15" s="13"/>
      <c r="CD15" s="13"/>
      <c r="CE15" s="13"/>
      <c r="CF15" s="7" t="str">
        <f>IF(VLOOKUP(BT15,'BoD 990s Combined with Web'!F:G,2,FALSE)=0,"",VLOOKUP(BT15,'BoD 990s Combined with Web'!F:G,2,FALSE))</f>
        <v>Western Gas Resources</v>
      </c>
      <c r="CG15" s="7" t="str">
        <f>IF(VLOOKUP(BT15,'BoD 990s Combined with Web'!F:H,3,FALSE)=0,"",(VLOOKUP(BT15,'BoD 990s Combined with Web'!F:H,3,FALSE)))</f>
        <v>Natural Gas Subcommittee Co-Chair</v>
      </c>
    </row>
    <row r="16" spans="1:85" x14ac:dyDescent="0.2">
      <c r="A16" s="5" t="s">
        <v>519</v>
      </c>
      <c r="B16" s="13"/>
      <c r="C16" s="13"/>
      <c r="D16" s="13"/>
      <c r="E16" s="13"/>
      <c r="F16" s="13"/>
      <c r="G16" s="13"/>
      <c r="H16" s="13"/>
      <c r="I16" s="13">
        <v>1</v>
      </c>
      <c r="J16" s="13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7" t="str">
        <f>IFERROR(IF(VLOOKUP(A16,'BoD 990s Combined with Web'!F:G,2,FALSE)=0,"",VLOOKUP(A16,'BoD 990s Combined with Web'!F:G,2,FALSE)),"")</f>
        <v>Schlumberger</v>
      </c>
      <c r="V16" s="7" t="str">
        <f>IFERROR(IF(VLOOKUP(A16,'BoD 990s Combined with Web'!F:H,3,FALSE)=0,"",(VLOOKUP(A16,'BoD 990s Combined with Web'!F:H,3,FALSE))),"")</f>
        <v>At-Large</v>
      </c>
      <c r="W16" s="7" t="str">
        <f>IFERROR(IF(VLOOKUP(A16,Resources!A:B,2,FALSE)=0,"",VLOOKUP(A16,Resources!A:B,2,FALSE)),"")</f>
        <v/>
      </c>
      <c r="Y16" s="5" t="s">
        <v>148</v>
      </c>
      <c r="Z16" s="16"/>
      <c r="AA16" s="16"/>
      <c r="AB16" s="16"/>
      <c r="AC16" s="16">
        <v>0</v>
      </c>
      <c r="AD16" s="16">
        <v>0</v>
      </c>
      <c r="AE16" s="16">
        <v>0</v>
      </c>
      <c r="AF16" s="16">
        <v>0</v>
      </c>
      <c r="AG16"/>
      <c r="AI16" s="5" t="s">
        <v>970</v>
      </c>
      <c r="AJ16" s="13"/>
      <c r="AK16" s="13"/>
      <c r="AL16" s="13"/>
      <c r="AM16" s="13">
        <v>1</v>
      </c>
      <c r="AN16" s="13">
        <v>1</v>
      </c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7" t="str">
        <f>IF(VLOOKUP(AI16,'BoD 990s Combined with Web'!F:H,3,FALSE)=0,"",(VLOOKUP(AI16,'BoD 990s Combined with Web'!F:H,3,FALSE)))</f>
        <v>Manager of Government &amp; Public Affairs for UT, CO, NM. Staff</v>
      </c>
      <c r="BE16" s="7" t="str">
        <f>IF(VLOOKUP(AI16,'BoD 990s Combined with Web'!F:G,2,FALSE)=0,"",VLOOKUP(AI16,'BoD 990s Combined with Web'!F:G,2,FALSE))</f>
        <v/>
      </c>
      <c r="BF16" s="7" t="str">
        <f>IF(VLOOKUP(AI16,Resources!A:B,2,FALSE)=0,"",VLOOKUP(AI16,Resources!A:B,2,FALSE))</f>
        <v/>
      </c>
      <c r="BH16" s="5" t="s">
        <v>155</v>
      </c>
      <c r="BI16" s="13">
        <v>1</v>
      </c>
      <c r="BJ16" s="13">
        <v>1</v>
      </c>
      <c r="BK16" s="13"/>
      <c r="BL16" s="13"/>
      <c r="BM16" s="13"/>
      <c r="BN16" s="13"/>
      <c r="BO16" s="13"/>
      <c r="BP16" s="7" t="str">
        <f>IF(VLOOKUP(BH16,'BoD 990s Combined with Web'!F:G,2,FALSE)=0,"",VLOOKUP(BH16,'BoD 990s Combined with Web'!F:G,2,FALSE))</f>
        <v>Delta Petroleum Corporation</v>
      </c>
      <c r="BQ16" s="7" t="str">
        <f>IF(VLOOKUP(BH16,'BoD 990s Combined with Web'!F:H,3,FALSE)=0,"",(VLOOKUP(BH16,'BoD 990s Combined with Web'!F:H,3,FALSE)))</f>
        <v>Board of Advisors</v>
      </c>
      <c r="BR16" s="7" t="str">
        <f>IF(VLOOKUP(BH16,Resources!A:B,2,FALSE)=0,"",VLOOKUP(BH16,Resources!A:B,2,FALSE))</f>
        <v/>
      </c>
      <c r="BT16" s="5" t="s">
        <v>110</v>
      </c>
      <c r="BU16" s="13"/>
      <c r="BV16" s="13"/>
      <c r="BW16" s="13"/>
      <c r="BX16" s="13"/>
      <c r="BY16" s="13"/>
      <c r="BZ16" s="13">
        <v>1</v>
      </c>
      <c r="CA16" s="13">
        <v>1</v>
      </c>
      <c r="CB16" s="13"/>
      <c r="CC16" s="13"/>
      <c r="CD16" s="13"/>
      <c r="CE16" s="13"/>
      <c r="CF16" s="7" t="str">
        <f>IF(VLOOKUP(BT16,'BoD 990s Combined with Web'!F:G,2,FALSE)=0,"",VLOOKUP(BT16,'BoD 990s Combined with Web'!F:G,2,FALSE))</f>
        <v>Fidelity Exploration &amp; Production Company</v>
      </c>
      <c r="CG16" s="7" t="str">
        <f>IF(VLOOKUP(BT16,'BoD 990s Combined with Web'!F:H,3,FALSE)=0,"",(VLOOKUP(BT16,'BoD 990s Combined with Web'!F:H,3,FALSE)))</f>
        <v>Advisor</v>
      </c>
    </row>
    <row r="17" spans="1:85" x14ac:dyDescent="0.2">
      <c r="A17" s="5" t="s">
        <v>378</v>
      </c>
      <c r="B17" s="13"/>
      <c r="C17" s="13"/>
      <c r="D17" s="13"/>
      <c r="E17" s="13"/>
      <c r="F17" s="13"/>
      <c r="G17" s="13"/>
      <c r="H17" s="13"/>
      <c r="I17" s="13">
        <v>1</v>
      </c>
      <c r="J17" s="13">
        <v>1</v>
      </c>
      <c r="K17" s="13">
        <v>1</v>
      </c>
      <c r="L17" s="13">
        <v>1</v>
      </c>
      <c r="M17" s="13"/>
      <c r="N17" s="13"/>
      <c r="O17" s="13"/>
      <c r="P17" s="13"/>
      <c r="Q17" s="13"/>
      <c r="R17" s="13"/>
      <c r="S17" s="13"/>
      <c r="T17" s="13"/>
      <c r="U17" s="7" t="str">
        <f>IFERROR(IF(VLOOKUP(A17,'BoD 990s Combined with Web'!F:G,2,FALSE)=0,"",VLOOKUP(A17,'BoD 990s Combined with Web'!F:G,2,FALSE)),"")</f>
        <v>Logan Petroleum, LLC</v>
      </c>
      <c r="V17" s="7" t="str">
        <f>IFERROR(IF(VLOOKUP(A17,'BoD 990s Combined with Web'!F:H,3,FALSE)=0,"",(VLOOKUP(A17,'BoD 990s Combined with Web'!F:H,3,FALSE))),"")</f>
        <v>At-Large</v>
      </c>
      <c r="W17" s="7" t="str">
        <f>IFERROR(IF(VLOOKUP(A17,Resources!A:B,2,FALSE)=0,"",VLOOKUP(A17,Resources!A:B,2,FALSE)),"")</f>
        <v/>
      </c>
      <c r="Y17" s="5" t="s">
        <v>335</v>
      </c>
      <c r="Z17" s="16">
        <v>0</v>
      </c>
      <c r="AA17" s="16">
        <v>0</v>
      </c>
      <c r="AB17" s="16"/>
      <c r="AC17" s="16"/>
      <c r="AD17" s="16"/>
      <c r="AE17" s="16"/>
      <c r="AF17" s="16">
        <v>0</v>
      </c>
      <c r="AG17"/>
      <c r="AI17" s="5" t="s">
        <v>935</v>
      </c>
      <c r="AJ17" s="13"/>
      <c r="AK17" s="13"/>
      <c r="AL17" s="13"/>
      <c r="AM17" s="13"/>
      <c r="AN17" s="13"/>
      <c r="AO17" s="13"/>
      <c r="AP17" s="13"/>
      <c r="AQ17" s="13"/>
      <c r="AR17" s="13">
        <v>1</v>
      </c>
      <c r="AS17" s="13">
        <v>1</v>
      </c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7" t="str">
        <f>IF(VLOOKUP(AI17,'BoD 990s Combined with Web'!F:H,3,FALSE)=0,"",(VLOOKUP(AI17,'BoD 990s Combined with Web'!F:H,3,FALSE)))</f>
        <v>Director of Public Affairs</v>
      </c>
      <c r="BE17" s="7" t="str">
        <f>IF(VLOOKUP(AI17,'BoD 990s Combined with Web'!F:G,2,FALSE)=0,"",VLOOKUP(AI17,'BoD 990s Combined with Web'!F:G,2,FALSE))</f>
        <v/>
      </c>
      <c r="BF17" s="7" t="str">
        <f>IF(VLOOKUP(AI17,Resources!A:B,2,FALSE)=0,"",VLOOKUP(AI17,Resources!A:B,2,FALSE))</f>
        <v/>
      </c>
      <c r="BH17" s="5" t="s">
        <v>110</v>
      </c>
      <c r="BI17" s="13">
        <v>1</v>
      </c>
      <c r="BJ17" s="13">
        <v>1</v>
      </c>
      <c r="BK17" s="13">
        <v>1</v>
      </c>
      <c r="BL17" s="13">
        <v>1</v>
      </c>
      <c r="BM17" s="13"/>
      <c r="BN17" s="13"/>
      <c r="BO17" s="13"/>
      <c r="BP17" s="7" t="str">
        <f>IF(VLOOKUP(BH17,'BoD 990s Combined with Web'!F:G,2,FALSE)=0,"",VLOOKUP(BH17,'BoD 990s Combined with Web'!F:G,2,FALSE))</f>
        <v>Fidelity Exploration &amp; Production Company</v>
      </c>
      <c r="BQ17" s="7" t="str">
        <f>IF(VLOOKUP(BH17,'BoD 990s Combined with Web'!F:H,3,FALSE)=0,"",(VLOOKUP(BH17,'BoD 990s Combined with Web'!F:H,3,FALSE)))</f>
        <v>Advisor</v>
      </c>
      <c r="BR17" s="7" t="str">
        <f>IF(VLOOKUP(BH17,Resources!A:B,2,FALSE)=0,"",VLOOKUP(BH17,Resources!A:B,2,FALSE))</f>
        <v/>
      </c>
      <c r="BT17" s="5" t="s">
        <v>486</v>
      </c>
      <c r="BU17" s="13"/>
      <c r="BV17" s="13"/>
      <c r="BW17" s="13"/>
      <c r="BX17" s="13"/>
      <c r="BY17" s="13"/>
      <c r="BZ17" s="13">
        <v>1</v>
      </c>
      <c r="CA17" s="13"/>
      <c r="CB17" s="13"/>
      <c r="CC17" s="13"/>
      <c r="CD17" s="13"/>
      <c r="CE17" s="13"/>
      <c r="CF17" s="7" t="str">
        <f>IF(VLOOKUP(BT17,'BoD 990s Combined with Web'!F:G,2,FALSE)=0,"",VLOOKUP(BT17,'BoD 990s Combined with Web'!F:G,2,FALSE))</f>
        <v>Ehrhardt Keefe Steiner &amp; Hottman PC</v>
      </c>
      <c r="CG17" s="7" t="str">
        <f>IF(VLOOKUP(BT17,'BoD 990s Combined with Web'!F:H,3,FALSE)=0,"",(VLOOKUP(BT17,'BoD 990s Combined with Web'!F:H,3,FALSE)))</f>
        <v>Tax Subcommittee Chair</v>
      </c>
    </row>
    <row r="18" spans="1:85" x14ac:dyDescent="0.2">
      <c r="A18" s="5" t="s">
        <v>143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>
        <v>1</v>
      </c>
      <c r="M18" s="13"/>
      <c r="N18" s="13"/>
      <c r="O18" s="13"/>
      <c r="P18" s="13"/>
      <c r="Q18" s="13"/>
      <c r="R18" s="13"/>
      <c r="S18" s="13"/>
      <c r="T18" s="13"/>
      <c r="U18" s="7" t="str">
        <f>IFERROR(IF(VLOOKUP(A18,'BoD 990s Combined with Web'!F:G,2,FALSE)=0,"",VLOOKUP(A18,'BoD 990s Combined with Web'!F:G,2,FALSE)),"")</f>
        <v>Wells Fargo Bank, N.A.</v>
      </c>
      <c r="V18" s="7" t="str">
        <f>IFERROR(IF(VLOOKUP(A18,'BoD 990s Combined with Web'!F:H,3,FALSE)=0,"",(VLOOKUP(A18,'BoD 990s Combined with Web'!F:H,3,FALSE))),"")</f>
        <v>Board of Advisors</v>
      </c>
      <c r="W18" s="7" t="str">
        <f>IFERROR(IF(VLOOKUP(A18,Resources!A:B,2,FALSE)=0,"",VLOOKUP(A18,Resources!A:B,2,FALSE)),"")</f>
        <v/>
      </c>
      <c r="Y18" s="5" t="s">
        <v>152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/>
      <c r="AF18" s="16">
        <v>0</v>
      </c>
      <c r="AG18"/>
      <c r="AI18" s="5" t="s">
        <v>1008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>
        <v>1</v>
      </c>
      <c r="AT18" s="13">
        <v>1</v>
      </c>
      <c r="AU18" s="13">
        <v>1</v>
      </c>
      <c r="AV18" s="13">
        <v>1</v>
      </c>
      <c r="AW18" s="13"/>
      <c r="AX18" s="13"/>
      <c r="AY18" s="13"/>
      <c r="AZ18" s="13"/>
      <c r="BA18" s="13"/>
      <c r="BB18" s="13"/>
      <c r="BC18" s="13"/>
      <c r="BD18" s="7" t="str">
        <f>IF(VLOOKUP(AI18,'BoD 990s Combined with Web'!F:H,3,FALSE)=0,"",(VLOOKUP(AI18,'BoD 990s Combined with Web'!F:H,3,FALSE)))</f>
        <v>Manager of Communications</v>
      </c>
      <c r="BE18" s="7" t="str">
        <f>IF(VLOOKUP(AI18,'BoD 990s Combined with Web'!F:G,2,FALSE)=0,"",VLOOKUP(AI18,'BoD 990s Combined with Web'!F:G,2,FALSE))</f>
        <v/>
      </c>
      <c r="BF18" s="7" t="str">
        <f>IF(VLOOKUP(AI18,Resources!A:B,2,FALSE)=0,"",VLOOKUP(AI18,Resources!A:B,2,FALSE))</f>
        <v/>
      </c>
      <c r="BH18" s="5" t="s">
        <v>69</v>
      </c>
      <c r="BI18" s="13"/>
      <c r="BJ18" s="13"/>
      <c r="BK18" s="13">
        <v>1</v>
      </c>
      <c r="BL18" s="13">
        <v>1</v>
      </c>
      <c r="BM18" s="13">
        <v>1</v>
      </c>
      <c r="BN18" s="13">
        <v>1</v>
      </c>
      <c r="BO18" s="13"/>
      <c r="BP18" s="7" t="str">
        <f>IF(VLOOKUP(BH18,'BoD 990s Combined with Web'!F:G,2,FALSE)=0,"",VLOOKUP(BH18,'BoD 990s Combined with Web'!F:G,2,FALSE))</f>
        <v>Crescent Point</v>
      </c>
      <c r="BQ18" s="7" t="str">
        <f>IF(VLOOKUP(BH18,'BoD 990s Combined with Web'!F:H,3,FALSE)=0,"",(VLOOKUP(BH18,'BoD 990s Combined with Web'!F:H,3,FALSE)))</f>
        <v>Advisor</v>
      </c>
      <c r="BR18" s="7" t="str">
        <f>IF(VLOOKUP(BH18,Resources!A:B,2,FALSE)=0,"",VLOOKUP(BH18,Resources!A:B,2,FALSE))</f>
        <v/>
      </c>
      <c r="BT18" s="5" t="s">
        <v>1032</v>
      </c>
      <c r="BU18" s="13">
        <v>2</v>
      </c>
      <c r="BV18" s="13">
        <v>1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7" t="str">
        <f>IF(VLOOKUP(BT18,'BoD 990s Combined with Web'!F:G,2,FALSE)=0,"",VLOOKUP(BT18,'BoD 990s Combined with Web'!F:G,2,FALSE))</f>
        <v/>
      </c>
      <c r="CG18" s="7" t="str">
        <f>IF(VLOOKUP(BT18,'BoD 990s Combined with Web'!F:H,3,FALSE)=0,"",(VLOOKUP(BT18,'BoD 990s Combined with Web'!F:H,3,FALSE)))</f>
        <v>Director of Communication</v>
      </c>
    </row>
    <row r="19" spans="1:85" x14ac:dyDescent="0.2">
      <c r="A19" s="5" t="s">
        <v>589</v>
      </c>
      <c r="B19" s="13"/>
      <c r="C19" s="13"/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7" t="str">
        <f>IFERROR(IF(VLOOKUP(A19,'BoD 990s Combined with Web'!F:G,2,FALSE)=0,"",VLOOKUP(A19,'BoD 990s Combined with Web'!F:G,2,FALSE)),"")</f>
        <v>Burlington Resources</v>
      </c>
      <c r="V19" s="7" t="str">
        <f>IFERROR(IF(VLOOKUP(A19,'BoD 990s Combined with Web'!F:H,3,FALSE)=0,"",(VLOOKUP(A19,'BoD 990s Combined with Web'!F:H,3,FALSE))),"")</f>
        <v/>
      </c>
      <c r="W19" s="7" t="str">
        <f>IFERROR(IF(VLOOKUP(A19,Resources!A:B,2,FALSE)=0,"",VLOOKUP(A19,Resources!A:B,2,FALSE)),"")</f>
        <v/>
      </c>
      <c r="Y19" s="5" t="s">
        <v>978</v>
      </c>
      <c r="Z19" s="16"/>
      <c r="AA19" s="16"/>
      <c r="AB19" s="16">
        <v>160280</v>
      </c>
      <c r="AC19" s="16">
        <v>133980</v>
      </c>
      <c r="AD19" s="16">
        <v>157053</v>
      </c>
      <c r="AE19" s="16">
        <v>163602</v>
      </c>
      <c r="AF19" s="16">
        <v>614915</v>
      </c>
      <c r="AG19"/>
      <c r="AI19" s="5" t="s">
        <v>1062</v>
      </c>
      <c r="AJ19" s="13">
        <v>1</v>
      </c>
      <c r="AK19" s="13">
        <v>1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7" t="str">
        <f>IF(VLOOKUP(AI19,'BoD 990s Combined with Web'!F:H,3,FALSE)=0,"",(VLOOKUP(AI19,'BoD 990s Combined with Web'!F:H,3,FALSE)))</f>
        <v>Executive Director</v>
      </c>
      <c r="BE19" s="7" t="str">
        <f>IF(VLOOKUP(AI19,'BoD 990s Combined with Web'!F:G,2,FALSE)=0,"",VLOOKUP(AI19,'BoD 990s Combined with Web'!F:G,2,FALSE))</f>
        <v/>
      </c>
      <c r="BF19" s="7" t="str">
        <f>IF(VLOOKUP(AI19,Resources!A:B,2,FALSE)=0,"",VLOOKUP(AI19,Resources!A:B,2,FALSE))</f>
        <v/>
      </c>
      <c r="BH19" s="5" t="s">
        <v>16</v>
      </c>
      <c r="BI19" s="13"/>
      <c r="BJ19" s="13"/>
      <c r="BK19" s="13"/>
      <c r="BL19" s="13"/>
      <c r="BM19" s="13"/>
      <c r="BN19" s="13">
        <v>1</v>
      </c>
      <c r="BO19" s="13">
        <v>1</v>
      </c>
      <c r="BP19" s="7" t="str">
        <f>IF(VLOOKUP(BH19,'BoD 990s Combined with Web'!F:G,2,FALSE)=0,"",VLOOKUP(BH19,'BoD 990s Combined with Web'!F:G,2,FALSE))</f>
        <v>PDC Energy</v>
      </c>
      <c r="BQ19" s="7" t="str">
        <f>IF(VLOOKUP(BH19,'BoD 990s Combined with Web'!F:H,3,FALSE)=0,"",(VLOOKUP(BH19,'BoD 990s Combined with Web'!F:H,3,FALSE)))</f>
        <v>Advisor</v>
      </c>
      <c r="BR19" s="7" t="str">
        <f>IF(VLOOKUP(BH19,Resources!A:B,2,FALSE)=0,"",VLOOKUP(BH19,Resources!A:B,2,FALSE))</f>
        <v/>
      </c>
      <c r="BT19" s="5" t="s">
        <v>601</v>
      </c>
      <c r="BU19" s="13"/>
      <c r="BV19" s="13"/>
      <c r="BW19" s="13">
        <v>1</v>
      </c>
      <c r="BX19" s="13"/>
      <c r="BY19" s="13"/>
      <c r="BZ19" s="13"/>
      <c r="CA19" s="13"/>
      <c r="CB19" s="13"/>
      <c r="CC19" s="13"/>
      <c r="CD19" s="13"/>
      <c r="CE19" s="13"/>
      <c r="CF19" s="7" t="str">
        <f>IF(VLOOKUP(BT19,'BoD 990s Combined with Web'!F:G,2,FALSE)=0,"",VLOOKUP(BT19,'BoD 990s Combined with Web'!F:G,2,FALSE))</f>
        <v>Questar Market Resources</v>
      </c>
      <c r="CG19" s="7" t="str">
        <f>IF(VLOOKUP(BT19,'BoD 990s Combined with Web'!F:H,3,FALSE)=0,"",(VLOOKUP(BT19,'BoD 990s Combined with Web'!F:H,3,FALSE)))</f>
        <v>Community Outreach Committee Chair</v>
      </c>
    </row>
    <row r="20" spans="1:85" x14ac:dyDescent="0.2">
      <c r="A20" s="5" t="s">
        <v>145</v>
      </c>
      <c r="B20" s="13"/>
      <c r="C20" s="13"/>
      <c r="D20" s="13"/>
      <c r="E20" s="13"/>
      <c r="F20" s="13"/>
      <c r="G20" s="13"/>
      <c r="H20" s="13"/>
      <c r="I20" s="13">
        <v>1</v>
      </c>
      <c r="J20" s="13">
        <v>1</v>
      </c>
      <c r="K20" s="13">
        <v>1</v>
      </c>
      <c r="L20" s="13">
        <v>1</v>
      </c>
      <c r="M20" s="13"/>
      <c r="N20" s="13"/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/>
      <c r="U20" s="7" t="str">
        <f>IFERROR(IF(VLOOKUP(A20,'BoD 990s Combined with Web'!F:G,2,FALSE)=0,"",VLOOKUP(A20,'BoD 990s Combined with Web'!F:G,2,FALSE)),"")</f>
        <v>Enduring Resources</v>
      </c>
      <c r="V20" s="7" t="str">
        <f>IFERROR(IF(VLOOKUP(A20,'BoD 990s Combined with Web'!F:H,3,FALSE)=0,"",(VLOOKUP(A20,'BoD 990s Combined with Web'!F:H,3,FALSE))),"")</f>
        <v>Director</v>
      </c>
      <c r="W20" s="7" t="str">
        <f>IFERROR(IF(VLOOKUP(A20,Resources!A:B,2,FALSE)=0,"",VLOOKUP(A20,Resources!A:B,2,FALSE)),"")</f>
        <v/>
      </c>
      <c r="Y20" s="5" t="s">
        <v>274</v>
      </c>
      <c r="Z20" s="16"/>
      <c r="AA20" s="16"/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/>
      <c r="AI20" s="5" t="s">
        <v>36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>
        <v>1</v>
      </c>
      <c r="BD20" s="7" t="str">
        <f>IF(VLOOKUP(AI20,'BoD 990s Combined with Web'!F:H,3,FALSE)=0,"",(VLOOKUP(AI20,'BoD 990s Combined with Web'!F:H,3,FALSE)))</f>
        <v>Regulatory Analyst</v>
      </c>
      <c r="BE20" s="7" t="str">
        <f>IF(VLOOKUP(AI20,'BoD 990s Combined with Web'!F:G,2,FALSE)=0,"",VLOOKUP(AI20,'BoD 990s Combined with Web'!F:G,2,FALSE))</f>
        <v/>
      </c>
      <c r="BF20" s="7" t="str">
        <f>IF(VLOOKUP(AI20,Resources!A:B,2,FALSE)=0,"",VLOOKUP(AI20,Resources!A:B,2,FALSE))</f>
        <v/>
      </c>
      <c r="BH20" s="5" t="s">
        <v>158</v>
      </c>
      <c r="BI20" s="13">
        <v>1</v>
      </c>
      <c r="BJ20" s="13">
        <v>1</v>
      </c>
      <c r="BK20" s="13"/>
      <c r="BL20" s="13"/>
      <c r="BM20" s="13"/>
      <c r="BN20" s="13"/>
      <c r="BO20" s="13"/>
      <c r="BP20" s="7" t="str">
        <f>IF(VLOOKUP(BH20,'BoD 990s Combined with Web'!F:G,2,FALSE)=0,"",VLOOKUP(BH20,'BoD 990s Combined with Web'!F:G,2,FALSE))</f>
        <v>Rim Operating</v>
      </c>
      <c r="BQ20" s="7" t="str">
        <f>IF(VLOOKUP(BH20,'BoD 990s Combined with Web'!F:H,3,FALSE)=0,"",(VLOOKUP(BH20,'BoD 990s Combined with Web'!F:H,3,FALSE)))</f>
        <v>Board of Advisors</v>
      </c>
      <c r="BR20" s="7" t="str">
        <f>IF(VLOOKUP(BH20,Resources!A:B,2,FALSE)=0,"",VLOOKUP(BH20,Resources!A:B,2,FALSE))</f>
        <v/>
      </c>
      <c r="BT20" s="5" t="s">
        <v>162</v>
      </c>
      <c r="BU20" s="13"/>
      <c r="BV20" s="13"/>
      <c r="BW20" s="13"/>
      <c r="BX20" s="13"/>
      <c r="BY20" s="13">
        <v>1</v>
      </c>
      <c r="BZ20" s="13">
        <v>1</v>
      </c>
      <c r="CA20" s="13"/>
      <c r="CB20" s="13"/>
      <c r="CC20" s="13"/>
      <c r="CD20" s="13"/>
      <c r="CE20" s="13"/>
      <c r="CF20" s="7" t="str">
        <f>IF(VLOOKUP(BT20,'BoD 990s Combined with Web'!F:G,2,FALSE)=0,"",VLOOKUP(BT20,'BoD 990s Combined with Web'!F:G,2,FALSE))</f>
        <v>J-W Energy Company</v>
      </c>
      <c r="CG20" s="7" t="str">
        <f>IF(VLOOKUP(BT20,'BoD 990s Combined with Web'!F:H,3,FALSE)=0,"",(VLOOKUP(BT20,'BoD 990s Combined with Web'!F:H,3,FALSE)))</f>
        <v>Director</v>
      </c>
    </row>
    <row r="21" spans="1:85" x14ac:dyDescent="0.2">
      <c r="A21" s="5" t="s">
        <v>783</v>
      </c>
      <c r="B21" s="13"/>
      <c r="C21" s="13">
        <v>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7" t="str">
        <f>IFERROR(IF(VLOOKUP(A21,'BoD 990s Combined with Web'!F:G,2,FALSE)=0,"",VLOOKUP(A21,'BoD 990s Combined with Web'!F:G,2,FALSE)),"")</f>
        <v>Legacy Energy Corp.</v>
      </c>
      <c r="V21" s="7" t="str">
        <f>IFERROR(IF(VLOOKUP(A21,'BoD 990s Combined with Web'!F:H,3,FALSE)=0,"",(VLOOKUP(A21,'BoD 990s Combined with Web'!F:H,3,FALSE))),"")</f>
        <v>Utah/Idaho</v>
      </c>
      <c r="W21" s="7" t="str">
        <f>IFERROR(IF(VLOOKUP(A21,Resources!A:B,2,FALSE)=0,"",VLOOKUP(A21,Resources!A:B,2,FALSE)),"")</f>
        <v/>
      </c>
      <c r="Y21" s="5" t="s">
        <v>276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/>
      <c r="AI21" s="5" t="s">
        <v>964</v>
      </c>
      <c r="AJ21" s="13"/>
      <c r="AK21" s="13"/>
      <c r="AL21" s="13"/>
      <c r="AM21" s="13"/>
      <c r="AN21" s="13"/>
      <c r="AO21" s="13">
        <v>1</v>
      </c>
      <c r="AP21" s="13">
        <v>1</v>
      </c>
      <c r="AQ21" s="13">
        <v>1</v>
      </c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7" t="str">
        <f>IF(VLOOKUP(AI21,'BoD 990s Combined with Web'!F:H,3,FALSE)=0,"",(VLOOKUP(AI21,'BoD 990s Combined with Web'!F:H,3,FALSE)))</f>
        <v>Director of Public &amp; Industry Affairs</v>
      </c>
      <c r="BE21" s="7" t="str">
        <f>IF(VLOOKUP(AI21,'BoD 990s Combined with Web'!F:G,2,FALSE)=0,"",VLOOKUP(AI21,'BoD 990s Combined with Web'!F:G,2,FALSE))</f>
        <v/>
      </c>
      <c r="BF21" s="7" t="str">
        <f>IF(VLOOKUP(AI21,Resources!A:B,2,FALSE)=0,"",VLOOKUP(AI21,Resources!A:B,2,FALSE))</f>
        <v/>
      </c>
      <c r="BH21" s="5" t="s">
        <v>91</v>
      </c>
      <c r="BI21" s="13">
        <v>1</v>
      </c>
      <c r="BJ21" s="13">
        <v>1</v>
      </c>
      <c r="BK21" s="13">
        <v>1</v>
      </c>
      <c r="BL21" s="13">
        <v>1</v>
      </c>
      <c r="BM21" s="13">
        <v>1</v>
      </c>
      <c r="BN21" s="13"/>
      <c r="BO21" s="13"/>
      <c r="BP21" s="7" t="str">
        <f>IF(VLOOKUP(BH21,'BoD 990s Combined with Web'!F:G,2,FALSE)=0,"",VLOOKUP(BH21,'BoD 990s Combined with Web'!F:G,2,FALSE))</f>
        <v>Guaranty Bank and Trust Company</v>
      </c>
      <c r="BQ21" s="7" t="str">
        <f>IF(VLOOKUP(BH21,'BoD 990s Combined with Web'!F:H,3,FALSE)=0,"",(VLOOKUP(BH21,'BoD 990s Combined with Web'!F:H,3,FALSE)))</f>
        <v>Advisor</v>
      </c>
      <c r="BR21" s="7" t="str">
        <f>IF(VLOOKUP(BH21,Resources!A:B,2,FALSE)=0,"",VLOOKUP(BH21,Resources!A:B,2,FALSE))</f>
        <v/>
      </c>
      <c r="BT21" s="5" t="s">
        <v>114</v>
      </c>
      <c r="BU21" s="13"/>
      <c r="BV21" s="13"/>
      <c r="BW21" s="13"/>
      <c r="BX21" s="13"/>
      <c r="BY21" s="13"/>
      <c r="BZ21" s="13"/>
      <c r="CA21" s="13"/>
      <c r="CB21" s="13">
        <v>1</v>
      </c>
      <c r="CC21" s="13">
        <v>1</v>
      </c>
      <c r="CD21" s="13"/>
      <c r="CE21" s="13"/>
      <c r="CF21" s="7" t="str">
        <f>IF(VLOOKUP(BT21,'BoD 990s Combined with Web'!F:G,2,FALSE)=0,"",VLOOKUP(BT21,'BoD 990s Combined with Web'!F:G,2,FALSE))</f>
        <v>Enerplus Corporation</v>
      </c>
      <c r="CG21" s="7" t="str">
        <f>IF(VLOOKUP(BT21,'BoD 990s Combined with Web'!F:H,3,FALSE)=0,"",(VLOOKUP(BT21,'BoD 990s Combined with Web'!F:H,3,FALSE)))</f>
        <v>Montana/Dakotas State Chair</v>
      </c>
    </row>
    <row r="22" spans="1:85" x14ac:dyDescent="0.2">
      <c r="A22" s="5" t="s">
        <v>656</v>
      </c>
      <c r="B22" s="13"/>
      <c r="C22" s="13"/>
      <c r="D22" s="13"/>
      <c r="E22" s="13"/>
      <c r="F22" s="13">
        <v>1</v>
      </c>
      <c r="G22" s="13">
        <v>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7" t="str">
        <f>IFERROR(IF(VLOOKUP(A22,'BoD 990s Combined with Web'!F:G,2,FALSE)=0,"",VLOOKUP(A22,'BoD 990s Combined with Web'!F:G,2,FALSE)),"")</f>
        <v>Fidelity Exploration &amp; Production</v>
      </c>
      <c r="V22" s="7" t="str">
        <f>IFERROR(IF(VLOOKUP(A22,'BoD 990s Combined with Web'!F:H,3,FALSE)=0,"",(VLOOKUP(A22,'BoD 990s Combined with Web'!F:H,3,FALSE))),"")</f>
        <v/>
      </c>
      <c r="W22" s="7" t="str">
        <f>IFERROR(IF(VLOOKUP(A22,Resources!A:B,2,FALSE)=0,"",VLOOKUP(A22,Resources!A:B,2,FALSE)),"")</f>
        <v/>
      </c>
      <c r="Y22" s="5" t="s">
        <v>277</v>
      </c>
      <c r="Z22" s="16"/>
      <c r="AA22" s="16"/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/>
      <c r="AI22" s="5" t="s">
        <v>298</v>
      </c>
      <c r="AJ22" s="13"/>
      <c r="AK22" s="13"/>
      <c r="AL22" s="13"/>
      <c r="AM22" s="13"/>
      <c r="AN22" s="13"/>
      <c r="AO22" s="13"/>
      <c r="AP22" s="13"/>
      <c r="AQ22" s="13"/>
      <c r="AR22" s="13">
        <v>1</v>
      </c>
      <c r="AS22" s="13">
        <v>1</v>
      </c>
      <c r="AT22" s="13">
        <v>1</v>
      </c>
      <c r="AU22" s="13">
        <v>1</v>
      </c>
      <c r="AV22" s="13">
        <v>1</v>
      </c>
      <c r="AW22" s="13">
        <v>1</v>
      </c>
      <c r="AX22" s="13">
        <v>1</v>
      </c>
      <c r="AY22" s="13">
        <v>1</v>
      </c>
      <c r="AZ22" s="13">
        <v>1</v>
      </c>
      <c r="BA22" s="13">
        <v>1</v>
      </c>
      <c r="BB22" s="13">
        <v>1</v>
      </c>
      <c r="BC22" s="13">
        <v>1</v>
      </c>
      <c r="BD22" s="7" t="str">
        <f>IF(VLOOKUP(AI22,'BoD 990s Combined with Web'!F:H,3,FALSE)=0,"",(VLOOKUP(AI22,'BoD 990s Combined with Web'!F:H,3,FALSE)))</f>
        <v>President</v>
      </c>
      <c r="BE22" s="7" t="str">
        <f>IF(VLOOKUP(AI22,'BoD 990s Combined with Web'!F:G,2,FALSE)=0,"",VLOOKUP(AI22,'BoD 990s Combined with Web'!F:G,2,FALSE))</f>
        <v/>
      </c>
      <c r="BF22" s="7" t="str">
        <f>IF(VLOOKUP(AI22,Resources!A:B,2,FALSE)=0,"",VLOOKUP(AI22,Resources!A:B,2,FALSE))</f>
        <v>https://www.desmogblog.com/directory/vocabulary/23444</v>
      </c>
      <c r="BH22" s="5" t="s">
        <v>160</v>
      </c>
      <c r="BI22" s="13">
        <v>1</v>
      </c>
      <c r="BJ22" s="13">
        <v>1</v>
      </c>
      <c r="BK22" s="13"/>
      <c r="BL22" s="13"/>
      <c r="BM22" s="13"/>
      <c r="BN22" s="13"/>
      <c r="BO22" s="13"/>
      <c r="BP22" s="7" t="str">
        <f>IF(VLOOKUP(BH22,'BoD 990s Combined with Web'!F:G,2,FALSE)=0,"",VLOOKUP(BH22,'BoD 990s Combined with Web'!F:G,2,FALSE))</f>
        <v>Laramie Energy II</v>
      </c>
      <c r="BQ22" s="7" t="str">
        <f>IF(VLOOKUP(BH22,'BoD 990s Combined with Web'!F:H,3,FALSE)=0,"",(VLOOKUP(BH22,'BoD 990s Combined with Web'!F:H,3,FALSE)))</f>
        <v>Board of Advisors</v>
      </c>
      <c r="BR22" s="7" t="str">
        <f>IF(VLOOKUP(BH22,Resources!A:B,2,FALSE)=0,"",VLOOKUP(BH22,Resources!A:B,2,FALSE))</f>
        <v/>
      </c>
      <c r="BT22" s="5" t="s">
        <v>169</v>
      </c>
      <c r="BU22" s="13"/>
      <c r="BV22" s="13"/>
      <c r="BW22" s="13"/>
      <c r="BX22" s="13"/>
      <c r="BY22" s="13"/>
      <c r="BZ22" s="13"/>
      <c r="CA22" s="13">
        <v>1</v>
      </c>
      <c r="CB22" s="13"/>
      <c r="CC22" s="13"/>
      <c r="CD22" s="13"/>
      <c r="CE22" s="13"/>
      <c r="CF22" s="7" t="str">
        <f>IF(VLOOKUP(BT22,'BoD 990s Combined with Web'!F:G,2,FALSE)=0,"",VLOOKUP(BT22,'BoD 990s Combined with Web'!F:G,2,FALSE))</f>
        <v>U.S. Bank</v>
      </c>
      <c r="CG22" s="7" t="str">
        <f>IF(VLOOKUP(BT22,'BoD 990s Combined with Web'!F:H,3,FALSE)=0,"",(VLOOKUP(BT22,'BoD 990s Combined with Web'!F:H,3,FALSE)))</f>
        <v>Board of Advisors</v>
      </c>
    </row>
    <row r="23" spans="1:85" x14ac:dyDescent="0.2">
      <c r="A23" s="5" t="s">
        <v>483</v>
      </c>
      <c r="B23" s="13"/>
      <c r="C23" s="13"/>
      <c r="D23" s="13">
        <v>1</v>
      </c>
      <c r="E23" s="13">
        <v>1</v>
      </c>
      <c r="F23" s="13">
        <v>3</v>
      </c>
      <c r="G23" s="13">
        <v>3</v>
      </c>
      <c r="H23" s="13">
        <v>1</v>
      </c>
      <c r="I23" s="13">
        <v>1</v>
      </c>
      <c r="J23" s="13">
        <v>1</v>
      </c>
      <c r="K23" s="13">
        <v>1</v>
      </c>
      <c r="L23" s="13"/>
      <c r="M23" s="13"/>
      <c r="N23" s="13"/>
      <c r="O23" s="13"/>
      <c r="P23" s="13"/>
      <c r="Q23" s="13"/>
      <c r="R23" s="13"/>
      <c r="S23" s="13"/>
      <c r="T23" s="13"/>
      <c r="U23" s="7" t="str">
        <f>IFERROR(IF(VLOOKUP(A23,'BoD 990s Combined with Web'!F:G,2,FALSE)=0,"",VLOOKUP(A23,'BoD 990s Combined with Web'!F:G,2,FALSE)),"")</f>
        <v>Berco Resources, LLC</v>
      </c>
      <c r="V23" s="7" t="str">
        <f>IFERROR(IF(VLOOKUP(A23,'BoD 990s Combined with Web'!F:H,3,FALSE)=0,"",(VLOOKUP(A23,'BoD 990s Combined with Web'!F:H,3,FALSE))),"")</f>
        <v>At-Large</v>
      </c>
      <c r="W23" s="7" t="str">
        <f>IFERROR(IF(VLOOKUP(A23,Resources!A:B,2,FALSE)=0,"",VLOOKUP(A23,Resources!A:B,2,FALSE)),"")</f>
        <v/>
      </c>
      <c r="Y23" s="5" t="s">
        <v>162</v>
      </c>
      <c r="Z23" s="16">
        <v>0</v>
      </c>
      <c r="AA23" s="16">
        <v>0</v>
      </c>
      <c r="AB23" s="16"/>
      <c r="AC23" s="16"/>
      <c r="AD23" s="16"/>
      <c r="AE23" s="16"/>
      <c r="AF23" s="16">
        <v>0</v>
      </c>
      <c r="AG23"/>
      <c r="AI23" s="5" t="s">
        <v>1053</v>
      </c>
      <c r="AJ23" s="13"/>
      <c r="AK23" s="13"/>
      <c r="AL23" s="13">
        <v>1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7" t="str">
        <f>IF(VLOOKUP(AI23,'BoD 990s Combined with Web'!F:H,3,FALSE)=0,"",(VLOOKUP(AI23,'BoD 990s Combined with Web'!F:H,3,FALSE)))</f>
        <v>Manager of Community Relations</v>
      </c>
      <c r="BE23" s="7" t="str">
        <f>IF(VLOOKUP(AI23,'BoD 990s Combined with Web'!F:G,2,FALSE)=0,"",VLOOKUP(AI23,'BoD 990s Combined with Web'!F:G,2,FALSE))</f>
        <v/>
      </c>
      <c r="BF23" s="7" t="str">
        <f>IF(VLOOKUP(AI23,Resources!A:B,2,FALSE)=0,"",VLOOKUP(AI23,Resources!A:B,2,FALSE))</f>
        <v/>
      </c>
      <c r="BH23" s="5" t="s">
        <v>162</v>
      </c>
      <c r="BI23" s="13">
        <v>1</v>
      </c>
      <c r="BJ23" s="13">
        <v>1</v>
      </c>
      <c r="BK23" s="13"/>
      <c r="BL23" s="13"/>
      <c r="BM23" s="13"/>
      <c r="BN23" s="13"/>
      <c r="BO23" s="13"/>
      <c r="BP23" s="7" t="str">
        <f>IF(VLOOKUP(BH23,'BoD 990s Combined with Web'!F:G,2,FALSE)=0,"",VLOOKUP(BH23,'BoD 990s Combined with Web'!F:G,2,FALSE))</f>
        <v>J-W Energy Company</v>
      </c>
      <c r="BQ23" s="7" t="str">
        <f>IF(VLOOKUP(BH23,'BoD 990s Combined with Web'!F:H,3,FALSE)=0,"",(VLOOKUP(BH23,'BoD 990s Combined with Web'!F:H,3,FALSE)))</f>
        <v>Director</v>
      </c>
      <c r="BR23" s="7" t="str">
        <f>IF(VLOOKUP(BH23,Resources!A:B,2,FALSE)=0,"",VLOOKUP(BH23,Resources!A:B,2,FALSE))</f>
        <v/>
      </c>
      <c r="BT23" s="5" t="s">
        <v>284</v>
      </c>
      <c r="BU23" s="13"/>
      <c r="BV23" s="13"/>
      <c r="BW23" s="13"/>
      <c r="BX23" s="13"/>
      <c r="BY23" s="13"/>
      <c r="BZ23" s="13"/>
      <c r="CA23" s="13">
        <v>1</v>
      </c>
      <c r="CB23" s="13"/>
      <c r="CC23" s="13"/>
      <c r="CD23" s="13"/>
      <c r="CE23" s="13"/>
      <c r="CF23" s="7" t="str">
        <f>IF(VLOOKUP(BT23,'BoD 990s Combined with Web'!F:G,2,FALSE)=0,"",VLOOKUP(BT23,'BoD 990s Combined with Web'!F:G,2,FALSE))</f>
        <v>Banko Petroleum Management, Inc.</v>
      </c>
      <c r="CG23" s="7" t="str">
        <f>IF(VLOOKUP(BT23,'BoD 990s Combined with Web'!F:H,3,FALSE)=0,"",(VLOOKUP(BT23,'BoD 990s Combined with Web'!F:H,3,FALSE)))</f>
        <v>Director</v>
      </c>
    </row>
    <row r="24" spans="1:85" x14ac:dyDescent="0.2">
      <c r="A24" s="5" t="s">
        <v>272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1</v>
      </c>
      <c r="S24" s="13">
        <v>1</v>
      </c>
      <c r="T24" s="13"/>
      <c r="U24" s="7" t="str">
        <f>IFERROR(IF(VLOOKUP(A24,'BoD 990s Combined with Web'!F:G,2,FALSE)=0,"",VLOOKUP(A24,'BoD 990s Combined with Web'!F:G,2,FALSE)),"")</f>
        <v>Whiting Petroleum Corporation</v>
      </c>
      <c r="V24" s="7" t="str">
        <f>IFERROR(IF(VLOOKUP(A24,'BoD 990s Combined with Web'!F:H,3,FALSE)=0,"",(VLOOKUP(A24,'BoD 990s Combined with Web'!F:H,3,FALSE))),"")</f>
        <v>Director</v>
      </c>
      <c r="W24" s="7" t="str">
        <f>IFERROR(IF(VLOOKUP(A24,Resources!A:B,2,FALSE)=0,"",VLOOKUP(A24,Resources!A:B,2,FALSE)),"")</f>
        <v>https://www.sourcewatch.org/index.php/Bill_Cadman</v>
      </c>
      <c r="Y24" s="5" t="s">
        <v>1084</v>
      </c>
      <c r="Z24" s="16"/>
      <c r="AA24" s="16"/>
      <c r="AB24" s="16"/>
      <c r="AC24" s="16">
        <v>0</v>
      </c>
      <c r="AD24" s="16">
        <v>0</v>
      </c>
      <c r="AE24" s="16">
        <v>0</v>
      </c>
      <c r="AF24" s="16">
        <v>0</v>
      </c>
      <c r="AG24"/>
      <c r="AI24" s="5" t="s">
        <v>1055</v>
      </c>
      <c r="AJ24" s="13"/>
      <c r="AK24" s="13"/>
      <c r="AL24" s="13">
        <v>1</v>
      </c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7" t="str">
        <f>IF(VLOOKUP(AI24,'BoD 990s Combined with Web'!F:H,3,FALSE)=0,"",(VLOOKUP(AI24,'BoD 990s Combined with Web'!F:H,3,FALSE)))</f>
        <v>Manager of Lands and Environment</v>
      </c>
      <c r="BE24" s="7" t="str">
        <f>IF(VLOOKUP(AI24,'BoD 990s Combined with Web'!F:G,2,FALSE)=0,"",VLOOKUP(AI24,'BoD 990s Combined with Web'!F:G,2,FALSE))</f>
        <v/>
      </c>
      <c r="BF24" s="7" t="str">
        <f>IF(VLOOKUP(AI24,Resources!A:B,2,FALSE)=0,"",VLOOKUP(AI24,Resources!A:B,2,FALSE))</f>
        <v/>
      </c>
      <c r="BH24" s="5" t="s">
        <v>18</v>
      </c>
      <c r="BI24" s="13"/>
      <c r="BJ24" s="13"/>
      <c r="BK24" s="13"/>
      <c r="BL24" s="13"/>
      <c r="BM24" s="13"/>
      <c r="BN24" s="13">
        <v>1</v>
      </c>
      <c r="BO24" s="13">
        <v>1</v>
      </c>
      <c r="BP24" s="7" t="str">
        <f>IF(VLOOKUP(BH24,'BoD 990s Combined with Web'!F:G,2,FALSE)=0,"",VLOOKUP(BH24,'BoD 990s Combined with Web'!F:G,2,FALSE))</f>
        <v>NiCo Resources, LLC</v>
      </c>
      <c r="BQ24" s="7" t="str">
        <f>IF(VLOOKUP(BH24,'BoD 990s Combined with Web'!F:H,3,FALSE)=0,"",(VLOOKUP(BH24,'BoD 990s Combined with Web'!F:H,3,FALSE)))</f>
        <v>Advisor</v>
      </c>
      <c r="BR24" s="7" t="str">
        <f>IF(VLOOKUP(BH24,Resources!A:B,2,FALSE)=0,"",VLOOKUP(BH24,Resources!A:B,2,FALSE))</f>
        <v/>
      </c>
      <c r="BT24" s="5" t="s">
        <v>961</v>
      </c>
      <c r="BU24" s="13">
        <v>1</v>
      </c>
      <c r="BV24" s="13">
        <v>1</v>
      </c>
      <c r="BW24" s="13"/>
      <c r="BX24" s="13"/>
      <c r="BY24" s="13"/>
      <c r="BZ24" s="13"/>
      <c r="CA24" s="13"/>
      <c r="CB24" s="13"/>
      <c r="CC24" s="13"/>
      <c r="CD24" s="13"/>
      <c r="CE24" s="13"/>
      <c r="CF24" s="7" t="str">
        <f>IF(VLOOKUP(BT24,'BoD 990s Combined with Web'!F:G,2,FALSE)=0,"",VLOOKUP(BT24,'BoD 990s Combined with Web'!F:G,2,FALSE))</f>
        <v/>
      </c>
      <c r="CG24" s="7" t="str">
        <f>IF(VLOOKUP(BT24,'BoD 990s Combined with Web'!F:H,3,FALSE)=0,"",(VLOOKUP(BT24,'BoD 990s Combined with Web'!F:H,3,FALSE)))</f>
        <v>Manager of Government &amp; Public Affairs for MT, WY, ND. Staff</v>
      </c>
    </row>
    <row r="25" spans="1:85" x14ac:dyDescent="0.2">
      <c r="A25" s="5" t="s">
        <v>380</v>
      </c>
      <c r="B25" s="13"/>
      <c r="C25" s="13"/>
      <c r="D25" s="13"/>
      <c r="E25" s="13"/>
      <c r="F25" s="13"/>
      <c r="G25" s="13"/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/>
      <c r="N25" s="13"/>
      <c r="O25" s="13"/>
      <c r="P25" s="13"/>
      <c r="Q25" s="13"/>
      <c r="R25" s="13"/>
      <c r="S25" s="13"/>
      <c r="T25" s="13"/>
      <c r="U25" s="7" t="str">
        <f>IFERROR(IF(VLOOKUP(A25,'BoD 990s Combined with Web'!F:G,2,FALSE)=0,"",VLOOKUP(A25,'BoD 990s Combined with Web'!F:G,2,FALSE)),"")</f>
        <v>Pioneer Energy, Inc.</v>
      </c>
      <c r="V25" s="7" t="str">
        <f>IFERROR(IF(VLOOKUP(A25,'BoD 990s Combined with Web'!F:H,3,FALSE)=0,"",(VLOOKUP(A25,'BoD 990s Combined with Web'!F:H,3,FALSE))),"")</f>
        <v>At-Large</v>
      </c>
      <c r="W25" s="7" t="str">
        <f>IFERROR(IF(VLOOKUP(A25,Resources!A:B,2,FALSE)=0,"",VLOOKUP(A25,Resources!A:B,2,FALSE)),"")</f>
        <v/>
      </c>
      <c r="Y25" s="5" t="s">
        <v>337</v>
      </c>
      <c r="Z25" s="16">
        <v>0</v>
      </c>
      <c r="AA25" s="16">
        <v>0</v>
      </c>
      <c r="AB25" s="16"/>
      <c r="AC25" s="16"/>
      <c r="AD25" s="16"/>
      <c r="AE25" s="16"/>
      <c r="AF25" s="16">
        <v>0</v>
      </c>
      <c r="AG25"/>
      <c r="AI25" s="5" t="s">
        <v>1021</v>
      </c>
      <c r="AJ25" s="13">
        <v>1</v>
      </c>
      <c r="AK25" s="13">
        <v>1</v>
      </c>
      <c r="AL25" s="13">
        <v>1</v>
      </c>
      <c r="AM25" s="13">
        <v>1</v>
      </c>
      <c r="AN25" s="13">
        <v>1</v>
      </c>
      <c r="AO25" s="13">
        <v>1</v>
      </c>
      <c r="AP25" s="13">
        <v>1</v>
      </c>
      <c r="AQ25" s="13">
        <v>1</v>
      </c>
      <c r="AR25" s="13">
        <v>1</v>
      </c>
      <c r="AS25" s="13">
        <v>1</v>
      </c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7" t="str">
        <f>IF(VLOOKUP(AI25,'BoD 990s Combined with Web'!F:H,3,FALSE)=0,"",(VLOOKUP(AI25,'BoD 990s Combined with Web'!F:H,3,FALSE)))</f>
        <v>Executive Director</v>
      </c>
      <c r="BE25" s="7" t="str">
        <f>IF(VLOOKUP(AI25,'BoD 990s Combined with Web'!F:G,2,FALSE)=0,"",VLOOKUP(AI25,'BoD 990s Combined with Web'!F:G,2,FALSE))</f>
        <v/>
      </c>
      <c r="BF25" s="7" t="str">
        <f>IF(VLOOKUP(AI25,Resources!A:B,2,FALSE)=0,"",VLOOKUP(AI25,Resources!A:B,2,FALSE))</f>
        <v/>
      </c>
      <c r="BH25" s="5" t="s">
        <v>20</v>
      </c>
      <c r="BI25" s="13"/>
      <c r="BJ25" s="13"/>
      <c r="BK25" s="13"/>
      <c r="BL25" s="13"/>
      <c r="BM25" s="13"/>
      <c r="BN25" s="13">
        <v>1</v>
      </c>
      <c r="BO25" s="13">
        <v>1</v>
      </c>
      <c r="BP25" s="7" t="str">
        <f>IF(VLOOKUP(BH25,'BoD 990s Combined with Web'!F:G,2,FALSE)=0,"",VLOOKUP(BH25,'BoD 990s Combined with Web'!F:G,2,FALSE))</f>
        <v>Cameron</v>
      </c>
      <c r="BQ25" s="7" t="str">
        <f>IF(VLOOKUP(BH25,'BoD 990s Combined with Web'!F:H,3,FALSE)=0,"",(VLOOKUP(BH25,'BoD 990s Combined with Web'!F:H,3,FALSE)))</f>
        <v>Advisor</v>
      </c>
      <c r="BR25" s="7" t="str">
        <f>IF(VLOOKUP(BH25,Resources!A:B,2,FALSE)=0,"",VLOOKUP(BH25,Resources!A:B,2,FALSE))</f>
        <v/>
      </c>
      <c r="BT25" s="5" t="s">
        <v>71</v>
      </c>
      <c r="BU25" s="13"/>
      <c r="BV25" s="13"/>
      <c r="BW25" s="13"/>
      <c r="BX25" s="13">
        <v>1</v>
      </c>
      <c r="BY25" s="13"/>
      <c r="BZ25" s="13"/>
      <c r="CA25" s="13"/>
      <c r="CB25" s="13"/>
      <c r="CC25" s="13"/>
      <c r="CD25" s="13"/>
      <c r="CE25" s="13"/>
      <c r="CF25" s="7" t="str">
        <f>IF(VLOOKUP(BT25,'BoD 990s Combined with Web'!F:G,2,FALSE)=0,"",VLOOKUP(BT25,'BoD 990s Combined with Web'!F:G,2,FALSE))</f>
        <v>Basic Energy Services</v>
      </c>
      <c r="CG25" s="7" t="str">
        <f>IF(VLOOKUP(BT25,'BoD 990s Combined with Web'!F:H,3,FALSE)=0,"",(VLOOKUP(BT25,'BoD 990s Combined with Web'!F:H,3,FALSE)))</f>
        <v>Director</v>
      </c>
    </row>
    <row r="26" spans="1:85" x14ac:dyDescent="0.2">
      <c r="A26" s="5" t="s">
        <v>384</v>
      </c>
      <c r="B26" s="13"/>
      <c r="C26" s="13"/>
      <c r="D26" s="13"/>
      <c r="E26" s="13"/>
      <c r="F26" s="13"/>
      <c r="G26" s="13"/>
      <c r="H26" s="13"/>
      <c r="I26" s="13">
        <v>1</v>
      </c>
      <c r="J26" s="13">
        <v>1</v>
      </c>
      <c r="K26" s="13">
        <v>1</v>
      </c>
      <c r="L26" s="13">
        <v>1</v>
      </c>
      <c r="M26" s="13"/>
      <c r="N26" s="13"/>
      <c r="O26" s="13"/>
      <c r="P26" s="13"/>
      <c r="Q26" s="13"/>
      <c r="R26" s="13"/>
      <c r="S26" s="13"/>
      <c r="T26" s="13"/>
      <c r="U26" s="7" t="str">
        <f>IFERROR(IF(VLOOKUP(A26,'BoD 990s Combined with Web'!F:G,2,FALSE)=0,"",VLOOKUP(A26,'BoD 990s Combined with Web'!F:G,2,FALSE)),"")</f>
        <v>Ultra Petroleum</v>
      </c>
      <c r="V26" s="7" t="str">
        <f>IFERROR(IF(VLOOKUP(A26,'BoD 990s Combined with Web'!F:H,3,FALSE)=0,"",(VLOOKUP(A26,'BoD 990s Combined with Web'!F:H,3,FALSE))),"")</f>
        <v>At-Large</v>
      </c>
      <c r="W26" s="7" t="str">
        <f>IFERROR(IF(VLOOKUP(A26,Resources!A:B,2,FALSE)=0,"",VLOOKUP(A26,Resources!A:B,2,FALSE)),"")</f>
        <v/>
      </c>
      <c r="Y26" s="5" t="s">
        <v>339</v>
      </c>
      <c r="Z26" s="16">
        <v>0</v>
      </c>
      <c r="AA26" s="16">
        <v>0</v>
      </c>
      <c r="AB26" s="16"/>
      <c r="AC26" s="16"/>
      <c r="AD26" s="16"/>
      <c r="AE26" s="16"/>
      <c r="AF26" s="16">
        <v>0</v>
      </c>
      <c r="AG26"/>
      <c r="AI26" s="5" t="s">
        <v>1044</v>
      </c>
      <c r="AJ26" s="13"/>
      <c r="AK26" s="13"/>
      <c r="AL26" s="13">
        <v>1</v>
      </c>
      <c r="AM26" s="13">
        <v>1</v>
      </c>
      <c r="AN26" s="13">
        <v>1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7" t="str">
        <f>IF(VLOOKUP(AI26,'BoD 990s Combined with Web'!F:H,3,FALSE)=0,"",(VLOOKUP(AI26,'BoD 990s Combined with Web'!F:H,3,FALSE)))</f>
        <v>Director Of Member Services</v>
      </c>
      <c r="BE26" s="7" t="str">
        <f>IF(VLOOKUP(AI26,'BoD 990s Combined with Web'!F:G,2,FALSE)=0,"",VLOOKUP(AI26,'BoD 990s Combined with Web'!F:G,2,FALSE))</f>
        <v/>
      </c>
      <c r="BF26" s="7" t="str">
        <f>IF(VLOOKUP(AI26,Resources!A:B,2,FALSE)=0,"",VLOOKUP(AI26,Resources!A:B,2,FALSE))</f>
        <v/>
      </c>
      <c r="BH26" s="5" t="s">
        <v>22</v>
      </c>
      <c r="BI26" s="13">
        <v>1</v>
      </c>
      <c r="BJ26" s="13">
        <v>1</v>
      </c>
      <c r="BK26" s="13">
        <v>1</v>
      </c>
      <c r="BL26" s="13">
        <v>1</v>
      </c>
      <c r="BM26" s="13">
        <v>1</v>
      </c>
      <c r="BN26" s="13">
        <v>1</v>
      </c>
      <c r="BO26" s="13">
        <v>1</v>
      </c>
      <c r="BP26" s="7" t="str">
        <f>IF(VLOOKUP(BH26,'BoD 990s Combined with Web'!F:G,2,FALSE)=0,"",VLOOKUP(BH26,'BoD 990s Combined with Web'!F:G,2,FALSE))</f>
        <v>Dupré Energy Services, LLC</v>
      </c>
      <c r="BQ26" s="7" t="str">
        <f>IF(VLOOKUP(BH26,'BoD 990s Combined with Web'!F:H,3,FALSE)=0,"",(VLOOKUP(BH26,'BoD 990s Combined with Web'!F:H,3,FALSE)))</f>
        <v>Advisor</v>
      </c>
      <c r="BR26" s="7" t="str">
        <f>IF(VLOOKUP(BH26,Resources!A:B,2,FALSE)=0,"",VLOOKUP(BH26,Resources!A:B,2,FALSE))</f>
        <v/>
      </c>
      <c r="BT26" s="5" t="s">
        <v>287</v>
      </c>
      <c r="BU26" s="13"/>
      <c r="BV26" s="13"/>
      <c r="BW26" s="13"/>
      <c r="BX26" s="13">
        <v>1</v>
      </c>
      <c r="BY26" s="13">
        <v>1</v>
      </c>
      <c r="BZ26" s="13"/>
      <c r="CA26" s="13">
        <v>1</v>
      </c>
      <c r="CB26" s="13"/>
      <c r="CC26" s="13"/>
      <c r="CD26" s="13"/>
      <c r="CE26" s="13"/>
      <c r="CF26" s="7" t="str">
        <f>IF(VLOOKUP(BT26,'BoD 990s Combined with Web'!F:G,2,FALSE)=0,"",VLOOKUP(BT26,'BoD 990s Combined with Web'!F:G,2,FALSE))</f>
        <v>EOG Resources</v>
      </c>
      <c r="CG26" s="7" t="str">
        <f>IF(VLOOKUP(BT26,'BoD 990s Combined with Web'!F:H,3,FALSE)=0,"",(VLOOKUP(BT26,'BoD 990s Combined with Web'!F:H,3,FALSE)))</f>
        <v>Director</v>
      </c>
    </row>
    <row r="27" spans="1:85" x14ac:dyDescent="0.2">
      <c r="A27" s="5" t="s">
        <v>786</v>
      </c>
      <c r="B27" s="13">
        <v>1</v>
      </c>
      <c r="C27" s="13">
        <v>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7" t="str">
        <f>IFERROR(IF(VLOOKUP(A27,'BoD 990s Combined with Web'!F:G,2,FALSE)=0,"",VLOOKUP(A27,'BoD 990s Combined with Web'!F:G,2,FALSE)),"")</f>
        <v>Koch Oil Co.</v>
      </c>
      <c r="V27" s="7" t="str">
        <f>IFERROR(IF(VLOOKUP(A27,'BoD 990s Combined with Web'!F:H,3,FALSE)=0,"",(VLOOKUP(A27,'BoD 990s Combined with Web'!F:H,3,FALSE))),"")</f>
        <v/>
      </c>
      <c r="W27" s="7" t="str">
        <f>IFERROR(IF(VLOOKUP(A27,Resources!A:B,2,FALSE)=0,"",VLOOKUP(A27,Resources!A:B,2,FALSE)),"")</f>
        <v/>
      </c>
      <c r="Y27" s="5" t="s">
        <v>279</v>
      </c>
      <c r="Z27" s="16"/>
      <c r="AA27" s="16">
        <v>0</v>
      </c>
      <c r="AB27" s="16">
        <v>0</v>
      </c>
      <c r="AC27" s="16">
        <v>0</v>
      </c>
      <c r="AD27" s="16">
        <v>0</v>
      </c>
      <c r="AE27" s="16"/>
      <c r="AF27" s="16">
        <v>0</v>
      </c>
      <c r="AG27"/>
      <c r="AI27" s="5" t="s">
        <v>939</v>
      </c>
      <c r="AJ27" s="13"/>
      <c r="AK27" s="13"/>
      <c r="AL27" s="13"/>
      <c r="AM27" s="13"/>
      <c r="AN27" s="13"/>
      <c r="AO27" s="13">
        <v>1</v>
      </c>
      <c r="AP27" s="13">
        <v>1</v>
      </c>
      <c r="AQ27" s="13">
        <v>1</v>
      </c>
      <c r="AR27" s="13">
        <v>1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7" t="str">
        <f>IF(VLOOKUP(AI27,'BoD 990s Combined with Web'!F:H,3,FALSE)=0,"",(VLOOKUP(AI27,'BoD 990s Combined with Web'!F:H,3,FALSE)))</f>
        <v>Staff</v>
      </c>
      <c r="BE27" s="7" t="str">
        <f>IF(VLOOKUP(AI27,'BoD 990s Combined with Web'!F:G,2,FALSE)=0,"",VLOOKUP(AI27,'BoD 990s Combined with Web'!F:G,2,FALSE))</f>
        <v>Director of Member Services</v>
      </c>
      <c r="BF27" s="7" t="str">
        <f>IF(VLOOKUP(AI27,Resources!A:B,2,FALSE)=0,"",VLOOKUP(AI27,Resources!A:B,2,FALSE))</f>
        <v/>
      </c>
      <c r="BH27" s="5" t="s">
        <v>112</v>
      </c>
      <c r="BI27" s="13">
        <v>1</v>
      </c>
      <c r="BJ27" s="13">
        <v>1</v>
      </c>
      <c r="BK27" s="13">
        <v>1</v>
      </c>
      <c r="BL27" s="13">
        <v>1</v>
      </c>
      <c r="BM27" s="13"/>
      <c r="BN27" s="13"/>
      <c r="BO27" s="13"/>
      <c r="BP27" s="7" t="str">
        <f>IF(VLOOKUP(BH27,'BoD 990s Combined with Web'!F:G,2,FALSE)=0,"",VLOOKUP(BH27,'BoD 990s Combined with Web'!F:G,2,FALSE))</f>
        <v>Cimarex Energy Co.</v>
      </c>
      <c r="BQ27" s="7" t="str">
        <f>IF(VLOOKUP(BH27,'BoD 990s Combined with Web'!F:H,3,FALSE)=0,"",(VLOOKUP(BH27,'BoD 990s Combined with Web'!F:H,3,FALSE)))</f>
        <v>Advisor</v>
      </c>
      <c r="BR27" s="7" t="str">
        <f>IF(VLOOKUP(BH27,Resources!A:B,2,FALSE)=0,"",VLOOKUP(BH27,Resources!A:B,2,FALSE))</f>
        <v/>
      </c>
      <c r="BT27" s="5" t="s">
        <v>690</v>
      </c>
      <c r="BU27" s="13">
        <v>1</v>
      </c>
      <c r="BV27" s="13">
        <v>1</v>
      </c>
      <c r="BW27" s="13"/>
      <c r="BX27" s="13"/>
      <c r="BY27" s="13"/>
      <c r="BZ27" s="13"/>
      <c r="CA27" s="13"/>
      <c r="CB27" s="13"/>
      <c r="CC27" s="13"/>
      <c r="CD27" s="13"/>
      <c r="CE27" s="13"/>
      <c r="CF27" s="7" t="str">
        <f>IF(VLOOKUP(BT27,'BoD 990s Combined with Web'!F:G,2,FALSE)=0,"",VLOOKUP(BT27,'BoD 990s Combined with Web'!F:G,2,FALSE))</f>
        <v>Hat Creek Energy LLC</v>
      </c>
      <c r="CG27" s="7" t="str">
        <f>IF(VLOOKUP(BT27,'BoD 990s Combined with Web'!F:H,3,FALSE)=0,"",(VLOOKUP(BT27,'BoD 990s Combined with Web'!F:H,3,FALSE)))</f>
        <v>Advisor</v>
      </c>
    </row>
    <row r="28" spans="1:85" x14ac:dyDescent="0.2">
      <c r="A28" s="5" t="s">
        <v>146</v>
      </c>
      <c r="B28" s="13"/>
      <c r="C28" s="13"/>
      <c r="D28" s="13">
        <v>1</v>
      </c>
      <c r="E28" s="13">
        <v>1</v>
      </c>
      <c r="F28" s="13">
        <v>1</v>
      </c>
      <c r="G28" s="13">
        <v>1</v>
      </c>
      <c r="H28" s="13"/>
      <c r="I28" s="13"/>
      <c r="J28" s="13"/>
      <c r="K28" s="13"/>
      <c r="L28" s="13">
        <v>1</v>
      </c>
      <c r="M28" s="13"/>
      <c r="N28" s="13"/>
      <c r="O28" s="13"/>
      <c r="P28" s="13"/>
      <c r="Q28" s="13"/>
      <c r="R28" s="13"/>
      <c r="S28" s="13"/>
      <c r="T28" s="13"/>
      <c r="U28" s="7" t="str">
        <f>IFERROR(IF(VLOOKUP(A28,'BoD 990s Combined with Web'!F:G,2,FALSE)=0,"",VLOOKUP(A28,'BoD 990s Combined with Web'!F:G,2,FALSE)),"")</f>
        <v>Patara Oil &amp; Gas</v>
      </c>
      <c r="V28" s="7" t="str">
        <f>IFERROR(IF(VLOOKUP(A28,'BoD 990s Combined with Web'!F:H,3,FALSE)=0,"",(VLOOKUP(A28,'BoD 990s Combined with Web'!F:H,3,FALSE))),"")</f>
        <v>Board of Advisors</v>
      </c>
      <c r="W28" s="7" t="str">
        <f>IFERROR(IF(VLOOKUP(A28,Resources!A:B,2,FALSE)=0,"",VLOOKUP(A28,Resources!A:B,2,FALSE)),"")</f>
        <v/>
      </c>
      <c r="Y28" s="5" t="s">
        <v>314</v>
      </c>
      <c r="Z28" s="16">
        <v>0</v>
      </c>
      <c r="AA28" s="16">
        <v>0</v>
      </c>
      <c r="AB28" s="16">
        <v>0</v>
      </c>
      <c r="AC28" s="16"/>
      <c r="AD28" s="16"/>
      <c r="AE28" s="16"/>
      <c r="AF28" s="16">
        <v>0</v>
      </c>
      <c r="AG28"/>
      <c r="AI28" s="5" t="s">
        <v>1065</v>
      </c>
      <c r="AJ28" s="13">
        <v>1</v>
      </c>
      <c r="AK28" s="13">
        <v>1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7" t="str">
        <f>IF(VLOOKUP(AI28,'BoD 990s Combined with Web'!F:H,3,FALSE)=0,"",(VLOOKUP(AI28,'BoD 990s Combined with Web'!F:H,3,FALSE)))</f>
        <v>Director of Technology Transfer</v>
      </c>
      <c r="BE28" s="7" t="str">
        <f>IF(VLOOKUP(AI28,'BoD 990s Combined with Web'!F:G,2,FALSE)=0,"",VLOOKUP(AI28,'BoD 990s Combined with Web'!F:G,2,FALSE))</f>
        <v/>
      </c>
      <c r="BF28" s="7" t="str">
        <f>IF(VLOOKUP(AI28,Resources!A:B,2,FALSE)=0,"",VLOOKUP(AI28,Resources!A:B,2,FALSE))</f>
        <v/>
      </c>
      <c r="BH28" s="5" t="s">
        <v>24</v>
      </c>
      <c r="BI28" s="13">
        <v>1</v>
      </c>
      <c r="BJ28" s="13">
        <v>1</v>
      </c>
      <c r="BK28" s="13">
        <v>1</v>
      </c>
      <c r="BL28" s="13">
        <v>1</v>
      </c>
      <c r="BM28" s="13">
        <v>1</v>
      </c>
      <c r="BN28" s="13">
        <v>1</v>
      </c>
      <c r="BO28" s="13">
        <v>1</v>
      </c>
      <c r="BP28" s="7" t="str">
        <f>IF(VLOOKUP(BH28,'BoD 990s Combined with Web'!F:G,2,FALSE)=0,"",VLOOKUP(BH28,'BoD 990s Combined with Web'!F:G,2,FALSE))</f>
        <v>Calfrac Well Services Corp</v>
      </c>
      <c r="BQ28" s="7" t="str">
        <f>IF(VLOOKUP(BH28,'BoD 990s Combined with Web'!F:H,3,FALSE)=0,"",(VLOOKUP(BH28,'BoD 990s Combined with Web'!F:H,3,FALSE)))</f>
        <v>Advisor</v>
      </c>
      <c r="BR28" s="7" t="str">
        <f>IF(VLOOKUP(BH28,Resources!A:B,2,FALSE)=0,"",VLOOKUP(BH28,Resources!A:B,2,FALSE))</f>
        <v/>
      </c>
      <c r="BT28" s="5" t="s">
        <v>175</v>
      </c>
      <c r="BU28" s="13"/>
      <c r="BV28" s="13"/>
      <c r="BW28" s="13">
        <v>1</v>
      </c>
      <c r="BX28" s="13">
        <v>1</v>
      </c>
      <c r="BY28" s="13"/>
      <c r="BZ28" s="13"/>
      <c r="CA28" s="13"/>
      <c r="CB28" s="13"/>
      <c r="CC28" s="13"/>
      <c r="CD28" s="13"/>
      <c r="CE28" s="13"/>
      <c r="CF28" s="7" t="str">
        <f>IF(VLOOKUP(BT28,'BoD 990s Combined with Web'!F:G,2,FALSE)=0,"",VLOOKUP(BT28,'BoD 990s Combined with Web'!F:G,2,FALSE))</f>
        <v>SFC Energy Partners</v>
      </c>
      <c r="CG28" s="7" t="str">
        <f>IF(VLOOKUP(BT28,'BoD 990s Combined with Web'!F:H,3,FALSE)=0,"",(VLOOKUP(BT28,'BoD 990s Combined with Web'!F:H,3,FALSE)))</f>
        <v>Board of Advisors</v>
      </c>
    </row>
    <row r="29" spans="1:85" x14ac:dyDescent="0.2">
      <c r="A29" s="5" t="s">
        <v>663</v>
      </c>
      <c r="B29" s="13"/>
      <c r="C29" s="13">
        <v>1</v>
      </c>
      <c r="D29" s="13">
        <v>1</v>
      </c>
      <c r="E29" s="13">
        <v>1</v>
      </c>
      <c r="F29" s="13">
        <v>2</v>
      </c>
      <c r="G29" s="13">
        <v>2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7" t="str">
        <f>IFERROR(IF(VLOOKUP(A29,'BoD 990s Combined with Web'!F:G,2,FALSE)=0,"",VLOOKUP(A29,'BoD 990s Combined with Web'!F:G,2,FALSE)),"")</f>
        <v>Wellogix, Co-Chair</v>
      </c>
      <c r="V29" s="7" t="str">
        <f>IFERROR(IF(VLOOKUP(A29,'BoD 990s Combined with Web'!F:H,3,FALSE)=0,"",(VLOOKUP(A29,'BoD 990s Combined with Web'!F:H,3,FALSE))),"")</f>
        <v>Technology Committee Co-Chair</v>
      </c>
      <c r="W29" s="7" t="str">
        <f>IFERROR(IF(VLOOKUP(A29,Resources!A:B,2,FALSE)=0,"",VLOOKUP(A29,Resources!A:B,2,FALSE)),"")</f>
        <v/>
      </c>
      <c r="Y29" s="5" t="s">
        <v>281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/>
      <c r="AF29" s="16">
        <v>0</v>
      </c>
      <c r="AG29"/>
      <c r="AI29" s="5" t="s">
        <v>972</v>
      </c>
      <c r="AJ29" s="13">
        <v>1</v>
      </c>
      <c r="AK29" s="13">
        <v>1</v>
      </c>
      <c r="AL29" s="13">
        <v>1</v>
      </c>
      <c r="AM29" s="13"/>
      <c r="AN29" s="13">
        <v>1</v>
      </c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7" t="str">
        <f>IF(VLOOKUP(AI29,'BoD 990s Combined with Web'!F:H,3,FALSE)=0,"",(VLOOKUP(AI29,'BoD 990s Combined with Web'!F:H,3,FALSE)))</f>
        <v>Technology Transfer Agent, IPAMS-GTI. Staff</v>
      </c>
      <c r="BE29" s="7" t="str">
        <f>IF(VLOOKUP(AI29,'BoD 990s Combined with Web'!F:G,2,FALSE)=0,"",VLOOKUP(AI29,'BoD 990s Combined with Web'!F:G,2,FALSE))</f>
        <v/>
      </c>
      <c r="BF29" s="7" t="str">
        <f>IF(VLOOKUP(AI29,Resources!A:B,2,FALSE)=0,"",VLOOKUP(AI29,Resources!A:B,2,FALSE))</f>
        <v/>
      </c>
      <c r="BH29" s="5" t="s">
        <v>166</v>
      </c>
      <c r="BI29" s="13">
        <v>1</v>
      </c>
      <c r="BJ29" s="13">
        <v>1</v>
      </c>
      <c r="BK29" s="13"/>
      <c r="BL29" s="13"/>
      <c r="BM29" s="13"/>
      <c r="BN29" s="13"/>
      <c r="BO29" s="13"/>
      <c r="BP29" s="7" t="str">
        <f>IF(VLOOKUP(BH29,'BoD 990s Combined with Web'!F:G,2,FALSE)=0,"",VLOOKUP(BH29,'BoD 990s Combined with Web'!F:G,2,FALSE))</f>
        <v>Enerplus Resources (USA) Corporation</v>
      </c>
      <c r="BQ29" s="7" t="str">
        <f>IF(VLOOKUP(BH29,'BoD 990s Combined with Web'!F:H,3,FALSE)=0,"",(VLOOKUP(BH29,'BoD 990s Combined with Web'!F:H,3,FALSE)))</f>
        <v>Board of Advisors</v>
      </c>
      <c r="BR29" s="7" t="str">
        <f>IF(VLOOKUP(BH29,Resources!A:B,2,FALSE)=0,"",VLOOKUP(BH29,Resources!A:B,2,FALSE))</f>
        <v/>
      </c>
      <c r="BT29" s="5" t="s">
        <v>354</v>
      </c>
      <c r="BU29" s="13">
        <v>1</v>
      </c>
      <c r="BV29" s="13">
        <v>1</v>
      </c>
      <c r="BW29" s="13"/>
      <c r="BX29" s="13"/>
      <c r="BY29" s="13"/>
      <c r="BZ29" s="13"/>
      <c r="CA29" s="13"/>
      <c r="CB29" s="13"/>
      <c r="CC29" s="13"/>
      <c r="CD29" s="13"/>
      <c r="CE29" s="13"/>
      <c r="CF29" s="7" t="str">
        <f>IF(VLOOKUP(BT29,'BoD 990s Combined with Web'!F:G,2,FALSE)=0,"",VLOOKUP(BT29,'BoD 990s Combined with Web'!F:G,2,FALSE))</f>
        <v>Cordillera Energy Partners III, LLC</v>
      </c>
      <c r="CG29" s="7" t="str">
        <f>IF(VLOOKUP(BT29,'BoD 990s Combined with Web'!F:H,3,FALSE)=0,"",(VLOOKUP(BT29,'BoD 990s Combined with Web'!F:H,3,FALSE)))</f>
        <v>Director</v>
      </c>
    </row>
    <row r="30" spans="1:85" x14ac:dyDescent="0.2">
      <c r="A30" s="5" t="s">
        <v>1113</v>
      </c>
      <c r="B30" s="13"/>
      <c r="C30" s="13"/>
      <c r="D30" s="13"/>
      <c r="E30" s="13"/>
      <c r="F30" s="13"/>
      <c r="G30" s="13"/>
      <c r="H30" s="13"/>
      <c r="I30" s="13"/>
      <c r="J30" s="13"/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/>
      <c r="R30" s="13"/>
      <c r="S30" s="13"/>
      <c r="T30" s="13"/>
      <c r="U30" s="7" t="str">
        <f>IFERROR(IF(VLOOKUP(A30,'BoD 990s Combined with Web'!F:G,2,FALSE)=0,"",VLOOKUP(A30,'BoD 990s Combined with Web'!F:G,2,FALSE)),"")</f>
        <v>Halliburton Energy Services</v>
      </c>
      <c r="V30" s="7" t="str">
        <f>IFERROR(IF(VLOOKUP(A30,'BoD 990s Combined with Web'!F:H,3,FALSE)=0,"",(VLOOKUP(A30,'BoD 990s Combined with Web'!F:H,3,FALSE))),"")</f>
        <v>Director</v>
      </c>
      <c r="W30" s="7" t="str">
        <f>IFERROR(IF(VLOOKUP(A30,Resources!A:B,2,FALSE)=0,"",VLOOKUP(A30,Resources!A:B,2,FALSE)),"")</f>
        <v/>
      </c>
      <c r="Y30" s="5" t="s">
        <v>284</v>
      </c>
      <c r="Z30" s="16">
        <v>0</v>
      </c>
      <c r="AA30" s="16">
        <v>0</v>
      </c>
      <c r="AB30" s="16">
        <v>0</v>
      </c>
      <c r="AC30" s="16">
        <v>0</v>
      </c>
      <c r="AD30" s="16"/>
      <c r="AE30" s="16"/>
      <c r="AF30" s="16">
        <v>0</v>
      </c>
      <c r="AG30"/>
      <c r="AI30" s="5" t="s">
        <v>1067</v>
      </c>
      <c r="AJ30" s="13">
        <v>1</v>
      </c>
      <c r="AK30" s="13">
        <v>1</v>
      </c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7" t="str">
        <f>IF(VLOOKUP(AI30,'BoD 990s Combined with Web'!F:H,3,FALSE)=0,"",(VLOOKUP(AI30,'BoD 990s Combined with Web'!F:H,3,FALSE)))</f>
        <v>Director of Membership Communications</v>
      </c>
      <c r="BE30" s="7" t="str">
        <f>IF(VLOOKUP(AI30,'BoD 990s Combined with Web'!F:G,2,FALSE)=0,"",VLOOKUP(AI30,'BoD 990s Combined with Web'!F:G,2,FALSE))</f>
        <v/>
      </c>
      <c r="BF30" s="7" t="str">
        <f>IF(VLOOKUP(AI30,Resources!A:B,2,FALSE)=0,"",VLOOKUP(AI30,Resources!A:B,2,FALSE))</f>
        <v/>
      </c>
      <c r="BH30" s="5" t="s">
        <v>114</v>
      </c>
      <c r="BI30" s="13">
        <v>1</v>
      </c>
      <c r="BJ30" s="13">
        <v>1</v>
      </c>
      <c r="BK30" s="13">
        <v>1</v>
      </c>
      <c r="BL30" s="13">
        <v>1</v>
      </c>
      <c r="BM30" s="13"/>
      <c r="BN30" s="13"/>
      <c r="BO30" s="13"/>
      <c r="BP30" s="7" t="str">
        <f>IF(VLOOKUP(BH30,'BoD 990s Combined with Web'!F:G,2,FALSE)=0,"",VLOOKUP(BH30,'BoD 990s Combined with Web'!F:G,2,FALSE))</f>
        <v>Enerplus Corporation</v>
      </c>
      <c r="BQ30" s="7" t="str">
        <f>IF(VLOOKUP(BH30,'BoD 990s Combined with Web'!F:H,3,FALSE)=0,"",(VLOOKUP(BH30,'BoD 990s Combined with Web'!F:H,3,FALSE)))</f>
        <v>Montana/Dakotas State Chair</v>
      </c>
      <c r="BR30" s="7" t="str">
        <f>IF(VLOOKUP(BH30,Resources!A:B,2,FALSE)=0,"",VLOOKUP(BH30,Resources!A:B,2,FALSE))</f>
        <v/>
      </c>
      <c r="BT30" s="5" t="s">
        <v>970</v>
      </c>
      <c r="BU30" s="13">
        <v>1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7" t="str">
        <f>IF(VLOOKUP(BT30,'BoD 990s Combined with Web'!F:G,2,FALSE)=0,"",VLOOKUP(BT30,'BoD 990s Combined with Web'!F:G,2,FALSE))</f>
        <v/>
      </c>
      <c r="CG30" s="7" t="str">
        <f>IF(VLOOKUP(BT30,'BoD 990s Combined with Web'!F:H,3,FALSE)=0,"",(VLOOKUP(BT30,'BoD 990s Combined with Web'!F:H,3,FALSE)))</f>
        <v>Manager of Government &amp; Public Affairs for UT, CO, NM. Staff</v>
      </c>
    </row>
    <row r="31" spans="1:85" x14ac:dyDescent="0.2">
      <c r="A31" s="5" t="s">
        <v>593</v>
      </c>
      <c r="B31" s="13"/>
      <c r="C31" s="13"/>
      <c r="D31" s="13"/>
      <c r="E31" s="13"/>
      <c r="F31" s="13"/>
      <c r="G31" s="13"/>
      <c r="H31" s="13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7" t="str">
        <f>IFERROR(IF(VLOOKUP(A31,'BoD 990s Combined with Web'!F:G,2,FALSE)=0,"",VLOOKUP(A31,'BoD 990s Combined with Web'!F:G,2,FALSE)),"")</f>
        <v>eVs</v>
      </c>
      <c r="V31" s="7" t="str">
        <f>IFERROR(IF(VLOOKUP(A31,'BoD 990s Combined with Web'!F:H,3,FALSE)=0,"",(VLOOKUP(A31,'BoD 990s Combined with Web'!F:H,3,FALSE))),"")</f>
        <v>Natural Gas Subcommittee Co-Chair</v>
      </c>
      <c r="W31" s="7" t="str">
        <f>IFERROR(IF(VLOOKUP(A31,Resources!A:B,2,FALSE)=0,"",VLOOKUP(A31,Resources!A:B,2,FALSE)),"")</f>
        <v>https://www.sourcewatch.org/index.php/Robert_Reid</v>
      </c>
      <c r="Y31" s="5" t="s">
        <v>1088</v>
      </c>
      <c r="Z31" s="16"/>
      <c r="AA31" s="16"/>
      <c r="AB31" s="16"/>
      <c r="AC31" s="16"/>
      <c r="AD31" s="16"/>
      <c r="AE31" s="16">
        <v>0</v>
      </c>
      <c r="AF31" s="16">
        <v>0</v>
      </c>
      <c r="AG31"/>
      <c r="AI31" s="5" t="s">
        <v>1083</v>
      </c>
      <c r="AJ31" s="13">
        <v>1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7" t="str">
        <f>IF(VLOOKUP(AI31,'BoD 990s Combined with Web'!F:H,3,FALSE)=0,"",(VLOOKUP(AI31,'BoD 990s Combined with Web'!F:H,3,FALSE)))</f>
        <v>Director</v>
      </c>
      <c r="BE31" s="7" t="str">
        <f>IF(VLOOKUP(AI31,'BoD 990s Combined with Web'!F:G,2,FALSE)=0,"",VLOOKUP(AI31,'BoD 990s Combined with Web'!F:G,2,FALSE))</f>
        <v/>
      </c>
      <c r="BF31" s="7" t="str">
        <f>IF(VLOOKUP(AI31,Resources!A:B,2,FALSE)=0,"",VLOOKUP(AI31,Resources!A:B,2,FALSE))</f>
        <v/>
      </c>
      <c r="BH31" s="5" t="s">
        <v>314</v>
      </c>
      <c r="BI31" s="13">
        <v>1</v>
      </c>
      <c r="BJ31" s="13">
        <v>1</v>
      </c>
      <c r="BK31" s="13"/>
      <c r="BL31" s="13"/>
      <c r="BM31" s="13"/>
      <c r="BN31" s="13"/>
      <c r="BO31" s="13"/>
      <c r="BP31" s="7" t="str">
        <f>IF(VLOOKUP(BH31,'BoD 990s Combined with Web'!F:G,2,FALSE)=0,"",VLOOKUP(BH31,'BoD 990s Combined with Web'!F:G,2,FALSE))</f>
        <v>Craig Energy</v>
      </c>
      <c r="BQ31" s="7" t="str">
        <f>IF(VLOOKUP(BH31,'BoD 990s Combined with Web'!F:H,3,FALSE)=0,"",(VLOOKUP(BH31,'BoD 990s Combined with Web'!F:H,3,FALSE)))</f>
        <v>Director</v>
      </c>
      <c r="BR31" s="7" t="str">
        <f>IF(VLOOKUP(BH31,Resources!A:B,2,FALSE)=0,"",VLOOKUP(BH31,Resources!A:B,2,FALSE))</f>
        <v/>
      </c>
      <c r="BT31" s="5" t="s">
        <v>355</v>
      </c>
      <c r="BU31" s="13"/>
      <c r="BV31" s="13"/>
      <c r="BW31" s="13"/>
      <c r="BX31" s="13"/>
      <c r="BY31" s="13"/>
      <c r="BZ31" s="13"/>
      <c r="CA31" s="13">
        <v>1</v>
      </c>
      <c r="CB31" s="13"/>
      <c r="CC31" s="13"/>
      <c r="CD31" s="13"/>
      <c r="CE31" s="13"/>
      <c r="CF31" s="7" t="str">
        <f>IF(VLOOKUP(BT31,'BoD 990s Combined with Web'!F:G,2,FALSE)=0,"",VLOOKUP(BT31,'BoD 990s Combined with Web'!F:G,2,FALSE))</f>
        <v>El Paso Western Pipelines</v>
      </c>
      <c r="CG31" s="7" t="str">
        <f>IF(VLOOKUP(BT31,'BoD 990s Combined with Web'!F:H,3,FALSE)=0,"",(VLOOKUP(BT31,'BoD 990s Combined with Web'!F:H,3,FALSE)))</f>
        <v>Director</v>
      </c>
    </row>
    <row r="32" spans="1:85" x14ac:dyDescent="0.2">
      <c r="A32" s="5" t="s">
        <v>667</v>
      </c>
      <c r="B32" s="13">
        <v>1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7" t="str">
        <f>IFERROR(IF(VLOOKUP(A32,'BoD 990s Combined with Web'!F:G,2,FALSE)=0,"",VLOOKUP(A32,'BoD 990s Combined with Web'!F:G,2,FALSE)),"")</f>
        <v>Swann Exploration Co.</v>
      </c>
      <c r="V32" s="7" t="str">
        <f>IFERROR(IF(VLOOKUP(A32,'BoD 990s Combined with Web'!F:H,3,FALSE)=0,"",(VLOOKUP(A32,'BoD 990s Combined with Web'!F:H,3,FALSE))),"")</f>
        <v/>
      </c>
      <c r="W32" s="7" t="str">
        <f>IFERROR(IF(VLOOKUP(A32,Resources!A:B,2,FALSE)=0,"",VLOOKUP(A32,Resources!A:B,2,FALSE)),"")</f>
        <v/>
      </c>
      <c r="Y32" s="5" t="s">
        <v>350</v>
      </c>
      <c r="Z32" s="16">
        <v>0</v>
      </c>
      <c r="AA32" s="16"/>
      <c r="AB32" s="16"/>
      <c r="AC32" s="16"/>
      <c r="AD32" s="16"/>
      <c r="AE32" s="16"/>
      <c r="AF32" s="16">
        <v>0</v>
      </c>
      <c r="AG32"/>
      <c r="AI32" s="5" t="s">
        <v>990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>
        <v>1</v>
      </c>
      <c r="AZ32" s="13">
        <v>1</v>
      </c>
      <c r="BA32" s="13"/>
      <c r="BB32" s="13"/>
      <c r="BC32" s="13"/>
      <c r="BD32" s="7" t="str">
        <f>IF(VLOOKUP(AI32,'BoD 990s Combined with Web'!F:H,3,FALSE)=0,"",(VLOOKUP(AI32,'BoD 990s Combined with Web'!F:H,3,FALSE)))</f>
        <v>Manager of Regulatory Affairs</v>
      </c>
      <c r="BE32" s="7" t="str">
        <f>IF(VLOOKUP(AI32,'BoD 990s Combined with Web'!F:G,2,FALSE)=0,"",VLOOKUP(AI32,'BoD 990s Combined with Web'!F:G,2,FALSE))</f>
        <v/>
      </c>
      <c r="BF32" s="7" t="str">
        <f>IF(VLOOKUP(AI32,Resources!A:B,2,FALSE)=0,"",VLOOKUP(AI32,Resources!A:B,2,FALSE))</f>
        <v/>
      </c>
      <c r="BH32" s="5" t="s">
        <v>169</v>
      </c>
      <c r="BI32" s="13">
        <v>1</v>
      </c>
      <c r="BJ32" s="13">
        <v>1</v>
      </c>
      <c r="BK32" s="13"/>
      <c r="BL32" s="13"/>
      <c r="BM32" s="13"/>
      <c r="BN32" s="13"/>
      <c r="BO32" s="13"/>
      <c r="BP32" s="7" t="str">
        <f>IF(VLOOKUP(BH32,'BoD 990s Combined with Web'!F:G,2,FALSE)=0,"",VLOOKUP(BH32,'BoD 990s Combined with Web'!F:G,2,FALSE))</f>
        <v>U.S. Bank</v>
      </c>
      <c r="BQ32" s="7" t="str">
        <f>IF(VLOOKUP(BH32,'BoD 990s Combined with Web'!F:H,3,FALSE)=0,"",(VLOOKUP(BH32,'BoD 990s Combined with Web'!F:H,3,FALSE)))</f>
        <v>Board of Advisors</v>
      </c>
      <c r="BR32" s="7" t="str">
        <f>IF(VLOOKUP(BH32,Resources!A:B,2,FALSE)=0,"",VLOOKUP(BH32,Resources!A:B,2,FALSE))</f>
        <v/>
      </c>
      <c r="BT32" s="5" t="s">
        <v>317</v>
      </c>
      <c r="BU32" s="13"/>
      <c r="BV32" s="13"/>
      <c r="BW32" s="13"/>
      <c r="BX32" s="13"/>
      <c r="BY32" s="13"/>
      <c r="BZ32" s="13"/>
      <c r="CA32" s="13">
        <v>1</v>
      </c>
      <c r="CB32" s="13">
        <v>1</v>
      </c>
      <c r="CC32" s="13">
        <v>1</v>
      </c>
      <c r="CD32" s="13"/>
      <c r="CE32" s="13"/>
      <c r="CF32" s="7" t="str">
        <f>IF(VLOOKUP(BT32,'BoD 990s Combined with Web'!F:G,2,FALSE)=0,"",VLOOKUP(BT32,'BoD 990s Combined with Web'!F:G,2,FALSE))</f>
        <v>Whiting Petroleum Corporation</v>
      </c>
      <c r="CG32" s="7" t="str">
        <f>IF(VLOOKUP(BT32,'BoD 990s Combined with Web'!F:H,3,FALSE)=0,"",(VLOOKUP(BT32,'BoD 990s Combined with Web'!F:H,3,FALSE)))</f>
        <v>Immediate Past President</v>
      </c>
    </row>
    <row r="33" spans="1:85" x14ac:dyDescent="0.2">
      <c r="A33" s="5" t="s">
        <v>669</v>
      </c>
      <c r="B33" s="13"/>
      <c r="C33" s="13"/>
      <c r="D33" s="13"/>
      <c r="E33" s="13"/>
      <c r="F33" s="13">
        <v>1</v>
      </c>
      <c r="G33" s="13">
        <v>1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7" t="str">
        <f>IFERROR(IF(VLOOKUP(A33,'BoD 990s Combined with Web'!F:G,2,FALSE)=0,"",VLOOKUP(A33,'BoD 990s Combined with Web'!F:G,2,FALSE)),"")</f>
        <v>J. M. Huber Corp.</v>
      </c>
      <c r="V33" s="7" t="str">
        <f>IFERROR(IF(VLOOKUP(A33,'BoD 990s Combined with Web'!F:H,3,FALSE)=0,"",(VLOOKUP(A33,'BoD 990s Combined with Web'!F:H,3,FALSE))),"")</f>
        <v/>
      </c>
      <c r="W33" s="7" t="str">
        <f>IFERROR(IF(VLOOKUP(A33,Resources!A:B,2,FALSE)=0,"",VLOOKUP(A33,Resources!A:B,2,FALSE)),"")</f>
        <v/>
      </c>
      <c r="Y33" s="5" t="s">
        <v>71</v>
      </c>
      <c r="Z33" s="16"/>
      <c r="AA33" s="16"/>
      <c r="AB33" s="16"/>
      <c r="AC33" s="16">
        <v>0</v>
      </c>
      <c r="AD33" s="16">
        <v>0</v>
      </c>
      <c r="AE33" s="16">
        <v>0</v>
      </c>
      <c r="AF33" s="16">
        <v>0</v>
      </c>
      <c r="AG33"/>
      <c r="AI33" s="5" t="s">
        <v>943</v>
      </c>
      <c r="AJ33" s="13"/>
      <c r="AK33" s="13">
        <v>1</v>
      </c>
      <c r="AL33" s="13">
        <v>1</v>
      </c>
      <c r="AM33" s="13"/>
      <c r="AN33" s="13">
        <v>1</v>
      </c>
      <c r="AO33" s="13">
        <v>1</v>
      </c>
      <c r="AP33" s="13">
        <v>1</v>
      </c>
      <c r="AQ33" s="13">
        <v>1</v>
      </c>
      <c r="AR33" s="13">
        <v>1</v>
      </c>
      <c r="AS33" s="13">
        <v>1</v>
      </c>
      <c r="AT33" s="13">
        <v>1</v>
      </c>
      <c r="AU33" s="13">
        <v>1</v>
      </c>
      <c r="AV33" s="13">
        <v>1</v>
      </c>
      <c r="AW33" s="13"/>
      <c r="AX33" s="13"/>
      <c r="AY33" s="13"/>
      <c r="AZ33" s="13"/>
      <c r="BA33" s="13"/>
      <c r="BB33" s="13"/>
      <c r="BC33" s="13"/>
      <c r="BD33" s="7" t="str">
        <f>IF(VLOOKUP(AI33,'BoD 990s Combined with Web'!F:H,3,FALSE)=0,"",(VLOOKUP(AI33,'BoD 990s Combined with Web'!F:H,3,FALSE)))</f>
        <v>Vice President of Finance &amp; Administration</v>
      </c>
      <c r="BE33" s="7" t="str">
        <f>IF(VLOOKUP(AI33,'BoD 990s Combined with Web'!F:G,2,FALSE)=0,"",VLOOKUP(AI33,'BoD 990s Combined with Web'!F:G,2,FALSE))</f>
        <v/>
      </c>
      <c r="BF33" s="7" t="str">
        <f>IF(VLOOKUP(AI33,Resources!A:B,2,FALSE)=0,"",VLOOKUP(AI33,Resources!A:B,2,FALSE))</f>
        <v/>
      </c>
      <c r="BH33" s="5" t="s">
        <v>116</v>
      </c>
      <c r="BI33" s="13"/>
      <c r="BJ33" s="13"/>
      <c r="BK33" s="13">
        <v>1</v>
      </c>
      <c r="BL33" s="13">
        <v>1</v>
      </c>
      <c r="BM33" s="13"/>
      <c r="BN33" s="13"/>
      <c r="BO33" s="13"/>
      <c r="BP33" s="7" t="str">
        <f>IF(VLOOKUP(BH33,'BoD 990s Combined with Web'!F:G,2,FALSE)=0,"",VLOOKUP(BH33,'BoD 990s Combined with Web'!F:G,2,FALSE))</f>
        <v>Anadarko Petroleum Corporation</v>
      </c>
      <c r="BQ33" s="7" t="str">
        <f>IF(VLOOKUP(BH33,'BoD 990s Combined with Web'!F:H,3,FALSE)=0,"",(VLOOKUP(BH33,'BoD 990s Combined with Web'!F:H,3,FALSE)))</f>
        <v>Advisor</v>
      </c>
      <c r="BR33" s="7" t="str">
        <f>IF(VLOOKUP(BH33,Resources!A:B,2,FALSE)=0,"",VLOOKUP(BH33,Resources!A:B,2,FALSE))</f>
        <v/>
      </c>
      <c r="BT33" s="5" t="s">
        <v>181</v>
      </c>
      <c r="BU33" s="13"/>
      <c r="BV33" s="13"/>
      <c r="BW33" s="13">
        <v>1</v>
      </c>
      <c r="BX33" s="13">
        <v>1</v>
      </c>
      <c r="BY33" s="13"/>
      <c r="BZ33" s="13"/>
      <c r="CA33" s="13"/>
      <c r="CB33" s="13"/>
      <c r="CC33" s="13"/>
      <c r="CD33" s="13"/>
      <c r="CE33" s="13"/>
      <c r="CF33" s="7" t="str">
        <f>IF(VLOOKUP(BT33,'BoD 990s Combined with Web'!F:G,2,FALSE)=0,"",VLOOKUP(BT33,'BoD 990s Combined with Web'!F:G,2,FALSE))</f>
        <v>Wold Oil Properties, Inc.</v>
      </c>
      <c r="CG33" s="7" t="str">
        <f>IF(VLOOKUP(BT33,'BoD 990s Combined with Web'!F:H,3,FALSE)=0,"",(VLOOKUP(BT33,'BoD 990s Combined with Web'!F:H,3,FALSE)))</f>
        <v>Director</v>
      </c>
    </row>
    <row r="34" spans="1:85" x14ac:dyDescent="0.2">
      <c r="A34" s="5" t="s">
        <v>148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v>1</v>
      </c>
      <c r="S34" s="13">
        <v>1</v>
      </c>
      <c r="T34" s="13">
        <v>1</v>
      </c>
      <c r="U34" s="7" t="str">
        <f>IFERROR(IF(VLOOKUP(A34,'BoD 990s Combined with Web'!F:G,2,FALSE)=0,"",VLOOKUP(A34,'BoD 990s Combined with Web'!F:G,2,FALSE)),"")</f>
        <v>Ultra Petroleum, Inc.</v>
      </c>
      <c r="V34" s="7" t="str">
        <f>IFERROR(IF(VLOOKUP(A34,'BoD 990s Combined with Web'!F:H,3,FALSE)=0,"",(VLOOKUP(A34,'BoD 990s Combined with Web'!F:H,3,FALSE))),"")</f>
        <v>Director</v>
      </c>
      <c r="W34" s="7" t="str">
        <f>IFERROR(IF(VLOOKUP(A34,Resources!A:B,2,FALSE)=0,"",VLOOKUP(A34,Resources!A:B,2,FALSE)),"")</f>
        <v/>
      </c>
      <c r="Y34" s="5" t="s">
        <v>316</v>
      </c>
      <c r="Z34" s="16"/>
      <c r="AA34" s="16">
        <v>0</v>
      </c>
      <c r="AB34" s="16">
        <v>0</v>
      </c>
      <c r="AC34" s="16"/>
      <c r="AD34" s="16"/>
      <c r="AE34" s="16"/>
      <c r="AF34" s="16">
        <v>0</v>
      </c>
      <c r="AG34"/>
      <c r="AI34" s="5" t="s">
        <v>1010</v>
      </c>
      <c r="AJ34" s="13"/>
      <c r="AK34" s="13"/>
      <c r="AL34" s="13"/>
      <c r="AM34" s="13"/>
      <c r="AN34" s="13"/>
      <c r="AO34" s="13"/>
      <c r="AP34" s="13"/>
      <c r="AQ34" s="13"/>
      <c r="AR34" s="13">
        <v>1</v>
      </c>
      <c r="AS34" s="13">
        <v>1</v>
      </c>
      <c r="AT34" s="13">
        <v>1</v>
      </c>
      <c r="AU34" s="13">
        <v>1</v>
      </c>
      <c r="AV34" s="13">
        <v>1</v>
      </c>
      <c r="AW34" s="13"/>
      <c r="AX34" s="13"/>
      <c r="AY34" s="13"/>
      <c r="AZ34" s="13"/>
      <c r="BA34" s="13"/>
      <c r="BB34" s="13"/>
      <c r="BC34" s="13"/>
      <c r="BD34" s="7" t="str">
        <f>IF(VLOOKUP(AI34,'BoD 990s Combined with Web'!F:H,3,FALSE)=0,"",(VLOOKUP(AI34,'BoD 990s Combined with Web'!F:H,3,FALSE)))</f>
        <v>Manager of Government Affairs</v>
      </c>
      <c r="BE34" s="7" t="str">
        <f>IF(VLOOKUP(AI34,'BoD 990s Combined with Web'!F:G,2,FALSE)=0,"",VLOOKUP(AI34,'BoD 990s Combined with Web'!F:G,2,FALSE))</f>
        <v/>
      </c>
      <c r="BF34" s="7" t="str">
        <f>IF(VLOOKUP(AI34,Resources!A:B,2,FALSE)=0,"",VLOOKUP(AI34,Resources!A:B,2,FALSE))</f>
        <v/>
      </c>
      <c r="BH34" s="5" t="s">
        <v>171</v>
      </c>
      <c r="BI34" s="13">
        <v>1</v>
      </c>
      <c r="BJ34" s="13">
        <v>1</v>
      </c>
      <c r="BK34" s="13"/>
      <c r="BL34" s="13"/>
      <c r="BM34" s="13"/>
      <c r="BN34" s="13"/>
      <c r="BO34" s="13"/>
      <c r="BP34" s="7" t="str">
        <f>IF(VLOOKUP(BH34,'BoD 990s Combined with Web'!F:G,2,FALSE)=0,"",VLOOKUP(BH34,'BoD 990s Combined with Web'!F:G,2,FALSE))</f>
        <v>Marathon Oil Company</v>
      </c>
      <c r="BQ34" s="7" t="str">
        <f>IF(VLOOKUP(BH34,'BoD 990s Combined with Web'!F:H,3,FALSE)=0,"",(VLOOKUP(BH34,'BoD 990s Combined with Web'!F:H,3,FALSE)))</f>
        <v>Board of Advisors</v>
      </c>
      <c r="BR34" s="7" t="str">
        <f>IF(VLOOKUP(BH34,Resources!A:B,2,FALSE)=0,"",VLOOKUP(BH34,Resources!A:B,2,FALSE))</f>
        <v/>
      </c>
      <c r="BT34" s="5" t="s">
        <v>183</v>
      </c>
      <c r="BU34" s="13"/>
      <c r="BV34" s="13"/>
      <c r="BW34" s="13"/>
      <c r="BX34" s="13"/>
      <c r="BY34" s="13"/>
      <c r="BZ34" s="13"/>
      <c r="CA34" s="13">
        <v>1</v>
      </c>
      <c r="CB34" s="13">
        <v>1</v>
      </c>
      <c r="CC34" s="13">
        <v>1</v>
      </c>
      <c r="CD34" s="13">
        <v>1</v>
      </c>
      <c r="CE34" s="13">
        <v>1</v>
      </c>
      <c r="CF34" s="7" t="str">
        <f>IF(VLOOKUP(BT34,'BoD 990s Combined with Web'!F:G,2,FALSE)=0,"",VLOOKUP(BT34,'BoD 990s Combined with Web'!F:G,2,FALSE))</f>
        <v>Whiting Petroleum Corporation</v>
      </c>
      <c r="CG34" s="7" t="str">
        <f>IF(VLOOKUP(BT34,'BoD 990s Combined with Web'!F:H,3,FALSE)=0,"",(VLOOKUP(BT34,'BoD 990s Combined with Web'!F:H,3,FALSE)))</f>
        <v xml:space="preserve">Regulatory Committee Chair </v>
      </c>
    </row>
    <row r="35" spans="1:85" x14ac:dyDescent="0.2">
      <c r="A35" s="5" t="s">
        <v>335</v>
      </c>
      <c r="B35" s="13"/>
      <c r="C35" s="13"/>
      <c r="D35" s="13"/>
      <c r="E35" s="13"/>
      <c r="F35" s="13"/>
      <c r="G35" s="13"/>
      <c r="H35" s="13"/>
      <c r="I35" s="13"/>
      <c r="J35" s="13"/>
      <c r="K35" s="13">
        <v>1</v>
      </c>
      <c r="L35" s="13">
        <v>1</v>
      </c>
      <c r="M35" s="13">
        <v>1</v>
      </c>
      <c r="N35" s="13">
        <v>1</v>
      </c>
      <c r="O35" s="13">
        <v>1</v>
      </c>
      <c r="P35" s="13">
        <v>1</v>
      </c>
      <c r="Q35" s="13"/>
      <c r="R35" s="13"/>
      <c r="S35" s="13"/>
      <c r="T35" s="13"/>
      <c r="U35" s="7" t="str">
        <f>IFERROR(IF(VLOOKUP(A35,'BoD 990s Combined with Web'!F:G,2,FALSE)=0,"",VLOOKUP(A35,'BoD 990s Combined with Web'!F:G,2,FALSE)),"")</f>
        <v>Anadarko Petroleum Corporation</v>
      </c>
      <c r="V35" s="7" t="str">
        <f>IFERROR(IF(VLOOKUP(A35,'BoD 990s Combined with Web'!F:H,3,FALSE)=0,"",(VLOOKUP(A35,'BoD 990s Combined with Web'!F:H,3,FALSE))),"")</f>
        <v>2013 - 2014 Chairman</v>
      </c>
      <c r="W35" s="7" t="str">
        <f>IFERROR(IF(VLOOKUP(A35,Resources!A:B,2,FALSE)=0,"",VLOOKUP(A35,Resources!A:B,2,FALSE)),"")</f>
        <v/>
      </c>
      <c r="Y35" s="5" t="s">
        <v>286</v>
      </c>
      <c r="Z35" s="16">
        <v>0</v>
      </c>
      <c r="AA35" s="16">
        <v>0</v>
      </c>
      <c r="AB35" s="16">
        <v>0</v>
      </c>
      <c r="AC35" s="16">
        <v>0</v>
      </c>
      <c r="AD35" s="16"/>
      <c r="AE35" s="16"/>
      <c r="AF35" s="16">
        <v>0</v>
      </c>
      <c r="AG35"/>
      <c r="AI35" s="5" t="s">
        <v>986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>
        <v>1</v>
      </c>
      <c r="BC35" s="13"/>
      <c r="BD35" s="7" t="str">
        <f>IF(VLOOKUP(AI35,'BoD 990s Combined with Web'!F:H,3,FALSE)=0,"",(VLOOKUP(AI35,'BoD 990s Combined with Web'!F:H,3,FALSE)))</f>
        <v>Regulatory Analyst</v>
      </c>
      <c r="BE35" s="7" t="str">
        <f>IF(VLOOKUP(AI35,'BoD 990s Combined with Web'!F:G,2,FALSE)=0,"",VLOOKUP(AI35,'BoD 990s Combined with Web'!F:G,2,FALSE))</f>
        <v/>
      </c>
      <c r="BF35" s="7" t="str">
        <f>IF(VLOOKUP(AI35,Resources!A:B,2,FALSE)=0,"",VLOOKUP(AI35,Resources!A:B,2,FALSE))</f>
        <v/>
      </c>
      <c r="BH35" s="5" t="s">
        <v>173</v>
      </c>
      <c r="BI35" s="13">
        <v>1</v>
      </c>
      <c r="BJ35" s="13">
        <v>1</v>
      </c>
      <c r="BK35" s="13"/>
      <c r="BL35" s="13"/>
      <c r="BM35" s="13"/>
      <c r="BN35" s="13"/>
      <c r="BO35" s="13"/>
      <c r="BP35" s="7" t="str">
        <f>IF(VLOOKUP(BH35,'BoD 990s Combined with Web'!F:G,2,FALSE)=0,"",VLOOKUP(BH35,'BoD 990s Combined with Web'!F:G,2,FALSE))</f>
        <v>B.J. Services</v>
      </c>
      <c r="BQ35" s="7" t="str">
        <f>IF(VLOOKUP(BH35,'BoD 990s Combined with Web'!F:H,3,FALSE)=0,"",(VLOOKUP(BH35,'BoD 990s Combined with Web'!F:H,3,FALSE)))</f>
        <v>Board of Advisors</v>
      </c>
      <c r="BR35" s="7" t="str">
        <f>IF(VLOOKUP(BH35,Resources!A:B,2,FALSE)=0,"",VLOOKUP(BH35,Resources!A:B,2,FALSE))</f>
        <v/>
      </c>
      <c r="BT35" s="5" t="s">
        <v>96</v>
      </c>
      <c r="BU35" s="13"/>
      <c r="BV35" s="13"/>
      <c r="BW35" s="13"/>
      <c r="BX35" s="13"/>
      <c r="BY35" s="13">
        <v>1</v>
      </c>
      <c r="BZ35" s="13">
        <v>1</v>
      </c>
      <c r="CA35" s="13"/>
      <c r="CB35" s="13"/>
      <c r="CC35" s="13"/>
      <c r="CD35" s="13"/>
      <c r="CE35" s="13"/>
      <c r="CF35" s="7" t="str">
        <f>IF(VLOOKUP(BT35,'BoD 990s Combined with Web'!F:G,2,FALSE)=0,"",VLOOKUP(BT35,'BoD 990s Combined with Web'!F:G,2,FALSE))</f>
        <v>Mesa Energy Partners</v>
      </c>
      <c r="CG35" s="7" t="str">
        <f>IF(VLOOKUP(BT35,'BoD 990s Combined with Web'!F:H,3,FALSE)=0,"",(VLOOKUP(BT35,'BoD 990s Combined with Web'!F:H,3,FALSE)))</f>
        <v>Advisor</v>
      </c>
    </row>
    <row r="36" spans="1:85" x14ac:dyDescent="0.2">
      <c r="A36" s="5" t="s">
        <v>387</v>
      </c>
      <c r="B36" s="13"/>
      <c r="C36" s="13"/>
      <c r="D36" s="13"/>
      <c r="E36" s="13"/>
      <c r="F36" s="13"/>
      <c r="G36" s="13"/>
      <c r="H36" s="13"/>
      <c r="I36" s="13"/>
      <c r="J36" s="13">
        <v>1</v>
      </c>
      <c r="K36" s="13">
        <v>1</v>
      </c>
      <c r="L36" s="13">
        <v>1</v>
      </c>
      <c r="M36" s="13"/>
      <c r="N36" s="13"/>
      <c r="O36" s="13"/>
      <c r="P36" s="13"/>
      <c r="Q36" s="13"/>
      <c r="R36" s="13"/>
      <c r="S36" s="13"/>
      <c r="T36" s="13"/>
      <c r="U36" s="7" t="str">
        <f>IFERROR(IF(VLOOKUP(A36,'BoD 990s Combined with Web'!F:G,2,FALSE)=0,"",VLOOKUP(A36,'BoD 990s Combined with Web'!F:G,2,FALSE)),"")</f>
        <v>Whiting Petroleum Corporation</v>
      </c>
      <c r="V36" s="7" t="str">
        <f>IFERROR(IF(VLOOKUP(A36,'BoD 990s Combined with Web'!F:H,3,FALSE)=0,"",(VLOOKUP(A36,'BoD 990s Combined with Web'!F:H,3,FALSE))),"")</f>
        <v>North and South Dakota State Vice President</v>
      </c>
      <c r="W36" s="7" t="str">
        <f>IFERROR(IF(VLOOKUP(A36,Resources!A:B,2,FALSE)=0,"",VLOOKUP(A36,Resources!A:B,2,FALSE)),"")</f>
        <v/>
      </c>
      <c r="Y36" s="5" t="s">
        <v>353</v>
      </c>
      <c r="Z36" s="16">
        <v>0</v>
      </c>
      <c r="AA36" s="16">
        <v>0</v>
      </c>
      <c r="AB36" s="16">
        <v>0</v>
      </c>
      <c r="AC36" s="16"/>
      <c r="AD36" s="16"/>
      <c r="AE36" s="16"/>
      <c r="AF36" s="16">
        <v>0</v>
      </c>
      <c r="AG36"/>
      <c r="AI36" s="5" t="s">
        <v>1004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>
        <v>1</v>
      </c>
      <c r="AT36" s="13">
        <v>1</v>
      </c>
      <c r="AU36" s="13">
        <v>1</v>
      </c>
      <c r="AV36" s="13">
        <v>1</v>
      </c>
      <c r="AW36" s="13">
        <v>1</v>
      </c>
      <c r="AX36" s="13"/>
      <c r="AY36" s="13"/>
      <c r="AZ36" s="13"/>
      <c r="BA36" s="13"/>
      <c r="BB36" s="13"/>
      <c r="BC36" s="13"/>
      <c r="BD36" s="7" t="str">
        <f>IF(VLOOKUP(AI36,'BoD 990s Combined with Web'!F:H,3,FALSE)=0,"",(VLOOKUP(AI36,'BoD 990s Combined with Web'!F:H,3,FALSE)))</f>
        <v>Vice President of Business Development</v>
      </c>
      <c r="BE36" s="7" t="str">
        <f>IF(VLOOKUP(AI36,'BoD 990s Combined with Web'!F:G,2,FALSE)=0,"",VLOOKUP(AI36,'BoD 990s Combined with Web'!F:G,2,FALSE))</f>
        <v/>
      </c>
      <c r="BF36" s="7" t="str">
        <f>IF(VLOOKUP(AI36,Resources!A:B,2,FALSE)=0,"",VLOOKUP(AI36,Resources!A:B,2,FALSE))</f>
        <v/>
      </c>
      <c r="BH36" s="5" t="s">
        <v>93</v>
      </c>
      <c r="BI36" s="13"/>
      <c r="BJ36" s="13"/>
      <c r="BK36" s="13">
        <v>1</v>
      </c>
      <c r="BL36" s="13">
        <v>1</v>
      </c>
      <c r="BM36" s="13">
        <v>1</v>
      </c>
      <c r="BN36" s="13"/>
      <c r="BO36" s="13"/>
      <c r="BP36" s="7" t="str">
        <f>IF(VLOOKUP(BH36,'BoD 990s Combined with Web'!F:G,2,FALSE)=0,"",VLOOKUP(BH36,'BoD 990s Combined with Web'!F:G,2,FALSE))</f>
        <v>Ehrhardt Keefe Steiner &amp; Hottman PC</v>
      </c>
      <c r="BQ36" s="7" t="str">
        <f>IF(VLOOKUP(BH36,'BoD 990s Combined with Web'!F:H,3,FALSE)=0,"",(VLOOKUP(BH36,'BoD 990s Combined with Web'!F:H,3,FALSE)))</f>
        <v>Advisor</v>
      </c>
      <c r="BR36" s="7" t="str">
        <f>IF(VLOOKUP(BH36,Resources!A:B,2,FALSE)=0,"",VLOOKUP(BH36,Resources!A:B,2,FALSE))</f>
        <v/>
      </c>
      <c r="BT36" s="5" t="s">
        <v>291</v>
      </c>
      <c r="BU36" s="13"/>
      <c r="BV36" s="13"/>
      <c r="BW36" s="13"/>
      <c r="BX36" s="13"/>
      <c r="BY36" s="13">
        <v>1</v>
      </c>
      <c r="BZ36" s="13">
        <v>1</v>
      </c>
      <c r="CA36" s="13">
        <v>1</v>
      </c>
      <c r="CB36" s="13">
        <v>1</v>
      </c>
      <c r="CC36" s="13">
        <v>1</v>
      </c>
      <c r="CD36" s="13"/>
      <c r="CE36" s="13"/>
      <c r="CF36" s="7" t="str">
        <f>IF(VLOOKUP(BT36,'BoD 990s Combined with Web'!F:G,2,FALSE)=0,"",VLOOKUP(BT36,'BoD 990s Combined with Web'!F:G,2,FALSE))</f>
        <v>Alcova Resources</v>
      </c>
      <c r="CG36" s="7" t="str">
        <f>IF(VLOOKUP(BT36,'BoD 990s Combined with Web'!F:H,3,FALSE)=0,"",(VLOOKUP(BT36,'BoD 990s Combined with Web'!F:H,3,FALSE)))</f>
        <v>Vice Chair, Events</v>
      </c>
    </row>
    <row r="37" spans="1:85" x14ac:dyDescent="0.2">
      <c r="A37" s="5" t="s">
        <v>596</v>
      </c>
      <c r="B37" s="13"/>
      <c r="C37" s="13"/>
      <c r="D37" s="13"/>
      <c r="E37" s="13"/>
      <c r="F37" s="13"/>
      <c r="G37" s="13"/>
      <c r="H37" s="13">
        <v>1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7" t="str">
        <f>IFERROR(IF(VLOOKUP(A37,'BoD 990s Combined with Web'!F:G,2,FALSE)=0,"",VLOOKUP(A37,'BoD 990s Combined with Web'!F:G,2,FALSE)),"")</f>
        <v>Nabors Drilling USA, LP</v>
      </c>
      <c r="V37" s="7" t="str">
        <f>IFERROR(IF(VLOOKUP(A37,'BoD 990s Combined with Web'!F:H,3,FALSE)=0,"",(VLOOKUP(A37,'BoD 990s Combined with Web'!F:H,3,FALSE))),"")</f>
        <v/>
      </c>
      <c r="W37" s="7" t="str">
        <f>IFERROR(IF(VLOOKUP(A37,Resources!A:B,2,FALSE)=0,"",VLOOKUP(A37,Resources!A:B,2,FALSE)),"")</f>
        <v/>
      </c>
      <c r="Y37" s="5" t="s">
        <v>287</v>
      </c>
      <c r="Z37" s="16"/>
      <c r="AA37" s="16"/>
      <c r="AB37" s="16">
        <v>0</v>
      </c>
      <c r="AC37" s="16"/>
      <c r="AD37" s="16"/>
      <c r="AE37" s="16"/>
      <c r="AF37" s="16">
        <v>0</v>
      </c>
      <c r="AG37"/>
      <c r="AI37" s="5" t="s">
        <v>328</v>
      </c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>
        <v>1</v>
      </c>
      <c r="AV37" s="13">
        <v>1</v>
      </c>
      <c r="AW37" s="13">
        <v>1</v>
      </c>
      <c r="AX37" s="13">
        <v>1</v>
      </c>
      <c r="AY37" s="13">
        <v>1</v>
      </c>
      <c r="AZ37" s="13"/>
      <c r="BA37" s="13"/>
      <c r="BB37" s="13"/>
      <c r="BC37" s="13"/>
      <c r="BD37" s="7" t="str">
        <f>IF(VLOOKUP(AI37,'BoD 990s Combined with Web'!F:H,3,FALSE)=0,"",(VLOOKUP(AI37,'BoD 990s Combined with Web'!F:H,3,FALSE)))</f>
        <v>President</v>
      </c>
      <c r="BE37" s="7" t="str">
        <f>IF(VLOOKUP(AI37,'BoD 990s Combined with Web'!F:G,2,FALSE)=0,"",VLOOKUP(AI37,'BoD 990s Combined with Web'!F:G,2,FALSE))</f>
        <v>Western Energy Alliance</v>
      </c>
      <c r="BF37" s="7" t="str">
        <f>IF(VLOOKUP(AI37,Resources!A:B,2,FALSE)=0,"",VLOOKUP(AI37,Resources!A:B,2,FALSE))</f>
        <v/>
      </c>
      <c r="BH37" s="5" t="s">
        <v>71</v>
      </c>
      <c r="BI37" s="13">
        <v>1</v>
      </c>
      <c r="BJ37" s="13">
        <v>1</v>
      </c>
      <c r="BK37" s="13">
        <v>1</v>
      </c>
      <c r="BL37" s="13">
        <v>1</v>
      </c>
      <c r="BM37" s="13">
        <v>1</v>
      </c>
      <c r="BN37" s="13">
        <v>1</v>
      </c>
      <c r="BO37" s="13"/>
      <c r="BP37" s="7" t="str">
        <f>IF(VLOOKUP(BH37,'BoD 990s Combined with Web'!F:G,2,FALSE)=0,"",VLOOKUP(BH37,'BoD 990s Combined with Web'!F:G,2,FALSE))</f>
        <v>Basic Energy Services</v>
      </c>
      <c r="BQ37" s="7" t="str">
        <f>IF(VLOOKUP(BH37,'BoD 990s Combined with Web'!F:H,3,FALSE)=0,"",(VLOOKUP(BH37,'BoD 990s Combined with Web'!F:H,3,FALSE)))</f>
        <v>Director</v>
      </c>
      <c r="BR37" s="7" t="str">
        <f>IF(VLOOKUP(BH37,Resources!A:B,2,FALSE)=0,"",VLOOKUP(BH37,Resources!A:B,2,FALSE))</f>
        <v/>
      </c>
      <c r="BT37" s="5" t="s">
        <v>542</v>
      </c>
      <c r="BU37" s="13"/>
      <c r="BV37" s="13"/>
      <c r="BW37" s="13"/>
      <c r="BX37" s="13"/>
      <c r="BY37" s="13">
        <v>1</v>
      </c>
      <c r="BZ37" s="13"/>
      <c r="CA37" s="13"/>
      <c r="CB37" s="13"/>
      <c r="CC37" s="13"/>
      <c r="CD37" s="13"/>
      <c r="CE37" s="13"/>
      <c r="CF37" s="7" t="str">
        <f>IF(VLOOKUP(BT37,'BoD 990s Combined with Web'!F:G,2,FALSE)=0,"",VLOOKUP(BT37,'BoD 990s Combined with Web'!F:G,2,FALSE))</f>
        <v>Bill Barrett Corporation</v>
      </c>
      <c r="CG37" s="7" t="str">
        <f>IF(VLOOKUP(BT37,'BoD 990s Combined with Web'!F:H,3,FALSE)=0,"",(VLOOKUP(BT37,'BoD 990s Combined with Web'!F:H,3,FALSE)))</f>
        <v>Utah State Vice President</v>
      </c>
    </row>
    <row r="38" spans="1:85" x14ac:dyDescent="0.2">
      <c r="A38" s="5" t="s">
        <v>152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</v>
      </c>
      <c r="P38" s="13">
        <v>1</v>
      </c>
      <c r="Q38" s="13">
        <v>1</v>
      </c>
      <c r="R38" s="13">
        <v>1</v>
      </c>
      <c r="S38" s="13">
        <v>1</v>
      </c>
      <c r="T38" s="13"/>
      <c r="U38" s="7" t="str">
        <f>IFERROR(IF(VLOOKUP(A38,'BoD 990s Combined with Web'!F:G,2,FALSE)=0,"",VLOOKUP(A38,'BoD 990s Combined with Web'!F:G,2,FALSE)),"")</f>
        <v>Beatty &amp; Wozniak, P.C.</v>
      </c>
      <c r="V38" s="7" t="str">
        <f>IFERROR(IF(VLOOKUP(A38,'BoD 990s Combined with Web'!F:H,3,FALSE)=0,"",(VLOOKUP(A38,'BoD 990s Combined with Web'!F:H,3,FALSE))),"")</f>
        <v>Vice Chair, Government &amp; Public Affairs</v>
      </c>
      <c r="W38" s="7" t="str">
        <f>IFERROR(IF(VLOOKUP(A38,Resources!A:B,2,FALSE)=0,"",VLOOKUP(A38,Resources!A:B,2,FALSE)),"")</f>
        <v/>
      </c>
      <c r="Y38" s="5" t="s">
        <v>1087</v>
      </c>
      <c r="Z38" s="16"/>
      <c r="AA38" s="16"/>
      <c r="AB38" s="16"/>
      <c r="AC38" s="16"/>
      <c r="AD38" s="16"/>
      <c r="AE38" s="16">
        <v>0</v>
      </c>
      <c r="AF38" s="16">
        <v>0</v>
      </c>
      <c r="AG38"/>
      <c r="AI38" s="5" t="s">
        <v>1029</v>
      </c>
      <c r="AJ38" s="13"/>
      <c r="AK38" s="13"/>
      <c r="AL38" s="13"/>
      <c r="AM38" s="13"/>
      <c r="AN38" s="13"/>
      <c r="AO38" s="13">
        <v>1</v>
      </c>
      <c r="AP38" s="13">
        <v>1</v>
      </c>
      <c r="AQ38" s="13">
        <v>1</v>
      </c>
      <c r="AR38" s="13">
        <v>1</v>
      </c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7" t="str">
        <f>IF(VLOOKUP(AI38,'BoD 990s Combined with Web'!F:H,3,FALSE)=0,"",(VLOOKUP(AI38,'BoD 990s Combined with Web'!F:H,3,FALSE)))</f>
        <v>Washington Representative</v>
      </c>
      <c r="BE38" s="7" t="str">
        <f>IF(VLOOKUP(AI38,'BoD 990s Combined with Web'!F:G,2,FALSE)=0,"",VLOOKUP(AI38,'BoD 990s Combined with Web'!F:G,2,FALSE))</f>
        <v/>
      </c>
      <c r="BF38" s="7" t="str">
        <f>IF(VLOOKUP(AI38,Resources!A:B,2,FALSE)=0,"",VLOOKUP(AI38,Resources!A:B,2,FALSE))</f>
        <v/>
      </c>
      <c r="BH38" s="5" t="s">
        <v>73</v>
      </c>
      <c r="BI38" s="13"/>
      <c r="BJ38" s="13"/>
      <c r="BK38" s="13"/>
      <c r="BL38" s="13"/>
      <c r="BM38" s="13"/>
      <c r="BN38" s="13">
        <v>1</v>
      </c>
      <c r="BO38" s="13"/>
      <c r="BP38" s="7" t="str">
        <f>IF(VLOOKUP(BH38,'BoD 990s Combined with Web'!F:G,2,FALSE)=0,"",VLOOKUP(BH38,'BoD 990s Combined with Web'!F:G,2,FALSE))</f>
        <v>EnCana Oil &amp; Gas (USA) Inc.</v>
      </c>
      <c r="BQ38" s="7" t="str">
        <f>IF(VLOOKUP(BH38,'BoD 990s Combined with Web'!F:H,3,FALSE)=0,"",(VLOOKUP(BH38,'BoD 990s Combined with Web'!F:H,3,FALSE)))</f>
        <v>Director</v>
      </c>
      <c r="BR38" s="7" t="str">
        <f>IF(VLOOKUP(BH38,Resources!A:B,2,FALSE)=0,"",VLOOKUP(BH38,Resources!A:B,2,FALSE))</f>
        <v/>
      </c>
      <c r="BT38" s="5" t="s">
        <v>195</v>
      </c>
      <c r="BU38" s="13"/>
      <c r="BV38" s="13"/>
      <c r="BW38" s="13"/>
      <c r="BX38" s="13"/>
      <c r="BY38" s="13"/>
      <c r="BZ38" s="13"/>
      <c r="CA38" s="13">
        <v>1</v>
      </c>
      <c r="CB38" s="13"/>
      <c r="CC38" s="13"/>
      <c r="CD38" s="13"/>
      <c r="CE38" s="13"/>
      <c r="CF38" s="7" t="str">
        <f>IF(VLOOKUP(BT38,'BoD 990s Combined with Web'!F:G,2,FALSE)=0,"",VLOOKUP(BT38,'BoD 990s Combined with Web'!F:G,2,FALSE))</f>
        <v>Fidelity Exploration &amp; Production</v>
      </c>
      <c r="CG38" s="7" t="str">
        <f>IF(VLOOKUP(BT38,'BoD 990s Combined with Web'!F:H,3,FALSE)=0,"",(VLOOKUP(BT38,'BoD 990s Combined with Web'!F:H,3,FALSE)))</f>
        <v>Board of Advisors</v>
      </c>
    </row>
    <row r="39" spans="1:85" x14ac:dyDescent="0.2">
      <c r="A39" s="5" t="s">
        <v>978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1</v>
      </c>
      <c r="U39" s="7" t="str">
        <f>IFERROR(IF(VLOOKUP(A39,'BoD 990s Combined with Web'!F:G,2,FALSE)=0,"",VLOOKUP(A39,'BoD 990s Combined with Web'!F:G,2,FALSE)),"")</f>
        <v/>
      </c>
      <c r="V39" s="7" t="str">
        <f>IFERROR(IF(VLOOKUP(A39,'BoD 990s Combined with Web'!F:H,3,FALSE)=0,"",(VLOOKUP(A39,'BoD 990s Combined with Web'!F:H,3,FALSE))),"")</f>
        <v>Vice President of Development &amp; Operations</v>
      </c>
      <c r="W39" s="7" t="str">
        <f>IFERROR(IF(VLOOKUP(A39,Resources!A:B,2,FALSE)=0,"",VLOOKUP(A39,Resources!A:B,2,FALSE)),"")</f>
        <v/>
      </c>
      <c r="Y39" s="5" t="s">
        <v>288</v>
      </c>
      <c r="Z39" s="16"/>
      <c r="AA39" s="16"/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/>
      <c r="AI39" s="5" t="s">
        <v>983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>
        <v>1</v>
      </c>
      <c r="AZ39" s="13">
        <v>1</v>
      </c>
      <c r="BA39" s="13">
        <v>1</v>
      </c>
      <c r="BB39" s="13">
        <v>1</v>
      </c>
      <c r="BC39" s="13">
        <v>1</v>
      </c>
      <c r="BD39" s="7" t="str">
        <f>IF(VLOOKUP(AI39,'BoD 990s Combined with Web'!F:H,3,FALSE)=0,"",(VLOOKUP(AI39,'BoD 990s Combined with Web'!F:H,3,FALSE)))</f>
        <v>Vice President of Government Affairs</v>
      </c>
      <c r="BE39" s="7" t="str">
        <f>IF(VLOOKUP(AI39,'BoD 990s Combined with Web'!F:G,2,FALSE)=0,"",VLOOKUP(AI39,'BoD 990s Combined with Web'!F:G,2,FALSE))</f>
        <v/>
      </c>
      <c r="BF39" s="7" t="str">
        <f>IF(VLOOKUP(AI39,Resources!A:B,2,FALSE)=0,"",VLOOKUP(AI39,Resources!A:B,2,FALSE))</f>
        <v/>
      </c>
      <c r="BH39" s="5" t="s">
        <v>26</v>
      </c>
      <c r="BI39" s="13"/>
      <c r="BJ39" s="13"/>
      <c r="BK39" s="13"/>
      <c r="BL39" s="13"/>
      <c r="BM39" s="13"/>
      <c r="BN39" s="13"/>
      <c r="BO39" s="13">
        <v>1</v>
      </c>
      <c r="BP39" s="7" t="str">
        <f>IF(VLOOKUP(BH39,'BoD 990s Combined with Web'!F:G,2,FALSE)=0,"",VLOOKUP(BH39,'BoD 990s Combined with Web'!F:G,2,FALSE))</f>
        <v>Concho Resources</v>
      </c>
      <c r="BQ39" s="7" t="str">
        <f>IF(VLOOKUP(BH39,'BoD 990s Combined with Web'!F:H,3,FALSE)=0,"",(VLOOKUP(BH39,'BoD 990s Combined with Web'!F:H,3,FALSE)))</f>
        <v>Advisor</v>
      </c>
      <c r="BR39" s="7" t="str">
        <f>IF(VLOOKUP(BH39,Resources!A:B,2,FALSE)=0,"",VLOOKUP(BH39,Resources!A:B,2,FALSE))</f>
        <v/>
      </c>
      <c r="BT39" s="5" t="s">
        <v>423</v>
      </c>
      <c r="BU39" s="13"/>
      <c r="BV39" s="13"/>
      <c r="BW39" s="13"/>
      <c r="BX39" s="13"/>
      <c r="BY39" s="13"/>
      <c r="BZ39" s="13"/>
      <c r="CA39" s="13">
        <v>1</v>
      </c>
      <c r="CB39" s="13"/>
      <c r="CC39" s="13"/>
      <c r="CD39" s="13"/>
      <c r="CE39" s="13"/>
      <c r="CF39" s="7" t="str">
        <f>IF(VLOOKUP(BT39,'BoD 990s Combined with Web'!F:G,2,FALSE)=0,"",VLOOKUP(BT39,'BoD 990s Combined with Web'!F:G,2,FALSE))</f>
        <v>El Paso E&amp;P Company, L.P.</v>
      </c>
      <c r="CG39" s="7" t="str">
        <f>IF(VLOOKUP(BT39,'BoD 990s Combined with Web'!F:H,3,FALSE)=0,"",(VLOOKUP(BT39,'BoD 990s Combined with Web'!F:H,3,FALSE)))</f>
        <v>Vice President Crude Oil Markets</v>
      </c>
    </row>
    <row r="40" spans="1:85" x14ac:dyDescent="0.2">
      <c r="A40" s="5" t="s">
        <v>597</v>
      </c>
      <c r="B40" s="13"/>
      <c r="C40" s="13"/>
      <c r="D40" s="13"/>
      <c r="E40" s="13"/>
      <c r="F40" s="13"/>
      <c r="G40" s="13"/>
      <c r="H40" s="13">
        <v>1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7" t="str">
        <f>IFERROR(IF(VLOOKUP(A40,'BoD 990s Combined with Web'!F:G,2,FALSE)=0,"",VLOOKUP(A40,'BoD 990s Combined with Web'!F:G,2,FALSE)),"")</f>
        <v>Western Gas Resources</v>
      </c>
      <c r="V40" s="7" t="str">
        <f>IFERROR(IF(VLOOKUP(A40,'BoD 990s Combined with Web'!F:H,3,FALSE)=0,"",(VLOOKUP(A40,'BoD 990s Combined with Web'!F:H,3,FALSE))),"")</f>
        <v>Natural Gas Subcommittee Co-Chair</v>
      </c>
      <c r="W40" s="7" t="str">
        <f>IFERROR(IF(VLOOKUP(A40,Resources!A:B,2,FALSE)=0,"",VLOOKUP(A40,Resources!A:B,2,FALSE)),"")</f>
        <v/>
      </c>
      <c r="Y40" s="5" t="s">
        <v>317</v>
      </c>
      <c r="Z40" s="16">
        <v>0</v>
      </c>
      <c r="AA40" s="16">
        <v>0</v>
      </c>
      <c r="AB40" s="16">
        <v>0</v>
      </c>
      <c r="AC40" s="16"/>
      <c r="AD40" s="16"/>
      <c r="AE40" s="16"/>
      <c r="AF40" s="16">
        <v>0</v>
      </c>
      <c r="AG40"/>
      <c r="AI40" s="5" t="s">
        <v>1006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>
        <v>1</v>
      </c>
      <c r="AW40" s="13">
        <v>1</v>
      </c>
      <c r="AX40" s="13"/>
      <c r="AY40" s="13"/>
      <c r="AZ40" s="13"/>
      <c r="BA40" s="13"/>
      <c r="BB40" s="13"/>
      <c r="BC40" s="13"/>
      <c r="BD40" s="7" t="str">
        <f>IF(VLOOKUP(AI40,'BoD 990s Combined with Web'!F:H,3,FALSE)=0,"",(VLOOKUP(AI40,'BoD 990s Combined with Web'!F:H,3,FALSE)))</f>
        <v>Manager of Regulatory Affairs</v>
      </c>
      <c r="BE40" s="7" t="str">
        <f>IF(VLOOKUP(AI40,'BoD 990s Combined with Web'!F:G,2,FALSE)=0,"",VLOOKUP(AI40,'BoD 990s Combined with Web'!F:G,2,FALSE))</f>
        <v/>
      </c>
      <c r="BF40" s="7" t="str">
        <f>IF(VLOOKUP(AI40,Resources!A:B,2,FALSE)=0,"",VLOOKUP(AI40,Resources!A:B,2,FALSE))</f>
        <v/>
      </c>
      <c r="BH40" s="5" t="s">
        <v>95</v>
      </c>
      <c r="BI40" s="13"/>
      <c r="BJ40" s="13"/>
      <c r="BK40" s="13">
        <v>1</v>
      </c>
      <c r="BL40" s="13">
        <v>1</v>
      </c>
      <c r="BM40" s="13">
        <v>1</v>
      </c>
      <c r="BN40" s="13"/>
      <c r="BO40" s="13"/>
      <c r="BP40" s="7" t="str">
        <f>IF(VLOOKUP(BH40,'BoD 990s Combined with Web'!F:G,2,FALSE)=0,"",VLOOKUP(BH40,'BoD 990s Combined with Web'!F:G,2,FALSE))</f>
        <v>Guaranty Bank and Trust Company</v>
      </c>
      <c r="BQ40" s="7" t="str">
        <f>IF(VLOOKUP(BH40,'BoD 990s Combined with Web'!F:H,3,FALSE)=0,"",(VLOOKUP(BH40,'BoD 990s Combined with Web'!F:H,3,FALSE)))</f>
        <v>Advisor</v>
      </c>
      <c r="BR40" s="7" t="str">
        <f>IF(VLOOKUP(BH40,Resources!A:B,2,FALSE)=0,"",VLOOKUP(BH40,Resources!A:B,2,FALSE))</f>
        <v/>
      </c>
      <c r="BT40" s="5" t="s">
        <v>121</v>
      </c>
      <c r="BU40" s="13"/>
      <c r="BV40" s="13"/>
      <c r="BW40" s="13"/>
      <c r="BX40" s="13"/>
      <c r="BY40" s="13"/>
      <c r="BZ40" s="13"/>
      <c r="CA40" s="13">
        <v>1</v>
      </c>
      <c r="CB40" s="13">
        <v>1</v>
      </c>
      <c r="CC40" s="13">
        <v>1</v>
      </c>
      <c r="CD40" s="13">
        <v>1</v>
      </c>
      <c r="CE40" s="13">
        <v>1</v>
      </c>
      <c r="CF40" s="7" t="str">
        <f>IF(VLOOKUP(BT40,'BoD 990s Combined with Web'!F:G,2,FALSE)=0,"",VLOOKUP(BT40,'BoD 990s Combined with Web'!F:G,2,FALSE))</f>
        <v>DJ Simmons</v>
      </c>
      <c r="CG40" s="7" t="str">
        <f>IF(VLOOKUP(BT40,'BoD 990s Combined with Web'!F:H,3,FALSE)=0,"",(VLOOKUP(BT40,'BoD 990s Combined with Web'!F:H,3,FALSE)))</f>
        <v xml:space="preserve">New Mexico State Chair </v>
      </c>
    </row>
    <row r="41" spans="1:85" x14ac:dyDescent="0.2">
      <c r="A41" s="5" t="s">
        <v>599</v>
      </c>
      <c r="B41" s="13"/>
      <c r="C41" s="13"/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7" t="str">
        <f>IFERROR(IF(VLOOKUP(A41,'BoD 990s Combined with Web'!F:G,2,FALSE)=0,"",VLOOKUP(A41,'BoD 990s Combined with Web'!F:G,2,FALSE)),"")</f>
        <v>Koch Exploration Company, LLC</v>
      </c>
      <c r="V41" s="7" t="str">
        <f>IFERROR(IF(VLOOKUP(A41,'BoD 990s Combined with Web'!F:H,3,FALSE)=0,"",(VLOOKUP(A41,'BoD 990s Combined with Web'!F:H,3,FALSE))),"")</f>
        <v/>
      </c>
      <c r="W41" s="7" t="str">
        <f>IFERROR(IF(VLOOKUP(A41,Resources!A:B,2,FALSE)=0,"",VLOOKUP(A41,Resources!A:B,2,FALSE)),"")</f>
        <v/>
      </c>
      <c r="Y41" s="5" t="s">
        <v>181</v>
      </c>
      <c r="Z41" s="16"/>
      <c r="AA41" s="16"/>
      <c r="AB41" s="16"/>
      <c r="AC41" s="16"/>
      <c r="AD41" s="16"/>
      <c r="AE41" s="16">
        <v>0</v>
      </c>
      <c r="AF41" s="16">
        <v>0</v>
      </c>
      <c r="AG41"/>
      <c r="AI41" s="5" t="s">
        <v>999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>
        <v>1</v>
      </c>
      <c r="AT41" s="13">
        <v>1</v>
      </c>
      <c r="AU41" s="13">
        <v>1</v>
      </c>
      <c r="AV41" s="13">
        <v>1</v>
      </c>
      <c r="AW41" s="13">
        <v>1</v>
      </c>
      <c r="AX41" s="13">
        <v>1</v>
      </c>
      <c r="AY41" s="13"/>
      <c r="AZ41" s="13"/>
      <c r="BA41" s="13"/>
      <c r="BB41" s="13"/>
      <c r="BC41" s="13"/>
      <c r="BD41" s="7" t="str">
        <f>IF(VLOOKUP(AI41,'BoD 990s Combined with Web'!F:H,3,FALSE)=0,"",(VLOOKUP(AI41,'BoD 990s Combined with Web'!F:H,3,FALSE)))</f>
        <v>Manager, Events &amp; Membership</v>
      </c>
      <c r="BE41" s="7" t="str">
        <f>IF(VLOOKUP(AI41,'BoD 990s Combined with Web'!F:G,2,FALSE)=0,"",VLOOKUP(AI41,'BoD 990s Combined with Web'!F:G,2,FALSE))</f>
        <v/>
      </c>
      <c r="BF41" s="7" t="str">
        <f>IF(VLOOKUP(AI41,Resources!A:B,2,FALSE)=0,"",VLOOKUP(AI41,Resources!A:B,2,FALSE))</f>
        <v/>
      </c>
      <c r="BH41" s="5" t="s">
        <v>75</v>
      </c>
      <c r="BI41" s="13"/>
      <c r="BJ41" s="13"/>
      <c r="BK41" s="13"/>
      <c r="BL41" s="13"/>
      <c r="BM41" s="13">
        <v>1</v>
      </c>
      <c r="BN41" s="13">
        <v>1</v>
      </c>
      <c r="BO41" s="13"/>
      <c r="BP41" s="7" t="str">
        <f>IF(VLOOKUP(BH41,'BoD 990s Combined with Web'!F:G,2,FALSE)=0,"",VLOOKUP(BH41,'BoD 990s Combined with Web'!F:G,2,FALSE))</f>
        <v>Antea Group</v>
      </c>
      <c r="BQ41" s="7" t="str">
        <f>IF(VLOOKUP(BH41,'BoD 990s Combined with Web'!F:H,3,FALSE)=0,"",(VLOOKUP(BH41,'BoD 990s Combined with Web'!F:H,3,FALSE)))</f>
        <v>Advisor</v>
      </c>
      <c r="BR41" s="7" t="str">
        <f>IF(VLOOKUP(BH41,Resources!A:B,2,FALSE)=0,"",VLOOKUP(BH41,Resources!A:B,2,FALSE))</f>
        <v/>
      </c>
      <c r="BT41" s="5" t="s">
        <v>34</v>
      </c>
      <c r="BU41" s="13"/>
      <c r="BV41" s="13"/>
      <c r="BW41" s="13"/>
      <c r="BX41" s="13"/>
      <c r="BY41" s="13">
        <v>1</v>
      </c>
      <c r="BZ41" s="13"/>
      <c r="CA41" s="13"/>
      <c r="CB41" s="13"/>
      <c r="CC41" s="13"/>
      <c r="CD41" s="13"/>
      <c r="CE41" s="13"/>
      <c r="CF41" s="7" t="str">
        <f>IF(VLOOKUP(BT41,'BoD 990s Combined with Web'!F:G,2,FALSE)=0,"",VLOOKUP(BT41,'BoD 990s Combined with Web'!F:G,2,FALSE))</f>
        <v>Mercator Energy</v>
      </c>
      <c r="CG41" s="7" t="str">
        <f>IF(VLOOKUP(BT41,'BoD 990s Combined with Web'!F:H,3,FALSE)=0,"",(VLOOKUP(BT41,'BoD 990s Combined with Web'!F:H,3,FALSE)))</f>
        <v>Advisor</v>
      </c>
    </row>
    <row r="42" spans="1:85" x14ac:dyDescent="0.2">
      <c r="A42" s="5" t="s">
        <v>155</v>
      </c>
      <c r="B42" s="13"/>
      <c r="C42" s="13"/>
      <c r="D42" s="13"/>
      <c r="E42" s="13"/>
      <c r="F42" s="13"/>
      <c r="G42" s="13"/>
      <c r="H42" s="13"/>
      <c r="I42" s="13"/>
      <c r="J42" s="13"/>
      <c r="K42" s="13">
        <v>1</v>
      </c>
      <c r="L42" s="13">
        <v>1</v>
      </c>
      <c r="M42" s="13"/>
      <c r="N42" s="13"/>
      <c r="O42" s="13"/>
      <c r="P42" s="13"/>
      <c r="Q42" s="13"/>
      <c r="R42" s="13"/>
      <c r="S42" s="13"/>
      <c r="T42" s="13"/>
      <c r="U42" s="7" t="str">
        <f>IFERROR(IF(VLOOKUP(A42,'BoD 990s Combined with Web'!F:G,2,FALSE)=0,"",VLOOKUP(A42,'BoD 990s Combined with Web'!F:G,2,FALSE)),"")</f>
        <v>Delta Petroleum Corporation</v>
      </c>
      <c r="V42" s="7" t="str">
        <f>IFERROR(IF(VLOOKUP(A42,'BoD 990s Combined with Web'!F:H,3,FALSE)=0,"",(VLOOKUP(A42,'BoD 990s Combined with Web'!F:H,3,FALSE))),"")</f>
        <v>Board of Advisors</v>
      </c>
      <c r="W42" s="7" t="str">
        <f>IFERROR(IF(VLOOKUP(A42,Resources!A:B,2,FALSE)=0,"",VLOOKUP(A42,Resources!A:B,2,FALSE)),"")</f>
        <v/>
      </c>
      <c r="Y42" s="5" t="s">
        <v>96</v>
      </c>
      <c r="Z42" s="16">
        <v>0</v>
      </c>
      <c r="AA42" s="16"/>
      <c r="AB42" s="16"/>
      <c r="AC42" s="16"/>
      <c r="AD42" s="16"/>
      <c r="AE42" s="16"/>
      <c r="AF42" s="16">
        <v>0</v>
      </c>
      <c r="AG42"/>
      <c r="BH42" s="5" t="s">
        <v>690</v>
      </c>
      <c r="BI42" s="13"/>
      <c r="BJ42" s="13"/>
      <c r="BK42" s="13">
        <v>1</v>
      </c>
      <c r="BL42" s="13">
        <v>1</v>
      </c>
      <c r="BM42" s="13"/>
      <c r="BN42" s="13"/>
      <c r="BO42" s="13"/>
      <c r="BP42" s="7" t="str">
        <f>IF(VLOOKUP(BH42,'BoD 990s Combined with Web'!F:G,2,FALSE)=0,"",VLOOKUP(BH42,'BoD 990s Combined with Web'!F:G,2,FALSE))</f>
        <v>Hat Creek Energy LLC</v>
      </c>
      <c r="BQ42" s="7" t="str">
        <f>IF(VLOOKUP(BH42,'BoD 990s Combined with Web'!F:H,3,FALSE)=0,"",(VLOOKUP(BH42,'BoD 990s Combined with Web'!F:H,3,FALSE)))</f>
        <v>Advisor</v>
      </c>
      <c r="BR42" s="7" t="str">
        <f>IF(VLOOKUP(BH42,Resources!A:B,2,FALSE)=0,"",VLOOKUP(BH42,Resources!A:B,2,FALSE))</f>
        <v/>
      </c>
      <c r="BT42" s="5" t="s">
        <v>204</v>
      </c>
      <c r="BU42" s="13"/>
      <c r="BV42" s="13"/>
      <c r="BW42" s="13"/>
      <c r="BX42" s="13"/>
      <c r="BY42" s="13"/>
      <c r="BZ42" s="13">
        <v>1</v>
      </c>
      <c r="CA42" s="13"/>
      <c r="CB42" s="13"/>
      <c r="CC42" s="13"/>
      <c r="CD42" s="13"/>
      <c r="CE42" s="13"/>
      <c r="CF42" s="7" t="str">
        <f>IF(VLOOKUP(BT42,'BoD 990s Combined with Web'!F:G,2,FALSE)=0,"",VLOOKUP(BT42,'BoD 990s Combined with Web'!F:G,2,FALSE))</f>
        <v>Energy Transfer</v>
      </c>
      <c r="CG42" s="7" t="str">
        <f>IF(VLOOKUP(BT42,'BoD 990s Combined with Web'!F:H,3,FALSE)=0,"",(VLOOKUP(BT42,'BoD 990s Combined with Web'!F:H,3,FALSE)))</f>
        <v>Board of Advisors</v>
      </c>
    </row>
    <row r="43" spans="1:85" x14ac:dyDescent="0.2">
      <c r="A43" s="5" t="s">
        <v>747</v>
      </c>
      <c r="B43" s="13">
        <v>1</v>
      </c>
      <c r="C43" s="13">
        <v>1</v>
      </c>
      <c r="D43" s="13">
        <v>1</v>
      </c>
      <c r="E43" s="13">
        <v>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7" t="str">
        <f>IFERROR(IF(VLOOKUP(A43,'BoD 990s Combined with Web'!F:G,2,FALSE)=0,"",VLOOKUP(A43,'BoD 990s Combined with Web'!F:G,2,FALSE)),"")</f>
        <v>The Petroleum Place, Inc.</v>
      </c>
      <c r="V43" s="7" t="str">
        <f>IFERROR(IF(VLOOKUP(A43,'BoD 990s Combined with Web'!F:H,3,FALSE)=0,"",(VLOOKUP(A43,'BoD 990s Combined with Web'!F:H,3,FALSE))),"")</f>
        <v/>
      </c>
      <c r="W43" s="7" t="str">
        <f>IFERROR(IF(VLOOKUP(A43,Resources!A:B,2,FALSE)=0,"",VLOOKUP(A43,Resources!A:B,2,FALSE)),"")</f>
        <v/>
      </c>
      <c r="Y43" s="5" t="s">
        <v>28</v>
      </c>
      <c r="Z43" s="16"/>
      <c r="AA43" s="16"/>
      <c r="AB43" s="16"/>
      <c r="AC43" s="16"/>
      <c r="AD43" s="16">
        <v>0</v>
      </c>
      <c r="AE43" s="16"/>
      <c r="AF43" s="16">
        <v>0</v>
      </c>
      <c r="AG43"/>
      <c r="BH43" s="5" t="s">
        <v>175</v>
      </c>
      <c r="BI43" s="13">
        <v>1</v>
      </c>
      <c r="BJ43" s="13">
        <v>1</v>
      </c>
      <c r="BK43" s="13"/>
      <c r="BL43" s="13"/>
      <c r="BM43" s="13"/>
      <c r="BN43" s="13"/>
      <c r="BO43" s="13"/>
      <c r="BP43" s="7" t="str">
        <f>IF(VLOOKUP(BH43,'BoD 990s Combined with Web'!F:G,2,FALSE)=0,"",VLOOKUP(BH43,'BoD 990s Combined with Web'!F:G,2,FALSE))</f>
        <v>SFC Energy Partners</v>
      </c>
      <c r="BQ43" s="7" t="str">
        <f>IF(VLOOKUP(BH43,'BoD 990s Combined with Web'!F:H,3,FALSE)=0,"",(VLOOKUP(BH43,'BoD 990s Combined with Web'!F:H,3,FALSE)))</f>
        <v>Board of Advisors</v>
      </c>
      <c r="BR43" s="7" t="str">
        <f>IF(VLOOKUP(BH43,Resources!A:B,2,FALSE)=0,"",VLOOKUP(BH43,Resources!A:B,2,FALSE))</f>
        <v/>
      </c>
      <c r="BT43" s="5" t="s">
        <v>935</v>
      </c>
      <c r="BU43" s="13"/>
      <c r="BV43" s="13"/>
      <c r="BW43" s="13"/>
      <c r="BX43" s="13">
        <v>1</v>
      </c>
      <c r="BY43" s="13"/>
      <c r="BZ43" s="13"/>
      <c r="CA43" s="13"/>
      <c r="CB43" s="13"/>
      <c r="CC43" s="13"/>
      <c r="CD43" s="13"/>
      <c r="CE43" s="13"/>
      <c r="CF43" s="7" t="str">
        <f>IF(VLOOKUP(BT43,'BoD 990s Combined with Web'!F:G,2,FALSE)=0,"",VLOOKUP(BT43,'BoD 990s Combined with Web'!F:G,2,FALSE))</f>
        <v/>
      </c>
      <c r="CG43" s="7" t="str">
        <f>IF(VLOOKUP(BT43,'BoD 990s Combined with Web'!F:H,3,FALSE)=0,"",(VLOOKUP(BT43,'BoD 990s Combined with Web'!F:H,3,FALSE)))</f>
        <v>Director of Public Affairs</v>
      </c>
    </row>
    <row r="44" spans="1:85" x14ac:dyDescent="0.2">
      <c r="A44" s="5" t="s">
        <v>526</v>
      </c>
      <c r="B44" s="13"/>
      <c r="C44" s="13"/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7" t="str">
        <f>IFERROR(IF(VLOOKUP(A44,'BoD 990s Combined with Web'!F:G,2,FALSE)=0,"",VLOOKUP(A44,'BoD 990s Combined with Web'!F:G,2,FALSE)),"")</f>
        <v>Welborn Sullivan Meck &amp; Tooley, P.C.</v>
      </c>
      <c r="V44" s="7" t="str">
        <f>IFERROR(IF(VLOOKUP(A44,'BoD 990s Combined with Web'!F:H,3,FALSE)=0,"",(VLOOKUP(A44,'BoD 990s Combined with Web'!F:H,3,FALSE))),"")</f>
        <v>At-Large</v>
      </c>
      <c r="W44" s="7" t="str">
        <f>IFERROR(IF(VLOOKUP(A44,Resources!A:B,2,FALSE)=0,"",VLOOKUP(A44,Resources!A:B,2,FALSE)),"")</f>
        <v/>
      </c>
      <c r="Y44" s="5" t="s">
        <v>346</v>
      </c>
      <c r="Z44" s="16">
        <v>0</v>
      </c>
      <c r="AA44" s="16"/>
      <c r="AB44" s="16"/>
      <c r="AC44" s="16"/>
      <c r="AD44" s="16"/>
      <c r="AE44" s="16"/>
      <c r="AF44" s="16">
        <v>0</v>
      </c>
      <c r="AG44"/>
      <c r="BH44" s="5" t="s">
        <v>177</v>
      </c>
      <c r="BI44" s="13">
        <v>1</v>
      </c>
      <c r="BJ44" s="13">
        <v>1</v>
      </c>
      <c r="BK44" s="13"/>
      <c r="BL44" s="13"/>
      <c r="BM44" s="13"/>
      <c r="BN44" s="13"/>
      <c r="BO44" s="13"/>
      <c r="BP44" s="7" t="str">
        <f>IF(VLOOKUP(BH44,'BoD 990s Combined with Web'!F:G,2,FALSE)=0,"",VLOOKUP(BH44,'BoD 990s Combined with Web'!F:G,2,FALSE))</f>
        <v>Liberty Energy Holdings, LLC</v>
      </c>
      <c r="BQ44" s="7" t="str">
        <f>IF(VLOOKUP(BH44,'BoD 990s Combined with Web'!F:H,3,FALSE)=0,"",(VLOOKUP(BH44,'BoD 990s Combined with Web'!F:H,3,FALSE)))</f>
        <v>Board of Advisors</v>
      </c>
      <c r="BR44" s="7" t="str">
        <f>IF(VLOOKUP(BH44,Resources!A:B,2,FALSE)=0,"",VLOOKUP(BH44,Resources!A:B,2,FALSE))</f>
        <v/>
      </c>
      <c r="BT44" s="5" t="s">
        <v>964</v>
      </c>
      <c r="BU44" s="13"/>
      <c r="BV44" s="13">
        <v>1</v>
      </c>
      <c r="BW44" s="13"/>
      <c r="BX44" s="13"/>
      <c r="BY44" s="13"/>
      <c r="BZ44" s="13"/>
      <c r="CA44" s="13"/>
      <c r="CB44" s="13"/>
      <c r="CC44" s="13"/>
      <c r="CD44" s="13"/>
      <c r="CE44" s="13"/>
      <c r="CF44" s="7" t="str">
        <f>IF(VLOOKUP(BT44,'BoD 990s Combined with Web'!F:G,2,FALSE)=0,"",VLOOKUP(BT44,'BoD 990s Combined with Web'!F:G,2,FALSE))</f>
        <v/>
      </c>
      <c r="CG44" s="7" t="str">
        <f>IF(VLOOKUP(BT44,'BoD 990s Combined with Web'!F:H,3,FALSE)=0,"",(VLOOKUP(BT44,'BoD 990s Combined with Web'!F:H,3,FALSE)))</f>
        <v>Director of Public &amp; Industry Affairs</v>
      </c>
    </row>
    <row r="45" spans="1:85" x14ac:dyDescent="0.2">
      <c r="A45" s="5" t="s">
        <v>389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>
        <v>1</v>
      </c>
      <c r="M45" s="13"/>
      <c r="N45" s="13"/>
      <c r="O45" s="13"/>
      <c r="P45" s="13"/>
      <c r="Q45" s="13"/>
      <c r="R45" s="13"/>
      <c r="S45" s="13"/>
      <c r="T45" s="13"/>
      <c r="U45" s="7" t="str">
        <f>IFERROR(IF(VLOOKUP(A45,'BoD 990s Combined with Web'!F:G,2,FALSE)=0,"",VLOOKUP(A45,'BoD 990s Combined with Web'!F:G,2,FALSE)),"")</f>
        <v>Williams Production RMT Company</v>
      </c>
      <c r="V45" s="7" t="str">
        <f>IFERROR(IF(VLOOKUP(A45,'BoD 990s Combined with Web'!F:H,3,FALSE)=0,"",(VLOOKUP(A45,'BoD 990s Combined with Web'!F:H,3,FALSE))),"")</f>
        <v>Vice President</v>
      </c>
      <c r="W45" s="7" t="str">
        <f>IFERROR(IF(VLOOKUP(A45,Resources!A:B,2,FALSE)=0,"",VLOOKUP(A45,Resources!A:B,2,FALSE)),"")</f>
        <v/>
      </c>
      <c r="Y45" s="5" t="s">
        <v>289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/>
      <c r="BH45" s="5" t="s">
        <v>179</v>
      </c>
      <c r="BI45" s="13">
        <v>1</v>
      </c>
      <c r="BJ45" s="13">
        <v>1</v>
      </c>
      <c r="BK45" s="13"/>
      <c r="BL45" s="13"/>
      <c r="BM45" s="13"/>
      <c r="BN45" s="13"/>
      <c r="BO45" s="13"/>
      <c r="BP45" s="7" t="str">
        <f>IF(VLOOKUP(BH45,'BoD 990s Combined with Web'!F:G,2,FALSE)=0,"",VLOOKUP(BH45,'BoD 990s Combined with Web'!F:G,2,FALSE))</f>
        <v>EOG Resources</v>
      </c>
      <c r="BQ45" s="7" t="str">
        <f>IF(VLOOKUP(BH45,'BoD 990s Combined with Web'!F:H,3,FALSE)=0,"",(VLOOKUP(BH45,'BoD 990s Combined with Web'!F:H,3,FALSE)))</f>
        <v>ND State Chair</v>
      </c>
      <c r="BR45" s="7" t="str">
        <f>IF(VLOOKUP(BH45,Resources!A:B,2,FALSE)=0,"",VLOOKUP(BH45,Resources!A:B,2,FALSE))</f>
        <v/>
      </c>
      <c r="BT45" s="5" t="s">
        <v>550</v>
      </c>
      <c r="BU45" s="13"/>
      <c r="BV45" s="13"/>
      <c r="BW45" s="13"/>
      <c r="BX45" s="13">
        <v>1</v>
      </c>
      <c r="BY45" s="13">
        <v>1</v>
      </c>
      <c r="BZ45" s="13"/>
      <c r="CA45" s="13"/>
      <c r="CB45" s="13"/>
      <c r="CC45" s="13"/>
      <c r="CD45" s="13"/>
      <c r="CE45" s="13"/>
      <c r="CF45" s="7" t="str">
        <f>IF(VLOOKUP(BT45,'BoD 990s Combined with Web'!F:G,2,FALSE)=0,"",VLOOKUP(BT45,'BoD 990s Combined with Web'!F:G,2,FALSE))</f>
        <v>E2 Business Services</v>
      </c>
      <c r="CG45" s="7" t="str">
        <f>IF(VLOOKUP(BT45,'BoD 990s Combined with Web'!F:H,3,FALSE)=0,"",(VLOOKUP(BT45,'BoD 990s Combined with Web'!F:H,3,FALSE)))</f>
        <v>Natural Gas Committee Chair</v>
      </c>
    </row>
    <row r="46" spans="1:85" x14ac:dyDescent="0.2">
      <c r="A46" s="5" t="s">
        <v>274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>
        <v>1</v>
      </c>
      <c r="R46" s="13">
        <v>1</v>
      </c>
      <c r="S46" s="13">
        <v>1</v>
      </c>
      <c r="T46" s="13">
        <v>1</v>
      </c>
      <c r="U46" s="7" t="str">
        <f>IFERROR(IF(VLOOKUP(A46,'BoD 990s Combined with Web'!F:G,2,FALSE)=0,"",VLOOKUP(A46,'BoD 990s Combined with Web'!F:G,2,FALSE)),"")</f>
        <v/>
      </c>
      <c r="V46" s="7" t="str">
        <f>IFERROR(IF(VLOOKUP(A46,'BoD 990s Combined with Web'!F:H,3,FALSE)=0,"",(VLOOKUP(A46,'BoD 990s Combined with Web'!F:H,3,FALSE))),"")</f>
        <v>Director</v>
      </c>
      <c r="W46" s="7" t="str">
        <f>IFERROR(IF(VLOOKUP(A46,Resources!A:B,2,FALSE)=0,"",VLOOKUP(A46,Resources!A:B,2,FALSE)),"")</f>
        <v/>
      </c>
      <c r="Y46" s="5" t="s">
        <v>291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/>
      <c r="AF46" s="16">
        <v>0</v>
      </c>
      <c r="AG46"/>
      <c r="BH46" s="5" t="s">
        <v>119</v>
      </c>
      <c r="BI46" s="13"/>
      <c r="BJ46" s="13"/>
      <c r="BK46" s="13">
        <v>1</v>
      </c>
      <c r="BL46" s="13">
        <v>1</v>
      </c>
      <c r="BM46" s="13"/>
      <c r="BN46" s="13"/>
      <c r="BO46" s="13"/>
      <c r="BP46" s="7" t="str">
        <f>IF(VLOOKUP(BH46,'BoD 990s Combined with Web'!F:G,2,FALSE)=0,"",VLOOKUP(BH46,'BoD 990s Combined with Web'!F:G,2,FALSE))</f>
        <v>Hogan Lovells US LLP</v>
      </c>
      <c r="BQ46" s="7" t="str">
        <f>IF(VLOOKUP(BH46,'BoD 990s Combined with Web'!F:H,3,FALSE)=0,"",(VLOOKUP(BH46,'BoD 990s Combined with Web'!F:H,3,FALSE)))</f>
        <v>Advisor</v>
      </c>
      <c r="BR46" s="7" t="str">
        <f>IF(VLOOKUP(BH46,Resources!A:B,2,FALSE)=0,"",VLOOKUP(BH46,Resources!A:B,2,FALSE))</f>
        <v/>
      </c>
      <c r="BT46" s="5" t="s">
        <v>553</v>
      </c>
      <c r="BU46" s="13"/>
      <c r="BV46" s="13"/>
      <c r="BW46" s="13"/>
      <c r="BX46" s="13"/>
      <c r="BY46" s="13">
        <v>1</v>
      </c>
      <c r="BZ46" s="13"/>
      <c r="CA46" s="13"/>
      <c r="CB46" s="13"/>
      <c r="CC46" s="13"/>
      <c r="CD46" s="13"/>
      <c r="CE46" s="13"/>
      <c r="CF46" s="7" t="str">
        <f>IF(VLOOKUP(BT46,'BoD 990s Combined with Web'!F:G,2,FALSE)=0,"",VLOOKUP(BT46,'BoD 990s Combined with Web'!F:G,2,FALSE))</f>
        <v>Pioneer Natural Resources</v>
      </c>
      <c r="CG46" s="7" t="str">
        <f>IF(VLOOKUP(BT46,'BoD 990s Combined with Web'!F:H,3,FALSE)=0,"",(VLOOKUP(BT46,'BoD 990s Combined with Web'!F:H,3,FALSE)))</f>
        <v>Communications Committee Chair</v>
      </c>
    </row>
    <row r="47" spans="1:85" x14ac:dyDescent="0.2">
      <c r="A47" s="5" t="s">
        <v>110</v>
      </c>
      <c r="B47" s="13"/>
      <c r="C47" s="13"/>
      <c r="D47" s="13"/>
      <c r="E47" s="13"/>
      <c r="F47" s="13"/>
      <c r="G47" s="13"/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/>
      <c r="N47" s="13"/>
      <c r="O47" s="13"/>
      <c r="P47" s="13"/>
      <c r="Q47" s="13"/>
      <c r="R47" s="13"/>
      <c r="S47" s="13"/>
      <c r="T47" s="13"/>
      <c r="U47" s="7" t="str">
        <f>IFERROR(IF(VLOOKUP(A47,'BoD 990s Combined with Web'!F:G,2,FALSE)=0,"",VLOOKUP(A47,'BoD 990s Combined with Web'!F:G,2,FALSE)),"")</f>
        <v>Fidelity Exploration &amp; Production Company</v>
      </c>
      <c r="V47" s="7" t="str">
        <f>IFERROR(IF(VLOOKUP(A47,'BoD 990s Combined with Web'!F:H,3,FALSE)=0,"",(VLOOKUP(A47,'BoD 990s Combined with Web'!F:H,3,FALSE))),"")</f>
        <v>Advisor</v>
      </c>
      <c r="W47" s="7" t="str">
        <f>IFERROR(IF(VLOOKUP(A47,Resources!A:B,2,FALSE)=0,"",VLOOKUP(A47,Resources!A:B,2,FALSE)),"")</f>
        <v/>
      </c>
      <c r="Y47" s="5" t="s">
        <v>1121</v>
      </c>
      <c r="Z47" s="16">
        <v>0</v>
      </c>
      <c r="AA47" s="16"/>
      <c r="AB47" s="16"/>
      <c r="AC47" s="16"/>
      <c r="AD47" s="16"/>
      <c r="AE47" s="16"/>
      <c r="AF47" s="16">
        <v>0</v>
      </c>
      <c r="AG47"/>
      <c r="BH47" s="5" t="s">
        <v>181</v>
      </c>
      <c r="BI47" s="13">
        <v>1</v>
      </c>
      <c r="BJ47" s="13">
        <v>1</v>
      </c>
      <c r="BK47" s="13"/>
      <c r="BL47" s="13"/>
      <c r="BM47" s="13"/>
      <c r="BN47" s="13"/>
      <c r="BO47" s="13"/>
      <c r="BP47" s="7" t="str">
        <f>IF(VLOOKUP(BH47,'BoD 990s Combined with Web'!F:G,2,FALSE)=0,"",VLOOKUP(BH47,'BoD 990s Combined with Web'!F:G,2,FALSE))</f>
        <v>Wold Oil Properties, Inc.</v>
      </c>
      <c r="BQ47" s="7" t="str">
        <f>IF(VLOOKUP(BH47,'BoD 990s Combined with Web'!F:H,3,FALSE)=0,"",(VLOOKUP(BH47,'BoD 990s Combined with Web'!F:H,3,FALSE)))</f>
        <v>Director</v>
      </c>
      <c r="BR47" s="7" t="str">
        <f>IF(VLOOKUP(BH47,Resources!A:B,2,FALSE)=0,"",VLOOKUP(BH47,Resources!A:B,2,FALSE))</f>
        <v/>
      </c>
      <c r="BT47" s="5" t="s">
        <v>702</v>
      </c>
      <c r="BU47" s="13">
        <v>1</v>
      </c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7" t="str">
        <f>IF(VLOOKUP(BT47,'BoD 990s Combined with Web'!F:G,2,FALSE)=0,"",VLOOKUP(BT47,'BoD 990s Combined with Web'!F:G,2,FALSE))</f>
        <v>Western Gas Resources</v>
      </c>
      <c r="CG47" s="7" t="str">
        <f>IF(VLOOKUP(BT47,'BoD 990s Combined with Web'!F:H,3,FALSE)=0,"",(VLOOKUP(BT47,'BoD 990s Combined with Web'!F:H,3,FALSE)))</f>
        <v>Vice President Government Affairs</v>
      </c>
    </row>
    <row r="48" spans="1:85" x14ac:dyDescent="0.2">
      <c r="A48" s="5" t="s">
        <v>392</v>
      </c>
      <c r="B48" s="13"/>
      <c r="C48" s="13"/>
      <c r="D48" s="13"/>
      <c r="E48" s="13"/>
      <c r="F48" s="13"/>
      <c r="G48" s="13"/>
      <c r="H48" s="13"/>
      <c r="I48" s="13">
        <v>1</v>
      </c>
      <c r="J48" s="13">
        <v>1</v>
      </c>
      <c r="K48" s="13">
        <v>1</v>
      </c>
      <c r="L48" s="13">
        <v>1</v>
      </c>
      <c r="M48" s="13"/>
      <c r="N48" s="13"/>
      <c r="O48" s="13"/>
      <c r="P48" s="13"/>
      <c r="Q48" s="13"/>
      <c r="R48" s="13"/>
      <c r="S48" s="13"/>
      <c r="T48" s="13"/>
      <c r="U48" s="7" t="str">
        <f>IFERROR(IF(VLOOKUP(A48,'BoD 990s Combined with Web'!F:G,2,FALSE)=0,"",VLOOKUP(A48,'BoD 990s Combined with Web'!F:G,2,FALSE)),"")</f>
        <v>Berry Petroleum</v>
      </c>
      <c r="V48" s="7" t="str">
        <f>IFERROR(IF(VLOOKUP(A48,'BoD 990s Combined with Web'!F:H,3,FALSE)=0,"",(VLOOKUP(A48,'BoD 990s Combined with Web'!F:H,3,FALSE))),"")</f>
        <v>At-Large</v>
      </c>
      <c r="W48" s="7" t="str">
        <f>IFERROR(IF(VLOOKUP(A48,Resources!A:B,2,FALSE)=0,"",VLOOKUP(A48,Resources!A:B,2,FALSE)),"")</f>
        <v/>
      </c>
      <c r="Y48" s="5" t="s">
        <v>294</v>
      </c>
      <c r="Z48" s="16">
        <v>0</v>
      </c>
      <c r="AA48" s="16">
        <v>0</v>
      </c>
      <c r="AB48" s="16">
        <v>0</v>
      </c>
      <c r="AC48" s="16">
        <v>0</v>
      </c>
      <c r="AD48" s="16"/>
      <c r="AE48" s="16"/>
      <c r="AF48" s="16">
        <v>0</v>
      </c>
      <c r="AG48"/>
      <c r="BH48" s="5" t="s">
        <v>183</v>
      </c>
      <c r="BI48" s="13">
        <v>1</v>
      </c>
      <c r="BJ48" s="13">
        <v>1</v>
      </c>
      <c r="BK48" s="13"/>
      <c r="BL48" s="13"/>
      <c r="BM48" s="13"/>
      <c r="BN48" s="13"/>
      <c r="BO48" s="13"/>
      <c r="BP48" s="7" t="str">
        <f>IF(VLOOKUP(BH48,'BoD 990s Combined with Web'!F:G,2,FALSE)=0,"",VLOOKUP(BH48,'BoD 990s Combined with Web'!F:G,2,FALSE))</f>
        <v>Whiting Petroleum Corporation</v>
      </c>
      <c r="BQ48" s="7" t="str">
        <f>IF(VLOOKUP(BH48,'BoD 990s Combined with Web'!F:H,3,FALSE)=0,"",(VLOOKUP(BH48,'BoD 990s Combined with Web'!F:H,3,FALSE)))</f>
        <v xml:space="preserve">Regulatory Committee Chair </v>
      </c>
      <c r="BR48" s="7" t="str">
        <f>IF(VLOOKUP(BH48,Resources!A:B,2,FALSE)=0,"",VLOOKUP(BH48,Resources!A:B,2,FALSE))</f>
        <v/>
      </c>
      <c r="BT48" s="5" t="s">
        <v>865</v>
      </c>
      <c r="BU48" s="13"/>
      <c r="BV48" s="13"/>
      <c r="BW48" s="13"/>
      <c r="BX48" s="13"/>
      <c r="BY48" s="13"/>
      <c r="BZ48" s="13"/>
      <c r="CA48" s="13"/>
      <c r="CB48" s="13"/>
      <c r="CC48" s="13"/>
      <c r="CD48" s="13">
        <v>1</v>
      </c>
      <c r="CE48" s="13">
        <v>1</v>
      </c>
      <c r="CF48" s="7" t="str">
        <f>IF(VLOOKUP(BT48,'BoD 990s Combined with Web'!F:G,2,FALSE)=0,"",VLOOKUP(BT48,'BoD 990s Combined with Web'!F:G,2,FALSE))</f>
        <v>Encana</v>
      </c>
      <c r="CG48" s="7" t="str">
        <f>IF(VLOOKUP(BT48,'BoD 990s Combined with Web'!F:H,3,FALSE)=0,"",(VLOOKUP(BT48,'BoD 990s Combined with Web'!F:H,3,FALSE)))</f>
        <v xml:space="preserve">Colorado State Chair </v>
      </c>
    </row>
    <row r="49" spans="1:85" x14ac:dyDescent="0.2">
      <c r="A49" s="5" t="s">
        <v>486</v>
      </c>
      <c r="B49" s="13"/>
      <c r="C49" s="13"/>
      <c r="D49" s="13"/>
      <c r="E49" s="13"/>
      <c r="F49" s="13"/>
      <c r="G49" s="13"/>
      <c r="H49" s="13"/>
      <c r="I49" s="13"/>
      <c r="J49" s="13"/>
      <c r="K49" s="13">
        <v>1</v>
      </c>
      <c r="L49" s="13"/>
      <c r="M49" s="13"/>
      <c r="N49" s="13"/>
      <c r="O49" s="13"/>
      <c r="P49" s="13"/>
      <c r="Q49" s="13"/>
      <c r="R49" s="13"/>
      <c r="S49" s="13"/>
      <c r="T49" s="13"/>
      <c r="U49" s="7" t="str">
        <f>IFERROR(IF(VLOOKUP(A49,'BoD 990s Combined with Web'!F:G,2,FALSE)=0,"",VLOOKUP(A49,'BoD 990s Combined with Web'!F:G,2,FALSE)),"")</f>
        <v>Ehrhardt Keefe Steiner &amp; Hottman PC</v>
      </c>
      <c r="V49" s="7" t="str">
        <f>IFERROR(IF(VLOOKUP(A49,'BoD 990s Combined with Web'!F:H,3,FALSE)=0,"",(VLOOKUP(A49,'BoD 990s Combined with Web'!F:H,3,FALSE))),"")</f>
        <v>Tax Subcommittee Chair</v>
      </c>
      <c r="W49" s="7" t="str">
        <f>IFERROR(IF(VLOOKUP(A49,Resources!A:B,2,FALSE)=0,"",VLOOKUP(A49,Resources!A:B,2,FALSE)),"")</f>
        <v/>
      </c>
      <c r="Y49" s="5" t="s">
        <v>34</v>
      </c>
      <c r="Z49" s="16">
        <v>0</v>
      </c>
      <c r="AA49" s="16">
        <v>0</v>
      </c>
      <c r="AB49" s="16"/>
      <c r="AC49" s="16"/>
      <c r="AD49" s="16"/>
      <c r="AE49" s="16"/>
      <c r="AF49" s="16">
        <v>0</v>
      </c>
      <c r="AG49"/>
      <c r="BH49" s="5" t="s">
        <v>193</v>
      </c>
      <c r="BI49" s="13">
        <v>1</v>
      </c>
      <c r="BJ49" s="13">
        <v>1</v>
      </c>
      <c r="BK49" s="13"/>
      <c r="BL49" s="13"/>
      <c r="BM49" s="13"/>
      <c r="BN49" s="13"/>
      <c r="BO49" s="13"/>
      <c r="BP49" s="7" t="str">
        <f>IF(VLOOKUP(BH49,'BoD 990s Combined with Web'!F:G,2,FALSE)=0,"",VLOOKUP(BH49,'BoD 990s Combined with Web'!F:G,2,FALSE))</f>
        <v>Beacon E&amp;P Company, LLC</v>
      </c>
      <c r="BQ49" s="7" t="str">
        <f>IF(VLOOKUP(BH49,'BoD 990s Combined with Web'!F:H,3,FALSE)=0,"",(VLOOKUP(BH49,'BoD 990s Combined with Web'!F:H,3,FALSE)))</f>
        <v>Board of Advisors</v>
      </c>
      <c r="BR49" s="7" t="str">
        <f>IF(VLOOKUP(BH49,Resources!A:B,2,FALSE)=0,"",VLOOKUP(BH49,Resources!A:B,2,FALSE))</f>
        <v/>
      </c>
      <c r="BT49" s="5" t="s">
        <v>433</v>
      </c>
      <c r="BU49" s="13">
        <v>1</v>
      </c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7" t="str">
        <f>IF(VLOOKUP(BT49,'BoD 990s Combined with Web'!F:G,2,FALSE)=0,"",VLOOKUP(BT49,'BoD 990s Combined with Web'!F:G,2,FALSE))</f>
        <v>Macquarie Tristone</v>
      </c>
      <c r="CG49" s="7" t="str">
        <f>IF(VLOOKUP(BT49,'BoD 990s Combined with Web'!F:H,3,FALSE)=0,"",(VLOOKUP(BT49,'BoD 990s Combined with Web'!F:H,3,FALSE)))</f>
        <v>Vice President</v>
      </c>
    </row>
    <row r="50" spans="1:85" x14ac:dyDescent="0.2">
      <c r="A50" s="5" t="s">
        <v>672</v>
      </c>
      <c r="B50" s="13">
        <v>1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7" t="str">
        <f>IFERROR(IF(VLOOKUP(A50,'BoD 990s Combined with Web'!F:G,2,FALSE)=0,"",VLOOKUP(A50,'BoD 990s Combined with Web'!F:G,2,FALSE)),"")</f>
        <v>RIM Operating</v>
      </c>
      <c r="V50" s="7" t="str">
        <f>IFERROR(IF(VLOOKUP(A50,'BoD 990s Combined with Web'!F:H,3,FALSE)=0,"",(VLOOKUP(A50,'BoD 990s Combined with Web'!F:H,3,FALSE))),"")</f>
        <v/>
      </c>
      <c r="W50" s="7" t="str">
        <f>IFERROR(IF(VLOOKUP(A50,Resources!A:B,2,FALSE)=0,"",VLOOKUP(A50,Resources!A:B,2,FALSE)),"")</f>
        <v/>
      </c>
      <c r="Y50" s="5" t="s">
        <v>296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/>
      <c r="BH50" s="5" t="s">
        <v>96</v>
      </c>
      <c r="BI50" s="13"/>
      <c r="BJ50" s="13"/>
      <c r="BK50" s="13"/>
      <c r="BL50" s="13"/>
      <c r="BM50" s="13">
        <v>1</v>
      </c>
      <c r="BN50" s="13"/>
      <c r="BO50" s="13"/>
      <c r="BP50" s="7" t="str">
        <f>IF(VLOOKUP(BH50,'BoD 990s Combined with Web'!F:G,2,FALSE)=0,"",VLOOKUP(BH50,'BoD 990s Combined with Web'!F:G,2,FALSE))</f>
        <v>Mesa Energy Partners</v>
      </c>
      <c r="BQ50" s="7" t="str">
        <f>IF(VLOOKUP(BH50,'BoD 990s Combined with Web'!F:H,3,FALSE)=0,"",(VLOOKUP(BH50,'BoD 990s Combined with Web'!F:H,3,FALSE)))</f>
        <v>Advisor</v>
      </c>
      <c r="BR50" s="7" t="str">
        <f>IF(VLOOKUP(BH50,Resources!A:B,2,FALSE)=0,"",VLOOKUP(BH50,Resources!A:B,2,FALSE))</f>
        <v/>
      </c>
      <c r="BT50" s="5" t="s">
        <v>938</v>
      </c>
      <c r="BU50" s="13"/>
      <c r="BV50" s="13"/>
      <c r="BW50" s="13"/>
      <c r="BX50" s="13">
        <v>1</v>
      </c>
      <c r="BY50" s="13"/>
      <c r="BZ50" s="13"/>
      <c r="CA50" s="13"/>
      <c r="CB50" s="13"/>
      <c r="CC50" s="13"/>
      <c r="CD50" s="13"/>
      <c r="CE50" s="13"/>
      <c r="CF50" s="7" t="str">
        <f>IF(VLOOKUP(BT50,'BoD 990s Combined with Web'!F:G,2,FALSE)=0,"",VLOOKUP(BT50,'BoD 990s Combined with Web'!F:G,2,FALSE))</f>
        <v>Schlumberger</v>
      </c>
      <c r="CG50" s="7" t="str">
        <f>IF(VLOOKUP(BT50,'BoD 990s Combined with Web'!F:H,3,FALSE)=0,"",(VLOOKUP(BT50,'BoD 990s Combined with Web'!F:H,3,FALSE)))</f>
        <v>Chairman</v>
      </c>
    </row>
    <row r="51" spans="1:85" x14ac:dyDescent="0.2">
      <c r="A51" s="5" t="s">
        <v>601</v>
      </c>
      <c r="B51" s="13"/>
      <c r="C51" s="13"/>
      <c r="D51" s="13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7" t="str">
        <f>IFERROR(IF(VLOOKUP(A51,'BoD 990s Combined with Web'!F:G,2,FALSE)=0,"",VLOOKUP(A51,'BoD 990s Combined with Web'!F:G,2,FALSE)),"")</f>
        <v>Questar Market Resources</v>
      </c>
      <c r="V51" s="7" t="str">
        <f>IFERROR(IF(VLOOKUP(A51,'BoD 990s Combined with Web'!F:H,3,FALSE)=0,"",(VLOOKUP(A51,'BoD 990s Combined with Web'!F:H,3,FALSE))),"")</f>
        <v>Community Outreach Committee Chair</v>
      </c>
      <c r="W51" s="7" t="str">
        <f>IFERROR(IF(VLOOKUP(A51,Resources!A:B,2,FALSE)=0,"",VLOOKUP(A51,Resources!A:B,2,FALSE)),"")</f>
        <v/>
      </c>
      <c r="Y51" s="5" t="s">
        <v>298</v>
      </c>
      <c r="Z51" s="16">
        <v>185238</v>
      </c>
      <c r="AA51" s="16">
        <v>192409</v>
      </c>
      <c r="AB51" s="16">
        <v>200740</v>
      </c>
      <c r="AC51" s="16">
        <v>178640</v>
      </c>
      <c r="AD51" s="16">
        <v>264312</v>
      </c>
      <c r="AE51" s="16">
        <v>289091</v>
      </c>
      <c r="AF51" s="16">
        <v>1310430</v>
      </c>
      <c r="AG51"/>
      <c r="BH51" s="5" t="s">
        <v>77</v>
      </c>
      <c r="BI51" s="13"/>
      <c r="BJ51" s="13"/>
      <c r="BK51" s="13"/>
      <c r="BL51" s="13"/>
      <c r="BM51" s="13">
        <v>1</v>
      </c>
      <c r="BN51" s="13">
        <v>1</v>
      </c>
      <c r="BO51" s="13"/>
      <c r="BP51" s="7" t="str">
        <f>IF(VLOOKUP(BH51,'BoD 990s Combined with Web'!F:G,2,FALSE)=0,"",VLOOKUP(BH51,'BoD 990s Combined with Web'!F:G,2,FALSE))</f>
        <v>Keane Group</v>
      </c>
      <c r="BQ51" s="7" t="str">
        <f>IF(VLOOKUP(BH51,'BoD 990s Combined with Web'!F:H,3,FALSE)=0,"",(VLOOKUP(BH51,'BoD 990s Combined with Web'!F:H,3,FALSE)))</f>
        <v>Advisor</v>
      </c>
      <c r="BR51" s="7" t="str">
        <f>IF(VLOOKUP(BH51,Resources!A:B,2,FALSE)=0,"",VLOOKUP(BH51,Resources!A:B,2,FALSE))</f>
        <v/>
      </c>
      <c r="BT51" s="5" t="s">
        <v>1021</v>
      </c>
      <c r="BU51" s="13">
        <v>5</v>
      </c>
      <c r="BV51" s="13">
        <v>5</v>
      </c>
      <c r="BW51" s="13">
        <v>5</v>
      </c>
      <c r="BX51" s="13">
        <v>3</v>
      </c>
      <c r="BY51" s="13"/>
      <c r="BZ51" s="13"/>
      <c r="CA51" s="13"/>
      <c r="CB51" s="13"/>
      <c r="CC51" s="13"/>
      <c r="CD51" s="13"/>
      <c r="CE51" s="13"/>
      <c r="CF51" s="7" t="str">
        <f>IF(VLOOKUP(BT51,'BoD 990s Combined with Web'!F:G,2,FALSE)=0,"",VLOOKUP(BT51,'BoD 990s Combined with Web'!F:G,2,FALSE))</f>
        <v/>
      </c>
      <c r="CG51" s="7" t="str">
        <f>IF(VLOOKUP(BT51,'BoD 990s Combined with Web'!F:H,3,FALSE)=0,"",(VLOOKUP(BT51,'BoD 990s Combined with Web'!F:H,3,FALSE)))</f>
        <v>Executive Director</v>
      </c>
    </row>
    <row r="52" spans="1:85" x14ac:dyDescent="0.2">
      <c r="A52" s="5" t="s">
        <v>487</v>
      </c>
      <c r="B52" s="13">
        <v>1</v>
      </c>
      <c r="C52" s="13">
        <v>1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7" t="str">
        <f>IFERROR(IF(VLOOKUP(A52,'BoD 990s Combined with Web'!F:G,2,FALSE)=0,"",VLOOKUP(A52,'BoD 990s Combined with Web'!F:G,2,FALSE)),"")</f>
        <v>Arista Midstream Services</v>
      </c>
      <c r="V52" s="7" t="str">
        <f>IFERROR(IF(VLOOKUP(A52,'BoD 990s Combined with Web'!F:H,3,FALSE)=0,"",(VLOOKUP(A52,'BoD 990s Combined with Web'!F:H,3,FALSE))),"")</f>
        <v>At-Large</v>
      </c>
      <c r="W52" s="7" t="str">
        <f>IFERROR(IF(VLOOKUP(A52,Resources!A:B,2,FALSE)=0,"",VLOOKUP(A52,Resources!A:B,2,FALSE)),"")</f>
        <v/>
      </c>
      <c r="Y52" s="5" t="s">
        <v>102</v>
      </c>
      <c r="Z52" s="16"/>
      <c r="AA52" s="16"/>
      <c r="AB52" s="16">
        <v>0</v>
      </c>
      <c r="AC52" s="16">
        <v>0</v>
      </c>
      <c r="AD52" s="16">
        <v>0</v>
      </c>
      <c r="AE52" s="16"/>
      <c r="AF52" s="16">
        <v>0</v>
      </c>
      <c r="AG52"/>
      <c r="BH52" s="5" t="s">
        <v>28</v>
      </c>
      <c r="BI52" s="13">
        <v>1</v>
      </c>
      <c r="BJ52" s="13">
        <v>1</v>
      </c>
      <c r="BK52" s="13">
        <v>1</v>
      </c>
      <c r="BL52" s="13">
        <v>1</v>
      </c>
      <c r="BM52" s="13">
        <v>1</v>
      </c>
      <c r="BN52" s="13">
        <v>1</v>
      </c>
      <c r="BO52" s="13">
        <v>1</v>
      </c>
      <c r="BP52" s="7" t="str">
        <f>IF(VLOOKUP(BH52,'BoD 990s Combined with Web'!F:G,2,FALSE)=0,"",VLOOKUP(BH52,'BoD 990s Combined with Web'!F:G,2,FALSE))</f>
        <v>IMA, Inc.</v>
      </c>
      <c r="BQ52" s="7" t="str">
        <f>IF(VLOOKUP(BH52,'BoD 990s Combined with Web'!F:H,3,FALSE)=0,"",(VLOOKUP(BH52,'BoD 990s Combined with Web'!F:H,3,FALSE)))</f>
        <v>Advisor</v>
      </c>
      <c r="BR52" s="7" t="str">
        <f>IF(VLOOKUP(BH52,Resources!A:B,2,FALSE)=0,"",VLOOKUP(BH52,Resources!A:B,2,FALSE))</f>
        <v/>
      </c>
      <c r="BT52" s="5" t="s">
        <v>435</v>
      </c>
      <c r="BU52" s="13"/>
      <c r="BV52" s="13"/>
      <c r="BW52" s="13"/>
      <c r="BX52" s="13"/>
      <c r="BY52" s="13"/>
      <c r="BZ52" s="13"/>
      <c r="CA52" s="13"/>
      <c r="CB52" s="13"/>
      <c r="CC52" s="13"/>
      <c r="CD52" s="13">
        <v>1</v>
      </c>
      <c r="CE52" s="13">
        <v>1</v>
      </c>
      <c r="CF52" s="7" t="str">
        <f>IF(VLOOKUP(BT52,'BoD 990s Combined with Web'!F:G,2,FALSE)=0,"",VLOOKUP(BT52,'BoD 990s Combined with Web'!F:G,2,FALSE))</f>
        <v>QEP Resources</v>
      </c>
      <c r="CG52" s="7" t="str">
        <f>IF(VLOOKUP(BT52,'BoD 990s Combined with Web'!F:H,3,FALSE)=0,"",(VLOOKUP(BT52,'BoD 990s Combined with Web'!F:H,3,FALSE)))</f>
        <v xml:space="preserve">Utah State Chair </v>
      </c>
    </row>
    <row r="53" spans="1:85" x14ac:dyDescent="0.2">
      <c r="A53" s="5" t="s">
        <v>276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1</v>
      </c>
      <c r="P53" s="13">
        <v>1</v>
      </c>
      <c r="Q53" s="13">
        <v>1</v>
      </c>
      <c r="R53" s="13">
        <v>1</v>
      </c>
      <c r="S53" s="13">
        <v>1</v>
      </c>
      <c r="T53" s="13">
        <v>1</v>
      </c>
      <c r="U53" s="7" t="str">
        <f>IFERROR(IF(VLOOKUP(A53,'BoD 990s Combined with Web'!F:G,2,FALSE)=0,"",VLOOKUP(A53,'BoD 990s Combined with Web'!F:G,2,FALSE)),"")</f>
        <v>Noble Energy Inc.</v>
      </c>
      <c r="V53" s="7" t="str">
        <f>IFERROR(IF(VLOOKUP(A53,'BoD 990s Combined with Web'!F:H,3,FALSE)=0,"",(VLOOKUP(A53,'BoD 990s Combined with Web'!F:H,3,FALSE))),"")</f>
        <v>Director</v>
      </c>
      <c r="W53" s="7" t="str">
        <f>IFERROR(IF(VLOOKUP(A53,Resources!A:B,2,FALSE)=0,"",VLOOKUP(A53,Resources!A:B,2,FALSE)),"")</f>
        <v/>
      </c>
      <c r="Y53" s="5" t="s">
        <v>1085</v>
      </c>
      <c r="Z53" s="16"/>
      <c r="AA53" s="16"/>
      <c r="AB53" s="16"/>
      <c r="AC53" s="16"/>
      <c r="AD53" s="16">
        <v>0</v>
      </c>
      <c r="AE53" s="16">
        <v>0</v>
      </c>
      <c r="AF53" s="16">
        <v>0</v>
      </c>
      <c r="AG53"/>
      <c r="BH53" s="5" t="s">
        <v>185</v>
      </c>
      <c r="BI53" s="13">
        <v>1</v>
      </c>
      <c r="BJ53" s="13">
        <v>1</v>
      </c>
      <c r="BK53" s="13"/>
      <c r="BL53" s="13"/>
      <c r="BM53" s="13"/>
      <c r="BN53" s="13"/>
      <c r="BO53" s="13"/>
      <c r="BP53" s="7" t="str">
        <f>IF(VLOOKUP(BH53,'BoD 990s Combined with Web'!F:G,2,FALSE)=0,"",VLOOKUP(BH53,'BoD 990s Combined with Web'!F:G,2,FALSE))</f>
        <v>Merit Energy Company</v>
      </c>
      <c r="BQ53" s="7" t="str">
        <f>IF(VLOOKUP(BH53,'BoD 990s Combined with Web'!F:H,3,FALSE)=0,"",(VLOOKUP(BH53,'BoD 990s Combined with Web'!F:H,3,FALSE)))</f>
        <v>Board of Advisors</v>
      </c>
      <c r="BR53" s="7" t="str">
        <f>IF(VLOOKUP(BH53,Resources!A:B,2,FALSE)=0,"",VLOOKUP(BH53,Resources!A:B,2,FALSE))</f>
        <v/>
      </c>
      <c r="BT53" s="5" t="s">
        <v>558</v>
      </c>
      <c r="BU53" s="13">
        <v>1</v>
      </c>
      <c r="BV53" s="13">
        <v>1</v>
      </c>
      <c r="BW53" s="13">
        <v>1</v>
      </c>
      <c r="BX53" s="13"/>
      <c r="BY53" s="13"/>
      <c r="BZ53" s="13"/>
      <c r="CA53" s="13"/>
      <c r="CB53" s="13"/>
      <c r="CC53" s="13"/>
      <c r="CD53" s="13"/>
      <c r="CE53" s="13"/>
      <c r="CF53" s="7" t="str">
        <f>IF(VLOOKUP(BT53,'BoD 990s Combined with Web'!F:G,2,FALSE)=0,"",VLOOKUP(BT53,'BoD 990s Combined with Web'!F:G,2,FALSE))</f>
        <v>Merrill Lynch</v>
      </c>
      <c r="CG53" s="7" t="str">
        <f>IF(VLOOKUP(BT53,'BoD 990s Combined with Web'!F:H,3,FALSE)=0,"",(VLOOKUP(BT53,'BoD 990s Combined with Web'!F:H,3,FALSE)))</f>
        <v>At-Large</v>
      </c>
    </row>
    <row r="54" spans="1:85" x14ac:dyDescent="0.2">
      <c r="A54" s="5" t="s">
        <v>91</v>
      </c>
      <c r="B54" s="13">
        <v>1</v>
      </c>
      <c r="C54" s="13">
        <v>1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/>
      <c r="N54" s="13"/>
      <c r="O54" s="13"/>
      <c r="P54" s="13"/>
      <c r="Q54" s="13"/>
      <c r="R54" s="13"/>
      <c r="S54" s="13"/>
      <c r="T54" s="13"/>
      <c r="U54" s="7" t="str">
        <f>IFERROR(IF(VLOOKUP(A54,'BoD 990s Combined with Web'!F:G,2,FALSE)=0,"",VLOOKUP(A54,'BoD 990s Combined with Web'!F:G,2,FALSE)),"")</f>
        <v>Guaranty Bank and Trust Company</v>
      </c>
      <c r="V54" s="7" t="str">
        <f>IFERROR(IF(VLOOKUP(A54,'BoD 990s Combined with Web'!F:H,3,FALSE)=0,"",(VLOOKUP(A54,'BoD 990s Combined with Web'!F:H,3,FALSE))),"")</f>
        <v>Advisor</v>
      </c>
      <c r="W54" s="7" t="str">
        <f>IFERROR(IF(VLOOKUP(A54,Resources!A:B,2,FALSE)=0,"",VLOOKUP(A54,Resources!A:B,2,FALSE)),"")</f>
        <v/>
      </c>
      <c r="Y54" s="5" t="s">
        <v>208</v>
      </c>
      <c r="Z54" s="16">
        <v>0</v>
      </c>
      <c r="AA54" s="16">
        <v>0</v>
      </c>
      <c r="AB54" s="16">
        <v>0</v>
      </c>
      <c r="AC54" s="16"/>
      <c r="AD54" s="16"/>
      <c r="AE54" s="16"/>
      <c r="AF54" s="16">
        <v>0</v>
      </c>
      <c r="AG54"/>
      <c r="BH54" s="5" t="s">
        <v>98</v>
      </c>
      <c r="BI54" s="13"/>
      <c r="BJ54" s="13"/>
      <c r="BK54" s="13"/>
      <c r="BL54" s="13"/>
      <c r="BM54" s="13">
        <v>1</v>
      </c>
      <c r="BN54" s="13"/>
      <c r="BO54" s="13"/>
      <c r="BP54" s="7" t="str">
        <f>IF(VLOOKUP(BH54,'BoD 990s Combined with Web'!F:G,2,FALSE)=0,"",VLOOKUP(BH54,'BoD 990s Combined with Web'!F:G,2,FALSE))</f>
        <v>Encana</v>
      </c>
      <c r="BQ54" s="7" t="str">
        <f>IF(VLOOKUP(BH54,'BoD 990s Combined with Web'!F:H,3,FALSE)=0,"",(VLOOKUP(BH54,'BoD 990s Combined with Web'!F:H,3,FALSE)))</f>
        <v>Advisor</v>
      </c>
      <c r="BR54" s="7" t="str">
        <f>IF(VLOOKUP(BH54,Resources!A:B,2,FALSE)=0,"",VLOOKUP(BH54,Resources!A:B,2,FALSE))</f>
        <v/>
      </c>
      <c r="BT54" s="5" t="s">
        <v>713</v>
      </c>
      <c r="BU54" s="13">
        <v>1</v>
      </c>
      <c r="BV54" s="13">
        <v>1</v>
      </c>
      <c r="BW54" s="13"/>
      <c r="BX54" s="13"/>
      <c r="BY54" s="13"/>
      <c r="BZ54" s="13"/>
      <c r="CA54" s="13"/>
      <c r="CB54" s="13"/>
      <c r="CC54" s="13"/>
      <c r="CD54" s="13"/>
      <c r="CE54" s="13"/>
      <c r="CF54" s="7" t="str">
        <f>IF(VLOOKUP(BT54,'BoD 990s Combined with Web'!F:G,2,FALSE)=0,"",VLOOKUP(BT54,'BoD 990s Combined with Web'!F:G,2,FALSE))</f>
        <v>EnCana Oil &amp; Gas (USA) Inc.</v>
      </c>
      <c r="CG54" s="7" t="str">
        <f>IF(VLOOKUP(BT54,'BoD 990s Combined with Web'!F:H,3,FALSE)=0,"",(VLOOKUP(BT54,'BoD 990s Combined with Web'!F:H,3,FALSE)))</f>
        <v>Community Outreach Committee Chair</v>
      </c>
    </row>
    <row r="55" spans="1:85" x14ac:dyDescent="0.2">
      <c r="A55" s="5" t="s">
        <v>675</v>
      </c>
      <c r="B55" s="13"/>
      <c r="C55" s="13"/>
      <c r="D55" s="13"/>
      <c r="E55" s="13"/>
      <c r="F55" s="13">
        <v>1</v>
      </c>
      <c r="G55" s="13">
        <v>1</v>
      </c>
      <c r="H55" s="13"/>
      <c r="I55" s="13">
        <v>1</v>
      </c>
      <c r="J55" s="13">
        <v>1</v>
      </c>
      <c r="K55" s="13">
        <v>1</v>
      </c>
      <c r="L55" s="13">
        <v>1</v>
      </c>
      <c r="M55" s="13"/>
      <c r="N55" s="13"/>
      <c r="O55" s="13"/>
      <c r="P55" s="13"/>
      <c r="Q55" s="13"/>
      <c r="R55" s="13"/>
      <c r="S55" s="13"/>
      <c r="T55" s="13"/>
      <c r="U55" s="7" t="str">
        <f>IFERROR(IF(VLOOKUP(A55,'BoD 990s Combined with Web'!F:G,2,FALSE)=0,"",VLOOKUP(A55,'BoD 990s Combined with Web'!F:G,2,FALSE)),"")</f>
        <v>QEP Energy Company</v>
      </c>
      <c r="V55" s="7" t="str">
        <f>IFERROR(IF(VLOOKUP(A55,'BoD 990s Combined with Web'!F:H,3,FALSE)=0,"",(VLOOKUP(A55,'BoD 990s Combined with Web'!F:H,3,FALSE))),"")</f>
        <v>Vice President</v>
      </c>
      <c r="W55" s="7" t="str">
        <f>IFERROR(IF(VLOOKUP(A55,Resources!A:B,2,FALSE)=0,"",VLOOKUP(A55,Resources!A:B,2,FALSE)),"")</f>
        <v/>
      </c>
      <c r="Y55" s="5" t="s">
        <v>209</v>
      </c>
      <c r="Z55" s="16">
        <v>0</v>
      </c>
      <c r="AA55" s="16">
        <v>0</v>
      </c>
      <c r="AB55" s="16">
        <v>0</v>
      </c>
      <c r="AC55" s="16"/>
      <c r="AD55" s="16"/>
      <c r="AE55" s="16"/>
      <c r="AF55" s="16">
        <v>0</v>
      </c>
      <c r="AG55"/>
      <c r="BH55" s="5" t="s">
        <v>30</v>
      </c>
      <c r="BI55" s="13"/>
      <c r="BJ55" s="13"/>
      <c r="BK55" s="13"/>
      <c r="BL55" s="13"/>
      <c r="BM55" s="13"/>
      <c r="BN55" s="13">
        <v>1</v>
      </c>
      <c r="BO55" s="13">
        <v>1</v>
      </c>
      <c r="BP55" s="7" t="str">
        <f>IF(VLOOKUP(BH55,'BoD 990s Combined with Web'!F:G,2,FALSE)=0,"",VLOOKUP(BH55,'BoD 990s Combined with Web'!F:G,2,FALSE))</f>
        <v>Karcz Energy Consultants, Inc.</v>
      </c>
      <c r="BQ55" s="7" t="str">
        <f>IF(VLOOKUP(BH55,'BoD 990s Combined with Web'!F:H,3,FALSE)=0,"",(VLOOKUP(BH55,'BoD 990s Combined with Web'!F:H,3,FALSE)))</f>
        <v>Advisor</v>
      </c>
      <c r="BR55" s="7" t="str">
        <f>IF(VLOOKUP(BH55,Resources!A:B,2,FALSE)=0,"",VLOOKUP(BH55,Resources!A:B,2,FALSE))</f>
        <v/>
      </c>
      <c r="BT55" s="5" t="s">
        <v>939</v>
      </c>
      <c r="BU55" s="13">
        <v>2</v>
      </c>
      <c r="BV55" s="13">
        <v>2</v>
      </c>
      <c r="BW55" s="13">
        <v>2</v>
      </c>
      <c r="BX55" s="13">
        <v>2</v>
      </c>
      <c r="BY55" s="13"/>
      <c r="BZ55" s="13"/>
      <c r="CA55" s="13"/>
      <c r="CB55" s="13"/>
      <c r="CC55" s="13"/>
      <c r="CD55" s="13"/>
      <c r="CE55" s="13"/>
      <c r="CF55" s="7" t="str">
        <f>IF(VLOOKUP(BT55,'BoD 990s Combined with Web'!F:G,2,FALSE)=0,"",VLOOKUP(BT55,'BoD 990s Combined with Web'!F:G,2,FALSE))</f>
        <v>Director of Member Services</v>
      </c>
      <c r="CG55" s="7" t="str">
        <f>IF(VLOOKUP(BT55,'BoD 990s Combined with Web'!F:H,3,FALSE)=0,"",(VLOOKUP(BT55,'BoD 990s Combined with Web'!F:H,3,FALSE)))</f>
        <v>Staff</v>
      </c>
    </row>
    <row r="56" spans="1:85" x14ac:dyDescent="0.2">
      <c r="A56" s="5" t="s">
        <v>277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>
        <v>1</v>
      </c>
      <c r="R56" s="13">
        <v>1</v>
      </c>
      <c r="S56" s="13">
        <v>1</v>
      </c>
      <c r="T56" s="13">
        <v>1</v>
      </c>
      <c r="U56" s="7" t="str">
        <f>IFERROR(IF(VLOOKUP(A56,'BoD 990s Combined with Web'!F:G,2,FALSE)=0,"",VLOOKUP(A56,'BoD 990s Combined with Web'!F:G,2,FALSE)),"")</f>
        <v>Pioneer Natural Resources</v>
      </c>
      <c r="V56" s="7" t="str">
        <f>IFERROR(IF(VLOOKUP(A56,'BoD 990s Combined with Web'!F:H,3,FALSE)=0,"",(VLOOKUP(A56,'BoD 990s Combined with Web'!F:H,3,FALSE))),"")</f>
        <v>Director</v>
      </c>
      <c r="W56" s="7" t="str">
        <f>IFERROR(IF(VLOOKUP(A56,Resources!A:B,2,FALSE)=0,"",VLOOKUP(A56,Resources!A:B,2,FALSE)),"")</f>
        <v/>
      </c>
      <c r="Y56" s="5" t="s">
        <v>1097</v>
      </c>
      <c r="Z56" s="16">
        <v>328865</v>
      </c>
      <c r="AA56" s="16">
        <v>340288</v>
      </c>
      <c r="AB56" s="16">
        <v>304935</v>
      </c>
      <c r="AC56" s="16">
        <v>220305</v>
      </c>
      <c r="AD56" s="16"/>
      <c r="AE56" s="16"/>
      <c r="AF56" s="16">
        <v>1194393</v>
      </c>
      <c r="AG56"/>
      <c r="BH56" s="5" t="s">
        <v>187</v>
      </c>
      <c r="BI56" s="13">
        <v>1</v>
      </c>
      <c r="BJ56" s="13">
        <v>1</v>
      </c>
      <c r="BK56" s="13"/>
      <c r="BL56" s="13"/>
      <c r="BM56" s="13"/>
      <c r="BN56" s="13"/>
      <c r="BO56" s="13"/>
      <c r="BP56" s="7" t="str">
        <f>IF(VLOOKUP(BH56,'BoD 990s Combined with Web'!F:G,2,FALSE)=0,"",VLOOKUP(BH56,'BoD 990s Combined with Web'!F:G,2,FALSE))</f>
        <v>Tracker</v>
      </c>
      <c r="BQ56" s="7" t="str">
        <f>IF(VLOOKUP(BH56,'BoD 990s Combined with Web'!F:H,3,FALSE)=0,"",(VLOOKUP(BH56,'BoD 990s Combined with Web'!F:H,3,FALSE)))</f>
        <v>Board of Advisors</v>
      </c>
      <c r="BR56" s="7" t="str">
        <f>IF(VLOOKUP(BH56,Resources!A:B,2,FALSE)=0,"",VLOOKUP(BH56,Resources!A:B,2,FALSE))</f>
        <v/>
      </c>
      <c r="BT56" s="5" t="s">
        <v>714</v>
      </c>
      <c r="BU56" s="13">
        <v>1</v>
      </c>
      <c r="BV56" s="13">
        <v>1</v>
      </c>
      <c r="BW56" s="13">
        <v>1</v>
      </c>
      <c r="BX56" s="13">
        <v>1</v>
      </c>
      <c r="BY56" s="13"/>
      <c r="BZ56" s="13"/>
      <c r="CA56" s="13"/>
      <c r="CB56" s="13"/>
      <c r="CC56" s="13"/>
      <c r="CD56" s="13"/>
      <c r="CE56" s="13"/>
      <c r="CF56" s="7" t="str">
        <f>IF(VLOOKUP(BT56,'BoD 990s Combined with Web'!F:G,2,FALSE)=0,"",VLOOKUP(BT56,'BoD 990s Combined with Web'!F:G,2,FALSE))</f>
        <v>Great Western Oil and Gas Company</v>
      </c>
      <c r="CG56" s="7" t="str">
        <f>IF(VLOOKUP(BT56,'BoD 990s Combined with Web'!F:H,3,FALSE)=0,"",(VLOOKUP(BT56,'BoD 990s Combined with Web'!F:H,3,FALSE)))</f>
        <v>Vice President</v>
      </c>
    </row>
    <row r="57" spans="1:85" x14ac:dyDescent="0.2">
      <c r="A57" s="5" t="s">
        <v>162</v>
      </c>
      <c r="B57" s="13"/>
      <c r="C57" s="13"/>
      <c r="D57" s="13"/>
      <c r="E57" s="13"/>
      <c r="F57" s="13"/>
      <c r="G57" s="13"/>
      <c r="H57" s="13"/>
      <c r="I57" s="13">
        <v>1</v>
      </c>
      <c r="J57" s="13">
        <v>2</v>
      </c>
      <c r="K57" s="13">
        <v>1</v>
      </c>
      <c r="L57" s="13">
        <v>1</v>
      </c>
      <c r="M57" s="13"/>
      <c r="N57" s="13"/>
      <c r="O57" s="13">
        <v>1</v>
      </c>
      <c r="P57" s="13">
        <v>1</v>
      </c>
      <c r="Q57" s="13"/>
      <c r="R57" s="13"/>
      <c r="S57" s="13"/>
      <c r="T57" s="13"/>
      <c r="U57" s="7" t="str">
        <f>IFERROR(IF(VLOOKUP(A57,'BoD 990s Combined with Web'!F:G,2,FALSE)=0,"",VLOOKUP(A57,'BoD 990s Combined with Web'!F:G,2,FALSE)),"")</f>
        <v>J-W Energy Company</v>
      </c>
      <c r="V57" s="7" t="str">
        <f>IFERROR(IF(VLOOKUP(A57,'BoD 990s Combined with Web'!F:H,3,FALSE)=0,"",(VLOOKUP(A57,'BoD 990s Combined with Web'!F:H,3,FALSE))),"")</f>
        <v>Director</v>
      </c>
      <c r="W57" s="7" t="str">
        <f>IFERROR(IF(VLOOKUP(A57,Resources!A:B,2,FALSE)=0,"",VLOOKUP(A57,Resources!A:B,2,FALSE)),"")</f>
        <v/>
      </c>
      <c r="Y57" s="5" t="s">
        <v>1101</v>
      </c>
      <c r="Z57" s="16"/>
      <c r="AA57" s="16">
        <v>0</v>
      </c>
      <c r="AB57" s="16">
        <v>0</v>
      </c>
      <c r="AC57" s="16">
        <v>0</v>
      </c>
      <c r="AD57" s="16"/>
      <c r="AE57" s="16"/>
      <c r="AF57" s="16">
        <v>0</v>
      </c>
      <c r="AG57"/>
      <c r="BH57" s="5" t="s">
        <v>189</v>
      </c>
      <c r="BI57" s="13">
        <v>1</v>
      </c>
      <c r="BJ57" s="13">
        <v>1</v>
      </c>
      <c r="BK57" s="13"/>
      <c r="BL57" s="13"/>
      <c r="BM57" s="13"/>
      <c r="BN57" s="13"/>
      <c r="BO57" s="13"/>
      <c r="BP57" s="7" t="str">
        <f>IF(VLOOKUP(BH57,'BoD 990s Combined with Web'!F:G,2,FALSE)=0,"",VLOOKUP(BH57,'BoD 990s Combined with Web'!F:G,2,FALSE))</f>
        <v>El Paso E&amp;P</v>
      </c>
      <c r="BQ57" s="7" t="str">
        <f>IF(VLOOKUP(BH57,'BoD 990s Combined with Web'!F:H,3,FALSE)=0,"",(VLOOKUP(BH57,'BoD 990s Combined with Web'!F:H,3,FALSE)))</f>
        <v>Board of Advisors</v>
      </c>
      <c r="BR57" s="7" t="str">
        <f>IF(VLOOKUP(BH57,Resources!A:B,2,FALSE)=0,"",VLOOKUP(BH57,Resources!A:B,2,FALSE))</f>
        <v/>
      </c>
      <c r="BT57" s="5" t="s">
        <v>869</v>
      </c>
      <c r="BU57" s="13"/>
      <c r="BV57" s="13"/>
      <c r="BW57" s="13"/>
      <c r="BX57" s="13"/>
      <c r="BY57" s="13"/>
      <c r="BZ57" s="13"/>
      <c r="CA57" s="13"/>
      <c r="CB57" s="13"/>
      <c r="CC57" s="13"/>
      <c r="CD57" s="13">
        <v>1</v>
      </c>
      <c r="CE57" s="13">
        <v>1</v>
      </c>
      <c r="CF57" s="7" t="str">
        <f>IF(VLOOKUP(BT57,'BoD 990s Combined with Web'!F:G,2,FALSE)=0,"",VLOOKUP(BT57,'BoD 990s Combined with Web'!F:G,2,FALSE))</f>
        <v>Devon Energy</v>
      </c>
      <c r="CG57" s="7" t="str">
        <f>IF(VLOOKUP(BT57,'BoD 990s Combined with Web'!F:H,3,FALSE)=0,"",(VLOOKUP(BT57,'BoD 990s Combined with Web'!F:H,3,FALSE)))</f>
        <v xml:space="preserve">Wyoming State Chair </v>
      </c>
    </row>
    <row r="58" spans="1:85" x14ac:dyDescent="0.2">
      <c r="A58" s="5" t="s">
        <v>1084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1</v>
      </c>
      <c r="S58" s="13">
        <v>1</v>
      </c>
      <c r="T58" s="13">
        <v>1</v>
      </c>
      <c r="U58" s="7" t="str">
        <f>IFERROR(IF(VLOOKUP(A58,'BoD 990s Combined with Web'!F:G,2,FALSE)=0,"",VLOOKUP(A58,'BoD 990s Combined with Web'!F:G,2,FALSE)),"")</f>
        <v/>
      </c>
      <c r="V58" s="7" t="str">
        <f>IFERROR(IF(VLOOKUP(A58,'BoD 990s Combined with Web'!F:H,3,FALSE)=0,"",(VLOOKUP(A58,'BoD 990s Combined with Web'!F:H,3,FALSE))),"")</f>
        <v>Director</v>
      </c>
      <c r="W58" s="7" t="str">
        <f>IFERROR(IF(VLOOKUP(A58,Resources!A:B,2,FALSE)=0,"",VLOOKUP(A58,Resources!A:B,2,FALSE)),"")</f>
        <v/>
      </c>
      <c r="Y58" s="5" t="s">
        <v>1104</v>
      </c>
      <c r="Z58" s="16"/>
      <c r="AA58" s="16"/>
      <c r="AB58" s="16">
        <v>0</v>
      </c>
      <c r="AC58" s="16"/>
      <c r="AD58" s="16"/>
      <c r="AE58" s="16"/>
      <c r="AF58" s="16">
        <v>0</v>
      </c>
      <c r="AG58"/>
      <c r="BH58" s="5" t="s">
        <v>191</v>
      </c>
      <c r="BI58" s="13">
        <v>1</v>
      </c>
      <c r="BJ58" s="13">
        <v>1</v>
      </c>
      <c r="BK58" s="13"/>
      <c r="BL58" s="13"/>
      <c r="BM58" s="13"/>
      <c r="BN58" s="13"/>
      <c r="BO58" s="13"/>
      <c r="BP58" s="7" t="str">
        <f>IF(VLOOKUP(BH58,'BoD 990s Combined with Web'!F:G,2,FALSE)=0,"",VLOOKUP(BH58,'BoD 990s Combined with Web'!F:G,2,FALSE))</f>
        <v>Whiting Petroleum Corporation</v>
      </c>
      <c r="BQ58" s="7" t="str">
        <f>IF(VLOOKUP(BH58,'BoD 990s Combined with Web'!F:H,3,FALSE)=0,"",(VLOOKUP(BH58,'BoD 990s Combined with Web'!F:H,3,FALSE)))</f>
        <v>Board of Advisors</v>
      </c>
      <c r="BR58" s="7" t="str">
        <f>IF(VLOOKUP(BH58,Resources!A:B,2,FALSE)=0,"",VLOOKUP(BH58,Resources!A:B,2,FALSE))</f>
        <v/>
      </c>
      <c r="BT58" s="5" t="s">
        <v>1086</v>
      </c>
      <c r="BU58" s="13"/>
      <c r="BV58" s="13"/>
      <c r="BW58" s="13"/>
      <c r="BX58" s="13"/>
      <c r="BY58" s="13"/>
      <c r="BZ58" s="13"/>
      <c r="CA58" s="13">
        <v>1</v>
      </c>
      <c r="CB58" s="13">
        <v>1</v>
      </c>
      <c r="CC58" s="13">
        <v>1</v>
      </c>
      <c r="CD58" s="13"/>
      <c r="CE58" s="13"/>
      <c r="CF58" s="7" t="str">
        <f>IF(VLOOKUP(BT58,'BoD 990s Combined with Web'!F:G,2,FALSE)=0,"",VLOOKUP(BT58,'BoD 990s Combined with Web'!F:G,2,FALSE))</f>
        <v>WPX Energy</v>
      </c>
      <c r="CG58" s="7" t="str">
        <f>IF(VLOOKUP(BT58,'BoD 990s Combined with Web'!F:H,3,FALSE)=0,"",(VLOOKUP(BT58,'BoD 990s Combined with Web'!F:H,3,FALSE)))</f>
        <v>Director</v>
      </c>
    </row>
    <row r="59" spans="1:85" x14ac:dyDescent="0.2">
      <c r="A59" s="5" t="s">
        <v>337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>
        <v>1</v>
      </c>
      <c r="N59" s="13">
        <v>1</v>
      </c>
      <c r="O59" s="13">
        <v>1</v>
      </c>
      <c r="P59" s="13">
        <v>1</v>
      </c>
      <c r="Q59" s="13"/>
      <c r="R59" s="13"/>
      <c r="S59" s="13"/>
      <c r="T59" s="13"/>
      <c r="U59" s="7" t="str">
        <f>IFERROR(IF(VLOOKUP(A59,'BoD 990s Combined with Web'!F:G,2,FALSE)=0,"",VLOOKUP(A59,'BoD 990s Combined with Web'!F:G,2,FALSE)),"")</f>
        <v>Saga Petroleum</v>
      </c>
      <c r="V59" s="7" t="str">
        <f>IFERROR(IF(VLOOKUP(A59,'BoD 990s Combined with Web'!F:H,3,FALSE)=0,"",(VLOOKUP(A59,'BoD 990s Combined with Web'!F:H,3,FALSE))),"")</f>
        <v>Director</v>
      </c>
      <c r="W59" s="7" t="str">
        <f>IFERROR(IF(VLOOKUP(A59,Resources!A:B,2,FALSE)=0,"",VLOOKUP(A59,Resources!A:B,2,FALSE)),"")</f>
        <v/>
      </c>
      <c r="Y59" s="5" t="s">
        <v>81</v>
      </c>
      <c r="Z59" s="16"/>
      <c r="AA59" s="16"/>
      <c r="AB59" s="16"/>
      <c r="AC59" s="16">
        <v>0</v>
      </c>
      <c r="AD59" s="16">
        <v>0</v>
      </c>
      <c r="AE59" s="16">
        <v>0</v>
      </c>
      <c r="AF59" s="16">
        <v>0</v>
      </c>
      <c r="AG59"/>
      <c r="BH59" s="5" t="s">
        <v>192</v>
      </c>
      <c r="BI59" s="13">
        <v>1</v>
      </c>
      <c r="BJ59" s="13">
        <v>1</v>
      </c>
      <c r="BK59" s="13"/>
      <c r="BL59" s="13"/>
      <c r="BM59" s="13"/>
      <c r="BN59" s="13"/>
      <c r="BO59" s="13"/>
      <c r="BP59" s="7" t="str">
        <f>IF(VLOOKUP(BH59,'BoD 990s Combined with Web'!F:G,2,FALSE)=0,"",VLOOKUP(BH59,'BoD 990s Combined with Web'!F:G,2,FALSE))</f>
        <v>Anadarko Petroleum Corporation</v>
      </c>
      <c r="BQ59" s="7" t="str">
        <f>IF(VLOOKUP(BH59,'BoD 990s Combined with Web'!F:H,3,FALSE)=0,"",(VLOOKUP(BH59,'BoD 990s Combined with Web'!F:H,3,FALSE)))</f>
        <v>Board of Advisors</v>
      </c>
      <c r="BR59" s="7" t="str">
        <f>IF(VLOOKUP(BH59,Resources!A:B,2,FALSE)=0,"",VLOOKUP(BH59,Resources!A:B,2,FALSE))</f>
        <v/>
      </c>
      <c r="BT59" s="5" t="s">
        <v>215</v>
      </c>
      <c r="BU59" s="13"/>
      <c r="BV59" s="13"/>
      <c r="BW59" s="13"/>
      <c r="BX59" s="13"/>
      <c r="BY59" s="13"/>
      <c r="BZ59" s="13"/>
      <c r="CA59" s="13">
        <v>1</v>
      </c>
      <c r="CB59" s="13">
        <v>1</v>
      </c>
      <c r="CC59" s="13">
        <v>1</v>
      </c>
      <c r="CD59" s="13"/>
      <c r="CE59" s="13"/>
      <c r="CF59" s="7" t="str">
        <f>IF(VLOOKUP(BT59,'BoD 990s Combined with Web'!F:G,2,FALSE)=0,"",VLOOKUP(BT59,'BoD 990s Combined with Web'!F:G,2,FALSE))</f>
        <v>Hein &amp; Associates</v>
      </c>
      <c r="CG59" s="7" t="str">
        <f>IF(VLOOKUP(BT59,'BoD 990s Combined with Web'!F:H,3,FALSE)=0,"",(VLOOKUP(BT59,'BoD 990s Combined with Web'!F:H,3,FALSE)))</f>
        <v>Treasurer</v>
      </c>
    </row>
    <row r="60" spans="1:85" x14ac:dyDescent="0.2">
      <c r="A60" s="5" t="s">
        <v>530</v>
      </c>
      <c r="B60" s="13"/>
      <c r="C60" s="13"/>
      <c r="D60" s="13"/>
      <c r="E60" s="13"/>
      <c r="F60" s="13"/>
      <c r="G60" s="13"/>
      <c r="H60" s="13">
        <v>1</v>
      </c>
      <c r="I60" s="13">
        <v>1</v>
      </c>
      <c r="J60" s="13">
        <v>1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7" t="str">
        <f>IFERROR(IF(VLOOKUP(A60,'BoD 990s Combined with Web'!F:G,2,FALSE)=0,"",VLOOKUP(A60,'BoD 990s Combined with Web'!F:G,2,FALSE)),"")</f>
        <v>Petro-Canada Resources (USA) Inc.</v>
      </c>
      <c r="V60" s="7" t="str">
        <f>IFERROR(IF(VLOOKUP(A60,'BoD 990s Combined with Web'!F:H,3,FALSE)=0,"",(VLOOKUP(A60,'BoD 990s Combined with Web'!F:H,3,FALSE))),"")</f>
        <v>At-Large</v>
      </c>
      <c r="W60" s="7" t="str">
        <f>IFERROR(IF(VLOOKUP(A60,Resources!A:B,2,FALSE)=0,"",VLOOKUP(A60,Resources!A:B,2,FALSE)),"")</f>
        <v/>
      </c>
      <c r="Y60" s="5" t="s">
        <v>322</v>
      </c>
      <c r="Z60" s="16"/>
      <c r="AA60" s="16">
        <v>0</v>
      </c>
      <c r="AB60" s="16">
        <v>0</v>
      </c>
      <c r="AC60" s="16"/>
      <c r="AD60" s="16"/>
      <c r="AE60" s="16"/>
      <c r="AF60" s="16">
        <v>0</v>
      </c>
      <c r="AG60"/>
      <c r="BH60" s="5" t="s">
        <v>32</v>
      </c>
      <c r="BI60" s="13"/>
      <c r="BJ60" s="13"/>
      <c r="BK60" s="13"/>
      <c r="BL60" s="13"/>
      <c r="BM60" s="13"/>
      <c r="BN60" s="13">
        <v>1</v>
      </c>
      <c r="BO60" s="13">
        <v>1</v>
      </c>
      <c r="BP60" s="7" t="str">
        <f>IF(VLOOKUP(BH60,'BoD 990s Combined with Web'!F:G,2,FALSE)=0,"",VLOOKUP(BH60,'BoD 990s Combined with Web'!F:G,2,FALSE))</f>
        <v>Newmark Grubb Knight Frank</v>
      </c>
      <c r="BQ60" s="7" t="str">
        <f>IF(VLOOKUP(BH60,'BoD 990s Combined with Web'!F:H,3,FALSE)=0,"",(VLOOKUP(BH60,'BoD 990s Combined with Web'!F:H,3,FALSE)))</f>
        <v>Advisor</v>
      </c>
      <c r="BR60" s="7" t="str">
        <f>IF(VLOOKUP(BH60,Resources!A:B,2,FALSE)=0,"",VLOOKUP(BH60,Resources!A:B,2,FALSE))</f>
        <v/>
      </c>
      <c r="BT60" s="5" t="s">
        <v>447</v>
      </c>
      <c r="BU60" s="13"/>
      <c r="BV60" s="13"/>
      <c r="BW60" s="13"/>
      <c r="BX60" s="13"/>
      <c r="BY60" s="13">
        <v>1</v>
      </c>
      <c r="BZ60" s="13">
        <v>1</v>
      </c>
      <c r="CA60" s="13">
        <v>1</v>
      </c>
      <c r="CB60" s="13"/>
      <c r="CC60" s="13"/>
      <c r="CD60" s="13"/>
      <c r="CE60" s="13"/>
      <c r="CF60" s="7" t="str">
        <f>IF(VLOOKUP(BT60,'BoD 990s Combined with Web'!F:G,2,FALSE)=0,"",VLOOKUP(BT60,'BoD 990s Combined with Web'!F:G,2,FALSE))</f>
        <v>Evertson Oil Company, Inc</v>
      </c>
      <c r="CG60" s="7" t="str">
        <f>IF(VLOOKUP(BT60,'BoD 990s Combined with Web'!F:H,3,FALSE)=0,"",(VLOOKUP(BT60,'BoD 990s Combined with Web'!F:H,3,FALSE)))</f>
        <v>Nebraska StateVice President</v>
      </c>
    </row>
    <row r="61" spans="1:85" x14ac:dyDescent="0.2">
      <c r="A61" s="5" t="s">
        <v>793</v>
      </c>
      <c r="B61" s="13">
        <v>1</v>
      </c>
      <c r="C61" s="13">
        <v>1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7" t="str">
        <f>IFERROR(IF(VLOOKUP(A61,'BoD 990s Combined with Web'!F:G,2,FALSE)=0,"",VLOOKUP(A61,'BoD 990s Combined with Web'!F:G,2,FALSE)),"")</f>
        <v>Klabzuba Oil and Gas</v>
      </c>
      <c r="V61" s="7" t="str">
        <f>IFERROR(IF(VLOOKUP(A61,'BoD 990s Combined with Web'!F:H,3,FALSE)=0,"",(VLOOKUP(A61,'BoD 990s Combined with Web'!F:H,3,FALSE))),"")</f>
        <v>Montana</v>
      </c>
      <c r="W61" s="7" t="str">
        <f>IFERROR(IF(VLOOKUP(A61,Resources!A:B,2,FALSE)=0,"",VLOOKUP(A61,Resources!A:B,2,FALSE)),"")</f>
        <v/>
      </c>
      <c r="Y61" s="5" t="s">
        <v>323</v>
      </c>
      <c r="Z61" s="16"/>
      <c r="AA61" s="16"/>
      <c r="AB61" s="16">
        <v>0</v>
      </c>
      <c r="AC61" s="16"/>
      <c r="AD61" s="16"/>
      <c r="AE61" s="16"/>
      <c r="AF61" s="16">
        <v>0</v>
      </c>
      <c r="AG61"/>
      <c r="BH61" s="5" t="s">
        <v>195</v>
      </c>
      <c r="BI61" s="13">
        <v>1</v>
      </c>
      <c r="BJ61" s="13">
        <v>1</v>
      </c>
      <c r="BK61" s="13"/>
      <c r="BL61" s="13"/>
      <c r="BM61" s="13"/>
      <c r="BN61" s="13"/>
      <c r="BO61" s="13"/>
      <c r="BP61" s="7" t="str">
        <f>IF(VLOOKUP(BH61,'BoD 990s Combined with Web'!F:G,2,FALSE)=0,"",VLOOKUP(BH61,'BoD 990s Combined with Web'!F:G,2,FALSE))</f>
        <v>Fidelity Exploration &amp; Production</v>
      </c>
      <c r="BQ61" s="7" t="str">
        <f>IF(VLOOKUP(BH61,'BoD 990s Combined with Web'!F:H,3,FALSE)=0,"",(VLOOKUP(BH61,'BoD 990s Combined with Web'!F:H,3,FALSE)))</f>
        <v>Board of Advisors</v>
      </c>
      <c r="BR61" s="7" t="str">
        <f>IF(VLOOKUP(BH61,Resources!A:B,2,FALSE)=0,"",VLOOKUP(BH61,Resources!A:B,2,FALSE))</f>
        <v/>
      </c>
      <c r="BT61" s="5" t="s">
        <v>343</v>
      </c>
      <c r="BU61" s="13"/>
      <c r="BV61" s="13"/>
      <c r="BW61" s="13"/>
      <c r="BX61" s="13"/>
      <c r="BY61" s="13"/>
      <c r="BZ61" s="13">
        <v>1</v>
      </c>
      <c r="CA61" s="13">
        <v>1</v>
      </c>
      <c r="CB61" s="13">
        <v>1</v>
      </c>
      <c r="CC61" s="13">
        <v>1</v>
      </c>
      <c r="CD61" s="13"/>
      <c r="CE61" s="13"/>
      <c r="CF61" s="7" t="str">
        <f>IF(VLOOKUP(BT61,'BoD 990s Combined with Web'!F:G,2,FALSE)=0,"",VLOOKUP(BT61,'BoD 990s Combined with Web'!F:G,2,FALSE))</f>
        <v>Ponderosa Advisors</v>
      </c>
      <c r="CG61" s="7" t="str">
        <f>IF(VLOOKUP(BT61,'BoD 990s Combined with Web'!F:H,3,FALSE)=0,"",(VLOOKUP(BT61,'BoD 990s Combined with Web'!F:H,3,FALSE)))</f>
        <v>Advisor</v>
      </c>
    </row>
    <row r="62" spans="1:85" x14ac:dyDescent="0.2">
      <c r="A62" s="5" t="s">
        <v>22</v>
      </c>
      <c r="B62" s="13"/>
      <c r="C62" s="13"/>
      <c r="D62" s="13"/>
      <c r="E62" s="13"/>
      <c r="F62" s="13"/>
      <c r="G62" s="13"/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/>
      <c r="N62" s="13"/>
      <c r="O62" s="13"/>
      <c r="P62" s="13"/>
      <c r="Q62" s="13"/>
      <c r="R62" s="13"/>
      <c r="S62" s="13"/>
      <c r="T62" s="13"/>
      <c r="U62" s="7" t="str">
        <f>IFERROR(IF(VLOOKUP(A62,'BoD 990s Combined with Web'!F:G,2,FALSE)=0,"",VLOOKUP(A62,'BoD 990s Combined with Web'!F:G,2,FALSE)),"")</f>
        <v>Dupré Energy Services, LLC</v>
      </c>
      <c r="V62" s="7" t="str">
        <f>IFERROR(IF(VLOOKUP(A62,'BoD 990s Combined with Web'!F:H,3,FALSE)=0,"",(VLOOKUP(A62,'BoD 990s Combined with Web'!F:H,3,FALSE))),"")</f>
        <v>Advisor</v>
      </c>
      <c r="W62" s="7" t="str">
        <f>IFERROR(IF(VLOOKUP(A62,Resources!A:B,2,FALSE)=0,"",VLOOKUP(A62,Resources!A:B,2,FALSE)),"")</f>
        <v/>
      </c>
      <c r="Y62" s="5" t="s">
        <v>1086</v>
      </c>
      <c r="Z62" s="16"/>
      <c r="AA62" s="16"/>
      <c r="AB62" s="16"/>
      <c r="AC62" s="16"/>
      <c r="AD62" s="16"/>
      <c r="AE62" s="16">
        <v>0</v>
      </c>
      <c r="AF62" s="16">
        <v>0</v>
      </c>
      <c r="AG62"/>
      <c r="BH62" s="5" t="s">
        <v>196</v>
      </c>
      <c r="BI62" s="13">
        <v>1</v>
      </c>
      <c r="BJ62" s="13">
        <v>1</v>
      </c>
      <c r="BK62" s="13"/>
      <c r="BL62" s="13"/>
      <c r="BM62" s="13"/>
      <c r="BN62" s="13"/>
      <c r="BO62" s="13"/>
      <c r="BP62" s="7" t="str">
        <f>IF(VLOOKUP(BH62,'BoD 990s Combined with Web'!F:G,2,FALSE)=0,"",VLOOKUP(BH62,'BoD 990s Combined with Web'!F:G,2,FALSE))</f>
        <v>Schlumberger</v>
      </c>
      <c r="BQ62" s="7" t="str">
        <f>IF(VLOOKUP(BH62,'BoD 990s Combined with Web'!F:H,3,FALSE)=0,"",(VLOOKUP(BH62,'BoD 990s Combined with Web'!F:H,3,FALSE)))</f>
        <v>Board of Advisors</v>
      </c>
      <c r="BR62" s="7" t="str">
        <f>IF(VLOOKUP(BH62,Resources!A:B,2,FALSE)=0,"",VLOOKUP(BH62,Resources!A:B,2,FALSE))</f>
        <v/>
      </c>
      <c r="BT62" s="5" t="s">
        <v>130</v>
      </c>
      <c r="BU62" s="13"/>
      <c r="BV62" s="13"/>
      <c r="BW62" s="13"/>
      <c r="BX62" s="13"/>
      <c r="BY62" s="13">
        <v>1</v>
      </c>
      <c r="BZ62" s="13">
        <v>1</v>
      </c>
      <c r="CA62" s="13"/>
      <c r="CB62" s="13"/>
      <c r="CC62" s="13"/>
      <c r="CD62" s="13"/>
      <c r="CE62" s="13"/>
      <c r="CF62" s="7" t="str">
        <f>IF(VLOOKUP(BT62,'BoD 990s Combined with Web'!F:G,2,FALSE)=0,"",VLOOKUP(BT62,'BoD 990s Combined with Web'!F:G,2,FALSE))</f>
        <v>Devon</v>
      </c>
      <c r="CG62" s="7" t="str">
        <f>IF(VLOOKUP(BT62,'BoD 990s Combined with Web'!F:H,3,FALSE)=0,"",(VLOOKUP(BT62,'BoD 990s Combined with Web'!F:H,3,FALSE)))</f>
        <v>Director</v>
      </c>
    </row>
    <row r="63" spans="1:85" x14ac:dyDescent="0.2">
      <c r="A63" s="5" t="s">
        <v>112</v>
      </c>
      <c r="B63" s="13"/>
      <c r="C63" s="13"/>
      <c r="D63" s="13"/>
      <c r="E63" s="13"/>
      <c r="F63" s="13"/>
      <c r="G63" s="13"/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/>
      <c r="N63" s="13"/>
      <c r="O63" s="13"/>
      <c r="P63" s="13"/>
      <c r="Q63" s="13"/>
      <c r="R63" s="13"/>
      <c r="S63" s="13"/>
      <c r="T63" s="13"/>
      <c r="U63" s="7" t="str">
        <f>IFERROR(IF(VLOOKUP(A63,'BoD 990s Combined with Web'!F:G,2,FALSE)=0,"",VLOOKUP(A63,'BoD 990s Combined with Web'!F:G,2,FALSE)),"")</f>
        <v>Cimarex Energy Co.</v>
      </c>
      <c r="V63" s="7" t="str">
        <f>IFERROR(IF(VLOOKUP(A63,'BoD 990s Combined with Web'!F:H,3,FALSE)=0,"",(VLOOKUP(A63,'BoD 990s Combined with Web'!F:H,3,FALSE))),"")</f>
        <v>Advisor</v>
      </c>
      <c r="W63" s="7" t="str">
        <f>IFERROR(IF(VLOOKUP(A63,Resources!A:B,2,FALSE)=0,"",VLOOKUP(A63,Resources!A:B,2,FALSE)),"")</f>
        <v/>
      </c>
      <c r="Y63" s="5" t="s">
        <v>215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/>
      <c r="AF63" s="16">
        <v>0</v>
      </c>
      <c r="AG63"/>
      <c r="BH63" s="5" t="s">
        <v>121</v>
      </c>
      <c r="BI63" s="13">
        <v>1</v>
      </c>
      <c r="BJ63" s="13">
        <v>1</v>
      </c>
      <c r="BK63" s="13">
        <v>1</v>
      </c>
      <c r="BL63" s="13">
        <v>1</v>
      </c>
      <c r="BM63" s="13"/>
      <c r="BN63" s="13"/>
      <c r="BO63" s="13"/>
      <c r="BP63" s="7" t="str">
        <f>IF(VLOOKUP(BH63,'BoD 990s Combined with Web'!F:G,2,FALSE)=0,"",VLOOKUP(BH63,'BoD 990s Combined with Web'!F:G,2,FALSE))</f>
        <v>DJ Simmons</v>
      </c>
      <c r="BQ63" s="7" t="str">
        <f>IF(VLOOKUP(BH63,'BoD 990s Combined with Web'!F:H,3,FALSE)=0,"",(VLOOKUP(BH63,'BoD 990s Combined with Web'!F:H,3,FALSE)))</f>
        <v xml:space="preserve">New Mexico State Chair </v>
      </c>
      <c r="BR63" s="7" t="str">
        <f>IF(VLOOKUP(BH63,Resources!A:B,2,FALSE)=0,"",VLOOKUP(BH63,Resources!A:B,2,FALSE))</f>
        <v/>
      </c>
      <c r="BT63" s="5" t="s">
        <v>972</v>
      </c>
      <c r="BU63" s="13">
        <v>1</v>
      </c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7" t="str">
        <f>IF(VLOOKUP(BT63,'BoD 990s Combined with Web'!F:G,2,FALSE)=0,"",VLOOKUP(BT63,'BoD 990s Combined with Web'!F:G,2,FALSE))</f>
        <v/>
      </c>
      <c r="CG63" s="7" t="str">
        <f>IF(VLOOKUP(BT63,'BoD 990s Combined with Web'!F:H,3,FALSE)=0,"",(VLOOKUP(BT63,'BoD 990s Combined with Web'!F:H,3,FALSE)))</f>
        <v>Technology Transfer Agent, IPAMS-GTI. Staff</v>
      </c>
    </row>
    <row r="64" spans="1:85" x14ac:dyDescent="0.2">
      <c r="A64" s="5" t="s">
        <v>339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>
        <v>1</v>
      </c>
      <c r="P64" s="13">
        <v>1</v>
      </c>
      <c r="Q64" s="13"/>
      <c r="R64" s="13"/>
      <c r="S64" s="13"/>
      <c r="T64" s="13"/>
      <c r="U64" s="7" t="str">
        <f>IFERROR(IF(VLOOKUP(A64,'BoD 990s Combined with Web'!F:G,2,FALSE)=0,"",VLOOKUP(A64,'BoD 990s Combined with Web'!F:G,2,FALSE)),"")</f>
        <v>Devon</v>
      </c>
      <c r="V64" s="7" t="str">
        <f>IFERROR(IF(VLOOKUP(A64,'BoD 990s Combined with Web'!F:H,3,FALSE)=0,"",(VLOOKUP(A64,'BoD 990s Combined with Web'!F:H,3,FALSE))),"")</f>
        <v>Director</v>
      </c>
      <c r="W64" s="7" t="str">
        <f>IFERROR(IF(VLOOKUP(A64,Resources!A:B,2,FALSE)=0,"",VLOOKUP(A64,Resources!A:B,2,FALSE)),"")</f>
        <v/>
      </c>
      <c r="Y64" s="5" t="s">
        <v>360</v>
      </c>
      <c r="Z64" s="16">
        <v>0</v>
      </c>
      <c r="AA64" s="16"/>
      <c r="AB64" s="16"/>
      <c r="AC64" s="16"/>
      <c r="AD64" s="16"/>
      <c r="AE64" s="16"/>
      <c r="AF64" s="16">
        <v>0</v>
      </c>
      <c r="AG64"/>
      <c r="BH64" s="5" t="s">
        <v>123</v>
      </c>
      <c r="BI64" s="13">
        <v>1</v>
      </c>
      <c r="BJ64" s="13">
        <v>1</v>
      </c>
      <c r="BK64" s="13">
        <v>1</v>
      </c>
      <c r="BL64" s="13">
        <v>1</v>
      </c>
      <c r="BM64" s="13"/>
      <c r="BN64" s="13"/>
      <c r="BO64" s="13"/>
      <c r="BP64" s="7" t="str">
        <f>IF(VLOOKUP(BH64,'BoD 990s Combined with Web'!F:G,2,FALSE)=0,"",VLOOKUP(BH64,'BoD 990s Combined with Web'!F:G,2,FALSE))</f>
        <v>Chesapeake Energy Corporation</v>
      </c>
      <c r="BQ64" s="7" t="str">
        <f>IF(VLOOKUP(BH64,'BoD 990s Combined with Web'!F:H,3,FALSE)=0,"",(VLOOKUP(BH64,'BoD 990s Combined with Web'!F:H,3,FALSE)))</f>
        <v>Advisor</v>
      </c>
      <c r="BR64" s="7" t="str">
        <f>IF(VLOOKUP(BH64,Resources!A:B,2,FALSE)=0,"",VLOOKUP(BH64,Resources!A:B,2,FALSE))</f>
        <v/>
      </c>
      <c r="BT64" s="5" t="s">
        <v>871</v>
      </c>
      <c r="BU64" s="13"/>
      <c r="BV64" s="13"/>
      <c r="BW64" s="13"/>
      <c r="BX64" s="13"/>
      <c r="BY64" s="13"/>
      <c r="BZ64" s="13"/>
      <c r="CA64" s="13"/>
      <c r="CB64" s="13">
        <v>1</v>
      </c>
      <c r="CC64" s="13">
        <v>1</v>
      </c>
      <c r="CD64" s="13">
        <v>1</v>
      </c>
      <c r="CE64" s="13">
        <v>1</v>
      </c>
      <c r="CF64" s="7" t="str">
        <f>IF(VLOOKUP(BT64,'BoD 990s Combined with Web'!F:G,2,FALSE)=0,"",VLOOKUP(BT64,'BoD 990s Combined with Web'!F:G,2,FALSE))</f>
        <v>Noble</v>
      </c>
      <c r="CG64" s="7" t="str">
        <f>IF(VLOOKUP(BT64,'BoD 990s Combined with Web'!F:H,3,FALSE)=0,"",(VLOOKUP(BT64,'BoD 990s Combined with Web'!F:H,3,FALSE)))</f>
        <v xml:space="preserve">Wildlife Committee Chair </v>
      </c>
    </row>
    <row r="65" spans="1:85" x14ac:dyDescent="0.2">
      <c r="A65" s="5" t="s">
        <v>24</v>
      </c>
      <c r="B65" s="13"/>
      <c r="C65" s="13"/>
      <c r="D65" s="13"/>
      <c r="E65" s="13"/>
      <c r="F65" s="13"/>
      <c r="G65" s="13"/>
      <c r="H65" s="13"/>
      <c r="I65" s="13"/>
      <c r="J65" s="13"/>
      <c r="K65" s="13">
        <v>1</v>
      </c>
      <c r="L65" s="13">
        <v>1</v>
      </c>
      <c r="M65" s="13"/>
      <c r="N65" s="13"/>
      <c r="O65" s="13"/>
      <c r="P65" s="13"/>
      <c r="Q65" s="13"/>
      <c r="R65" s="13"/>
      <c r="S65" s="13"/>
      <c r="T65" s="13"/>
      <c r="U65" s="7" t="str">
        <f>IFERROR(IF(VLOOKUP(A65,'BoD 990s Combined with Web'!F:G,2,FALSE)=0,"",VLOOKUP(A65,'BoD 990s Combined with Web'!F:G,2,FALSE)),"")</f>
        <v>Calfrac Well Services Corp</v>
      </c>
      <c r="V65" s="7" t="str">
        <f>IFERROR(IF(VLOOKUP(A65,'BoD 990s Combined with Web'!F:H,3,FALSE)=0,"",(VLOOKUP(A65,'BoD 990s Combined with Web'!F:H,3,FALSE))),"")</f>
        <v>Advisor</v>
      </c>
      <c r="W65" s="7" t="str">
        <f>IFERROR(IF(VLOOKUP(A65,Resources!A:B,2,FALSE)=0,"",VLOOKUP(A65,Resources!A:B,2,FALSE)),"")</f>
        <v/>
      </c>
      <c r="Y65" s="5" t="s">
        <v>1105</v>
      </c>
      <c r="Z65" s="16"/>
      <c r="AA65" s="16">
        <v>0</v>
      </c>
      <c r="AB65" s="16">
        <v>0</v>
      </c>
      <c r="AC65" s="16"/>
      <c r="AD65" s="16"/>
      <c r="AE65" s="16"/>
      <c r="AF65" s="16">
        <v>0</v>
      </c>
      <c r="AG65"/>
      <c r="BH65" s="5" t="s">
        <v>34</v>
      </c>
      <c r="BI65" s="13"/>
      <c r="BJ65" s="13"/>
      <c r="BK65" s="13"/>
      <c r="BL65" s="13"/>
      <c r="BM65" s="13">
        <v>1</v>
      </c>
      <c r="BN65" s="13">
        <v>1</v>
      </c>
      <c r="BO65" s="13">
        <v>1</v>
      </c>
      <c r="BP65" s="7" t="str">
        <f>IF(VLOOKUP(BH65,'BoD 990s Combined with Web'!F:G,2,FALSE)=0,"",VLOOKUP(BH65,'BoD 990s Combined with Web'!F:G,2,FALSE))</f>
        <v>Mercator Energy</v>
      </c>
      <c r="BQ65" s="7" t="str">
        <f>IF(VLOOKUP(BH65,'BoD 990s Combined with Web'!F:H,3,FALSE)=0,"",(VLOOKUP(BH65,'BoD 990s Combined with Web'!F:H,3,FALSE)))</f>
        <v>Advisor</v>
      </c>
      <c r="BR65" s="7" t="str">
        <f>IF(VLOOKUP(BH65,Resources!A:B,2,FALSE)=0,"",VLOOKUP(BH65,Resources!A:B,2,FALSE))</f>
        <v/>
      </c>
      <c r="BT65" s="5" t="s">
        <v>874</v>
      </c>
      <c r="BU65" s="13"/>
      <c r="BV65" s="13"/>
      <c r="BW65" s="13"/>
      <c r="BX65" s="13"/>
      <c r="BY65" s="13"/>
      <c r="BZ65" s="13"/>
      <c r="CA65" s="13"/>
      <c r="CB65" s="13"/>
      <c r="CC65" s="13"/>
      <c r="CD65" s="13">
        <v>1</v>
      </c>
      <c r="CE65" s="13">
        <v>1</v>
      </c>
      <c r="CF65" s="7" t="str">
        <f>IF(VLOOKUP(BT65,'BoD 990s Combined with Web'!F:G,2,FALSE)=0,"",VLOOKUP(BT65,'BoD 990s Combined with Web'!F:G,2,FALSE))</f>
        <v>Continental Resources</v>
      </c>
      <c r="CG65" s="7" t="str">
        <f>IF(VLOOKUP(BT65,'BoD 990s Combined with Web'!F:H,3,FALSE)=0,"",(VLOOKUP(BT65,'BoD 990s Combined with Web'!F:H,3,FALSE)))</f>
        <v xml:space="preserve">Montana/Dakotas State Chair </v>
      </c>
    </row>
    <row r="66" spans="1:85" x14ac:dyDescent="0.2">
      <c r="A66" s="5" t="s">
        <v>279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v>1</v>
      </c>
      <c r="Q66" s="13">
        <v>1</v>
      </c>
      <c r="R66" s="13">
        <v>1</v>
      </c>
      <c r="S66" s="13">
        <v>1</v>
      </c>
      <c r="T66" s="13"/>
      <c r="U66" s="7" t="str">
        <f>IFERROR(IF(VLOOKUP(A66,'BoD 990s Combined with Web'!F:G,2,FALSE)=0,"",VLOOKUP(A66,'BoD 990s Combined with Web'!F:G,2,FALSE)),"")</f>
        <v>PDC Energy, Inc.</v>
      </c>
      <c r="V66" s="7" t="str">
        <f>IFERROR(IF(VLOOKUP(A66,'BoD 990s Combined with Web'!F:H,3,FALSE)=0,"",(VLOOKUP(A66,'BoD 990s Combined with Web'!F:H,3,FALSE))),"")</f>
        <v>Director</v>
      </c>
      <c r="W66" s="7" t="str">
        <f>IFERROR(IF(VLOOKUP(A66,Resources!A:B,2,FALSE)=0,"",VLOOKUP(A66,Resources!A:B,2,FALSE)),"")</f>
        <v/>
      </c>
      <c r="Y66" s="5" t="s">
        <v>1120</v>
      </c>
      <c r="Z66" s="16">
        <v>0</v>
      </c>
      <c r="AA66" s="16"/>
      <c r="AB66" s="16"/>
      <c r="AC66" s="16"/>
      <c r="AD66" s="16"/>
      <c r="AE66" s="16"/>
      <c r="AF66" s="16">
        <v>0</v>
      </c>
      <c r="AG66"/>
      <c r="BH66" s="5" t="s">
        <v>200</v>
      </c>
      <c r="BI66" s="13">
        <v>1</v>
      </c>
      <c r="BJ66" s="13">
        <v>1</v>
      </c>
      <c r="BK66" s="13"/>
      <c r="BL66" s="13"/>
      <c r="BM66" s="13"/>
      <c r="BN66" s="13"/>
      <c r="BO66" s="13"/>
      <c r="BP66" s="7" t="str">
        <f>IF(VLOOKUP(BH66,'BoD 990s Combined with Web'!F:G,2,FALSE)=0,"",VLOOKUP(BH66,'BoD 990s Combined with Web'!F:G,2,FALSE))</f>
        <v>McElvain Oil &amp; Gas Properties</v>
      </c>
      <c r="BQ66" s="7" t="str">
        <f>IF(VLOOKUP(BH66,'BoD 990s Combined with Web'!F:H,3,FALSE)=0,"",(VLOOKUP(BH66,'BoD 990s Combined with Web'!F:H,3,FALSE)))</f>
        <v>Board of Advisors</v>
      </c>
      <c r="BR66" s="7" t="str">
        <f>IF(VLOOKUP(BH66,Resources!A:B,2,FALSE)=0,"",VLOOKUP(BH66,Resources!A:B,2,FALSE))</f>
        <v/>
      </c>
      <c r="BT66" s="5" t="s">
        <v>635</v>
      </c>
      <c r="BU66" s="13">
        <v>1</v>
      </c>
      <c r="BV66" s="13">
        <v>1</v>
      </c>
      <c r="BW66" s="13">
        <v>1</v>
      </c>
      <c r="BX66" s="13">
        <v>1</v>
      </c>
      <c r="BY66" s="13"/>
      <c r="BZ66" s="13"/>
      <c r="CA66" s="13"/>
      <c r="CB66" s="13"/>
      <c r="CC66" s="13"/>
      <c r="CD66" s="13"/>
      <c r="CE66" s="13"/>
      <c r="CF66" s="7" t="str">
        <f>IF(VLOOKUP(BT66,'BoD 990s Combined with Web'!F:G,2,FALSE)=0,"",VLOOKUP(BT66,'BoD 990s Combined with Web'!F:G,2,FALSE))</f>
        <v>Fronterra Integrated Geosciences LLC</v>
      </c>
      <c r="CG66" s="7" t="str">
        <f>IF(VLOOKUP(BT66,'BoD 990s Combined with Web'!F:H,3,FALSE)=0,"",(VLOOKUP(BT66,'BoD 990s Combined with Web'!F:H,3,FALSE)))</f>
        <v>Chair</v>
      </c>
    </row>
    <row r="67" spans="1:85" x14ac:dyDescent="0.2">
      <c r="A67" s="5" t="s">
        <v>166</v>
      </c>
      <c r="B67" s="13"/>
      <c r="C67" s="13"/>
      <c r="D67" s="13"/>
      <c r="E67" s="13"/>
      <c r="F67" s="13"/>
      <c r="G67" s="13"/>
      <c r="H67" s="13"/>
      <c r="I67" s="13"/>
      <c r="J67" s="13"/>
      <c r="K67" s="13">
        <v>1</v>
      </c>
      <c r="L67" s="13">
        <v>1</v>
      </c>
      <c r="M67" s="13"/>
      <c r="N67" s="13"/>
      <c r="O67" s="13"/>
      <c r="P67" s="13"/>
      <c r="Q67" s="13"/>
      <c r="R67" s="13"/>
      <c r="S67" s="13"/>
      <c r="T67" s="13"/>
      <c r="U67" s="7" t="str">
        <f>IFERROR(IF(VLOOKUP(A67,'BoD 990s Combined with Web'!F:G,2,FALSE)=0,"",VLOOKUP(A67,'BoD 990s Combined with Web'!F:G,2,FALSE)),"")</f>
        <v>Enerplus Resources (USA) Corporation</v>
      </c>
      <c r="V67" s="7" t="str">
        <f>IFERROR(IF(VLOOKUP(A67,'BoD 990s Combined with Web'!F:H,3,FALSE)=0,"",(VLOOKUP(A67,'BoD 990s Combined with Web'!F:H,3,FALSE))),"")</f>
        <v>Board of Advisors</v>
      </c>
      <c r="W67" s="7" t="str">
        <f>IFERROR(IF(VLOOKUP(A67,Resources!A:B,2,FALSE)=0,"",VLOOKUP(A67,Resources!A:B,2,FALSE)),"")</f>
        <v/>
      </c>
      <c r="Y67" s="5" t="s">
        <v>343</v>
      </c>
      <c r="Z67" s="16">
        <v>0</v>
      </c>
      <c r="AA67" s="16">
        <v>0</v>
      </c>
      <c r="AB67" s="16"/>
      <c r="AC67" s="16"/>
      <c r="AD67" s="16"/>
      <c r="AE67" s="16"/>
      <c r="AF67" s="16">
        <v>0</v>
      </c>
      <c r="AG67"/>
      <c r="BH67" s="5" t="s">
        <v>204</v>
      </c>
      <c r="BI67" s="13">
        <v>1</v>
      </c>
      <c r="BJ67" s="13">
        <v>1</v>
      </c>
      <c r="BK67" s="13"/>
      <c r="BL67" s="13"/>
      <c r="BM67" s="13"/>
      <c r="BN67" s="13"/>
      <c r="BO67" s="13"/>
      <c r="BP67" s="7" t="str">
        <f>IF(VLOOKUP(BH67,'BoD 990s Combined with Web'!F:G,2,FALSE)=0,"",VLOOKUP(BH67,'BoD 990s Combined with Web'!F:G,2,FALSE))</f>
        <v>Energy Transfer</v>
      </c>
      <c r="BQ67" s="7" t="str">
        <f>IF(VLOOKUP(BH67,'BoD 990s Combined with Web'!F:H,3,FALSE)=0,"",(VLOOKUP(BH67,'BoD 990s Combined with Web'!F:H,3,FALSE)))</f>
        <v>Board of Advisors</v>
      </c>
      <c r="BR67" s="7" t="str">
        <f>IF(VLOOKUP(BH67,Resources!A:B,2,FALSE)=0,"",VLOOKUP(BH67,Resources!A:B,2,FALSE))</f>
        <v/>
      </c>
      <c r="BT67" s="5" t="s">
        <v>943</v>
      </c>
      <c r="BU67" s="13">
        <v>1</v>
      </c>
      <c r="BV67" s="13">
        <v>1</v>
      </c>
      <c r="BW67" s="13">
        <v>1</v>
      </c>
      <c r="BX67" s="13">
        <v>1</v>
      </c>
      <c r="BY67" s="13"/>
      <c r="BZ67" s="13"/>
      <c r="CA67" s="13"/>
      <c r="CB67" s="13"/>
      <c r="CC67" s="13"/>
      <c r="CD67" s="13"/>
      <c r="CE67" s="13"/>
      <c r="CF67" s="7" t="str">
        <f>IF(VLOOKUP(BT67,'BoD 990s Combined with Web'!F:G,2,FALSE)=0,"",VLOOKUP(BT67,'BoD 990s Combined with Web'!F:G,2,FALSE))</f>
        <v/>
      </c>
      <c r="CG67" s="7" t="str">
        <f>IF(VLOOKUP(BT67,'BoD 990s Combined with Web'!F:H,3,FALSE)=0,"",(VLOOKUP(BT67,'BoD 990s Combined with Web'!F:H,3,FALSE)))</f>
        <v>Vice President of Finance &amp; Administration</v>
      </c>
    </row>
    <row r="68" spans="1:85" x14ac:dyDescent="0.2">
      <c r="A68" s="5" t="s">
        <v>314</v>
      </c>
      <c r="B68" s="13"/>
      <c r="C68" s="13"/>
      <c r="D68" s="13"/>
      <c r="E68" s="13"/>
      <c r="F68" s="13"/>
      <c r="G68" s="13"/>
      <c r="H68" s="13"/>
      <c r="I68" s="13"/>
      <c r="J68" s="13"/>
      <c r="K68" s="13">
        <v>1</v>
      </c>
      <c r="L68" s="13">
        <v>1</v>
      </c>
      <c r="M68" s="13"/>
      <c r="N68" s="13"/>
      <c r="O68" s="13">
        <v>1</v>
      </c>
      <c r="P68" s="13">
        <v>1</v>
      </c>
      <c r="Q68" s="13">
        <v>1</v>
      </c>
      <c r="R68" s="13">
        <v>1</v>
      </c>
      <c r="S68" s="13"/>
      <c r="T68" s="13"/>
      <c r="U68" s="7" t="str">
        <f>IFERROR(IF(VLOOKUP(A68,'BoD 990s Combined with Web'!F:G,2,FALSE)=0,"",VLOOKUP(A68,'BoD 990s Combined with Web'!F:G,2,FALSE)),"")</f>
        <v>Craig Energy</v>
      </c>
      <c r="V68" s="7" t="str">
        <f>IFERROR(IF(VLOOKUP(A68,'BoD 990s Combined with Web'!F:H,3,FALSE)=0,"",(VLOOKUP(A68,'BoD 990s Combined with Web'!F:H,3,FALSE))),"")</f>
        <v>Director</v>
      </c>
      <c r="W68" s="7" t="str">
        <f>IFERROR(IF(VLOOKUP(A68,Resources!A:B,2,FALSE)=0,"",VLOOKUP(A68,Resources!A:B,2,FALSE)),"")</f>
        <v/>
      </c>
      <c r="Y68" s="5" t="s">
        <v>130</v>
      </c>
      <c r="Z68" s="16"/>
      <c r="AA68" s="16"/>
      <c r="AB68" s="16">
        <v>0</v>
      </c>
      <c r="AC68" s="16">
        <v>0</v>
      </c>
      <c r="AD68" s="16">
        <v>0</v>
      </c>
      <c r="AE68" s="16"/>
      <c r="AF68" s="16">
        <v>0</v>
      </c>
      <c r="AG68"/>
      <c r="BH68" s="5" t="s">
        <v>202</v>
      </c>
      <c r="BI68" s="13">
        <v>1</v>
      </c>
      <c r="BJ68" s="13">
        <v>1</v>
      </c>
      <c r="BK68" s="13"/>
      <c r="BL68" s="13"/>
      <c r="BM68" s="13"/>
      <c r="BN68" s="13"/>
      <c r="BO68" s="13"/>
      <c r="BP68" s="7" t="str">
        <f>IF(VLOOKUP(BH68,'BoD 990s Combined with Web'!F:G,2,FALSE)=0,"",VLOOKUP(BH68,'BoD 990s Combined with Web'!F:G,2,FALSE))</f>
        <v>Black Hills Exploration and Production</v>
      </c>
      <c r="BQ68" s="7" t="str">
        <f>IF(VLOOKUP(BH68,'BoD 990s Combined with Web'!F:H,3,FALSE)=0,"",(VLOOKUP(BH68,'BoD 990s Combined with Web'!F:H,3,FALSE)))</f>
        <v>Board of Advisors</v>
      </c>
      <c r="BR68" s="7" t="str">
        <f>IF(VLOOKUP(BH68,Resources!A:B,2,FALSE)=0,"",VLOOKUP(BH68,Resources!A:B,2,FALSE))</f>
        <v/>
      </c>
      <c r="BT68" s="5" t="s">
        <v>727</v>
      </c>
      <c r="BU68" s="13">
        <v>1</v>
      </c>
      <c r="BV68" s="13">
        <v>1</v>
      </c>
      <c r="BW68" s="13"/>
      <c r="BX68" s="13"/>
      <c r="BY68" s="13"/>
      <c r="BZ68" s="13"/>
      <c r="CA68" s="13"/>
      <c r="CB68" s="13"/>
      <c r="CC68" s="13"/>
      <c r="CD68" s="13"/>
      <c r="CE68" s="13"/>
      <c r="CF68" s="7" t="str">
        <f>IF(VLOOKUP(BT68,'BoD 990s Combined with Web'!F:G,2,FALSE)=0,"",VLOOKUP(BT68,'BoD 990s Combined with Web'!F:G,2,FALSE))</f>
        <v>Peak Energy Ventures, Co-Chair</v>
      </c>
      <c r="CG68" s="7" t="str">
        <f>IF(VLOOKUP(BT68,'BoD 990s Combined with Web'!F:H,3,FALSE)=0,"",(VLOOKUP(BT68,'BoD 990s Combined with Web'!F:H,3,FALSE)))</f>
        <v>Natural Gas Subcommittee Chair</v>
      </c>
    </row>
    <row r="69" spans="1:85" x14ac:dyDescent="0.2">
      <c r="A69" s="5" t="s">
        <v>169</v>
      </c>
      <c r="B69" s="13"/>
      <c r="C69" s="13"/>
      <c r="D69" s="13"/>
      <c r="E69" s="13"/>
      <c r="F69" s="13"/>
      <c r="G69" s="13"/>
      <c r="H69" s="13"/>
      <c r="I69" s="13"/>
      <c r="J69" s="13"/>
      <c r="K69" s="13">
        <v>1</v>
      </c>
      <c r="L69" s="13">
        <v>1</v>
      </c>
      <c r="M69" s="13"/>
      <c r="N69" s="13"/>
      <c r="O69" s="13"/>
      <c r="P69" s="13"/>
      <c r="Q69" s="13"/>
      <c r="R69" s="13"/>
      <c r="S69" s="13"/>
      <c r="T69" s="13"/>
      <c r="U69" s="7" t="str">
        <f>IFERROR(IF(VLOOKUP(A69,'BoD 990s Combined with Web'!F:G,2,FALSE)=0,"",VLOOKUP(A69,'BoD 990s Combined with Web'!F:G,2,FALSE)),"")</f>
        <v>U.S. Bank</v>
      </c>
      <c r="V69" s="7" t="str">
        <f>IFERROR(IF(VLOOKUP(A69,'BoD 990s Combined with Web'!F:H,3,FALSE)=0,"",(VLOOKUP(A69,'BoD 990s Combined with Web'!F:H,3,FALSE))),"")</f>
        <v>Board of Advisors</v>
      </c>
      <c r="W69" s="7" t="str">
        <f>IFERROR(IF(VLOOKUP(A69,Resources!A:B,2,FALSE)=0,"",VLOOKUP(A69,Resources!A:B,2,FALSE)),"")</f>
        <v/>
      </c>
      <c r="Y69" s="5" t="s">
        <v>334</v>
      </c>
      <c r="Z69" s="16">
        <v>0</v>
      </c>
      <c r="AA69" s="16">
        <v>0</v>
      </c>
      <c r="AB69" s="16">
        <v>0</v>
      </c>
      <c r="AC69" s="16"/>
      <c r="AD69" s="16"/>
      <c r="AE69" s="16"/>
      <c r="AF69" s="16">
        <v>0</v>
      </c>
      <c r="AG69"/>
      <c r="BH69" s="5" t="s">
        <v>36</v>
      </c>
      <c r="BI69" s="13"/>
      <c r="BJ69" s="13"/>
      <c r="BK69" s="13"/>
      <c r="BL69" s="13"/>
      <c r="BM69" s="13"/>
      <c r="BN69" s="13"/>
      <c r="BO69" s="13">
        <v>1</v>
      </c>
      <c r="BP69" s="7" t="str">
        <f>IF(VLOOKUP(BH69,'BoD 990s Combined with Web'!F:G,2,FALSE)=0,"",VLOOKUP(BH69,'BoD 990s Combined with Web'!F:G,2,FALSE))</f>
        <v/>
      </c>
      <c r="BQ69" s="7" t="str">
        <f>IF(VLOOKUP(BH69,'BoD 990s Combined with Web'!F:H,3,FALSE)=0,"",(VLOOKUP(BH69,'BoD 990s Combined with Web'!F:H,3,FALSE)))</f>
        <v>Regulatory Analyst</v>
      </c>
      <c r="BR69" s="7" t="str">
        <f>IF(VLOOKUP(BH69,Resources!A:B,2,FALSE)=0,"",VLOOKUP(BH69,Resources!A:B,2,FALSE))</f>
        <v/>
      </c>
      <c r="BT69" s="5" t="s">
        <v>57</v>
      </c>
      <c r="BU69" s="13"/>
      <c r="BV69" s="13"/>
      <c r="BW69" s="13"/>
      <c r="BX69" s="13"/>
      <c r="BY69" s="13"/>
      <c r="BZ69" s="13">
        <v>1</v>
      </c>
      <c r="CA69" s="13">
        <v>1</v>
      </c>
      <c r="CB69" s="13">
        <v>1</v>
      </c>
      <c r="CC69" s="13">
        <v>1</v>
      </c>
      <c r="CD69" s="13"/>
      <c r="CE69" s="13"/>
      <c r="CF69" s="7" t="str">
        <f>IF(VLOOKUP(BT69,'BoD 990s Combined with Web'!F:G,2,FALSE)=0,"",VLOOKUP(BT69,'BoD 990s Combined with Web'!F:G,2,FALSE))</f>
        <v>QEP Energy Company</v>
      </c>
      <c r="CG69" s="7" t="str">
        <f>IF(VLOOKUP(BT69,'BoD 990s Combined with Web'!F:H,3,FALSE)=0,"",(VLOOKUP(BT69,'BoD 990s Combined with Web'!F:H,3,FALSE)))</f>
        <v>Director</v>
      </c>
    </row>
    <row r="70" spans="1:85" x14ac:dyDescent="0.2">
      <c r="A70" s="5" t="s">
        <v>603</v>
      </c>
      <c r="B70" s="13"/>
      <c r="C70" s="13"/>
      <c r="D70" s="13"/>
      <c r="E70" s="13"/>
      <c r="F70" s="13"/>
      <c r="G70" s="13"/>
      <c r="H70" s="13">
        <v>1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7" t="str">
        <f>IFERROR(IF(VLOOKUP(A70,'BoD 990s Combined with Web'!F:G,2,FALSE)=0,"",VLOOKUP(A70,'BoD 990s Combined with Web'!F:G,2,FALSE)),"")</f>
        <v>Sanjel (USA) Inc.</v>
      </c>
      <c r="V70" s="7" t="str">
        <f>IFERROR(IF(VLOOKUP(A70,'BoD 990s Combined with Web'!F:H,3,FALSE)=0,"",(VLOOKUP(A70,'BoD 990s Combined with Web'!F:H,3,FALSE))),"")</f>
        <v/>
      </c>
      <c r="W70" s="7" t="str">
        <f>IFERROR(IF(VLOOKUP(A70,Resources!A:B,2,FALSE)=0,"",VLOOKUP(A70,Resources!A:B,2,FALSE)),"")</f>
        <v/>
      </c>
      <c r="Y70" s="5" t="s">
        <v>305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/>
      <c r="AF70" s="16">
        <v>0</v>
      </c>
      <c r="AG70"/>
      <c r="BH70" s="5" t="s">
        <v>296</v>
      </c>
      <c r="BI70" s="13">
        <v>1</v>
      </c>
      <c r="BJ70" s="13">
        <v>1</v>
      </c>
      <c r="BK70" s="13"/>
      <c r="BL70" s="13"/>
      <c r="BM70" s="13"/>
      <c r="BN70" s="13"/>
      <c r="BO70" s="13"/>
      <c r="BP70" s="7" t="str">
        <f>IF(VLOOKUP(BH70,'BoD 990s Combined with Web'!F:G,2,FALSE)=0,"",VLOOKUP(BH70,'BoD 990s Combined with Web'!F:G,2,FALSE))</f>
        <v>Davis Graham &amp; Stubbs LLP</v>
      </c>
      <c r="BQ70" s="7" t="str">
        <f>IF(VLOOKUP(BH70,'BoD 990s Combined with Web'!F:H,3,FALSE)=0,"",(VLOOKUP(BH70,'BoD 990s Combined with Web'!F:H,3,FALSE)))</f>
        <v>Director</v>
      </c>
      <c r="BR70" s="7" t="str">
        <f>IF(VLOOKUP(BH70,Resources!A:B,2,FALSE)=0,"",VLOOKUP(BH70,Resources!A:B,2,FALSE))</f>
        <v/>
      </c>
      <c r="BT70" s="5" t="s">
        <v>58</v>
      </c>
      <c r="BU70" s="13"/>
      <c r="BV70" s="13"/>
      <c r="BW70" s="13"/>
      <c r="BX70" s="13"/>
      <c r="BY70" s="13">
        <v>1</v>
      </c>
      <c r="BZ70" s="13">
        <v>1</v>
      </c>
      <c r="CA70" s="13"/>
      <c r="CB70" s="13"/>
      <c r="CC70" s="13"/>
      <c r="CD70" s="13"/>
      <c r="CE70" s="13"/>
      <c r="CF70" s="7" t="str">
        <f>IF(VLOOKUP(BT70,'BoD 990s Combined with Web'!F:G,2,FALSE)=0,"",VLOOKUP(BT70,'BoD 990s Combined with Web'!F:G,2,FALSE))</f>
        <v>Breck Energy Corp</v>
      </c>
      <c r="CG70" s="7" t="str">
        <f>IF(VLOOKUP(BT70,'BoD 990s Combined with Web'!F:H,3,FALSE)=0,"",(VLOOKUP(BT70,'BoD 990s Combined with Web'!F:H,3,FALSE)))</f>
        <v>Advisor</v>
      </c>
    </row>
    <row r="71" spans="1:85" x14ac:dyDescent="0.2">
      <c r="A71" s="5" t="s">
        <v>676</v>
      </c>
      <c r="B71" s="13"/>
      <c r="C71" s="13"/>
      <c r="D71" s="13"/>
      <c r="E71" s="13"/>
      <c r="F71" s="13">
        <v>1</v>
      </c>
      <c r="G71" s="13">
        <v>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7" t="str">
        <f>IFERROR(IF(VLOOKUP(A71,'BoD 990s Combined with Web'!F:G,2,FALSE)=0,"",VLOOKUP(A71,'BoD 990s Combined with Web'!F:G,2,FALSE)),"")</f>
        <v>The Petroleum Place</v>
      </c>
      <c r="V71" s="7" t="str">
        <f>IFERROR(IF(VLOOKUP(A71,'BoD 990s Combined with Web'!F:H,3,FALSE)=0,"",(VLOOKUP(A71,'BoD 990s Combined with Web'!F:H,3,FALSE))),"")</f>
        <v/>
      </c>
      <c r="W71" s="7" t="str">
        <f>IFERROR(IF(VLOOKUP(A71,Resources!A:B,2,FALSE)=0,"",VLOOKUP(A71,Resources!A:B,2,FALSE)),"")</f>
        <v/>
      </c>
      <c r="Y71" s="5" t="s">
        <v>308</v>
      </c>
      <c r="Z71" s="16"/>
      <c r="AA71" s="16"/>
      <c r="AB71" s="16"/>
      <c r="AC71" s="16">
        <v>0</v>
      </c>
      <c r="AD71" s="16">
        <v>0</v>
      </c>
      <c r="AE71" s="16">
        <v>0</v>
      </c>
      <c r="AF71" s="16">
        <v>0</v>
      </c>
      <c r="AG71"/>
      <c r="BH71" s="5" t="s">
        <v>99</v>
      </c>
      <c r="BI71" s="13"/>
      <c r="BJ71" s="13"/>
      <c r="BK71" s="13">
        <v>1</v>
      </c>
      <c r="BL71" s="13">
        <v>1</v>
      </c>
      <c r="BM71" s="13">
        <v>1</v>
      </c>
      <c r="BN71" s="13"/>
      <c r="BO71" s="13"/>
      <c r="BP71" s="7" t="str">
        <f>IF(VLOOKUP(BH71,'BoD 990s Combined with Web'!F:G,2,FALSE)=0,"",VLOOKUP(BH71,'BoD 990s Combined with Web'!F:G,2,FALSE))</f>
        <v>Cathedral Energy Services</v>
      </c>
      <c r="BQ71" s="7" t="str">
        <f>IF(VLOOKUP(BH71,'BoD 990s Combined with Web'!F:H,3,FALSE)=0,"",(VLOOKUP(BH71,'BoD 990s Combined with Web'!F:H,3,FALSE)))</f>
        <v>Advisor</v>
      </c>
      <c r="BR71" s="7" t="str">
        <f>IF(VLOOKUP(BH71,Resources!A:B,2,FALSE)=0,"",VLOOKUP(BH71,Resources!A:B,2,FALSE))</f>
        <v/>
      </c>
      <c r="BT71" s="5" t="s">
        <v>511</v>
      </c>
      <c r="BU71" s="13"/>
      <c r="BV71" s="13"/>
      <c r="BW71" s="13"/>
      <c r="BX71" s="13"/>
      <c r="BY71" s="13">
        <v>1</v>
      </c>
      <c r="BZ71" s="13"/>
      <c r="CA71" s="13"/>
      <c r="CB71" s="13"/>
      <c r="CC71" s="13"/>
      <c r="CD71" s="13"/>
      <c r="CE71" s="13"/>
      <c r="CF71" s="7" t="str">
        <f>IF(VLOOKUP(BT71,'BoD 990s Combined with Web'!F:G,2,FALSE)=0,"",VLOOKUP(BT71,'BoD 990s Combined with Web'!F:G,2,FALSE))</f>
        <v>Klabzuba Oil &amp; Gas</v>
      </c>
      <c r="CG71" s="7" t="str">
        <f>IF(VLOOKUP(BT71,'BoD 990s Combined with Web'!F:H,3,FALSE)=0,"",(VLOOKUP(BT71,'BoD 990s Combined with Web'!F:H,3,FALSE)))</f>
        <v>At-Large</v>
      </c>
    </row>
    <row r="72" spans="1:85" x14ac:dyDescent="0.2">
      <c r="A72" s="5" t="s">
        <v>281</v>
      </c>
      <c r="B72" s="13"/>
      <c r="C72" s="13"/>
      <c r="D72" s="13"/>
      <c r="E72" s="13"/>
      <c r="F72" s="13"/>
      <c r="G72" s="13"/>
      <c r="H72" s="13"/>
      <c r="I72" s="13"/>
      <c r="J72" s="13"/>
      <c r="K72" s="13">
        <v>1</v>
      </c>
      <c r="L72" s="13">
        <v>1</v>
      </c>
      <c r="M72" s="13">
        <v>1</v>
      </c>
      <c r="N72" s="13">
        <v>1</v>
      </c>
      <c r="O72" s="13">
        <v>1</v>
      </c>
      <c r="P72" s="13">
        <v>1</v>
      </c>
      <c r="Q72" s="13">
        <v>1</v>
      </c>
      <c r="R72" s="13">
        <v>1</v>
      </c>
      <c r="S72" s="13">
        <v>1</v>
      </c>
      <c r="T72" s="13"/>
      <c r="U72" s="7" t="str">
        <f>IFERROR(IF(VLOOKUP(A72,'BoD 990s Combined with Web'!F:G,2,FALSE)=0,"",VLOOKUP(A72,'BoD 990s Combined with Web'!F:G,2,FALSE)),"")</f>
        <v>Fuse Energy</v>
      </c>
      <c r="V72" s="7" t="str">
        <f>IFERROR(IF(VLOOKUP(A72,'BoD 990s Combined with Web'!F:H,3,FALSE)=0,"",(VLOOKUP(A72,'BoD 990s Combined with Web'!F:H,3,FALSE))),"")</f>
        <v>2016-2017 Chairman</v>
      </c>
      <c r="W72" s="7" t="str">
        <f>IFERROR(IF(VLOOKUP(A72,Resources!A:B,2,FALSE)=0,"",VLOOKUP(A72,Resources!A:B,2,FALSE)),"")</f>
        <v/>
      </c>
      <c r="Y72" s="5" t="s">
        <v>226</v>
      </c>
      <c r="Z72" s="16"/>
      <c r="AA72" s="16">
        <v>0</v>
      </c>
      <c r="AB72" s="16">
        <v>0</v>
      </c>
      <c r="AC72" s="16"/>
      <c r="AD72" s="16">
        <v>0</v>
      </c>
      <c r="AE72" s="16">
        <v>0</v>
      </c>
      <c r="AF72" s="16">
        <v>0</v>
      </c>
      <c r="AG72"/>
      <c r="BH72" s="5" t="s">
        <v>101</v>
      </c>
      <c r="BI72" s="13"/>
      <c r="BJ72" s="13"/>
      <c r="BK72" s="13"/>
      <c r="BL72" s="13"/>
      <c r="BM72" s="13">
        <v>1</v>
      </c>
      <c r="BN72" s="13"/>
      <c r="BO72" s="13"/>
      <c r="BP72" s="7" t="str">
        <f>IF(VLOOKUP(BH72,'BoD 990s Combined with Web'!F:G,2,FALSE)=0,"",VLOOKUP(BH72,'BoD 990s Combined with Web'!F:G,2,FALSE))</f>
        <v>Chesapeake Energy Corporation</v>
      </c>
      <c r="BQ72" s="7" t="str">
        <f>IF(VLOOKUP(BH72,'BoD 990s Combined with Web'!F:H,3,FALSE)=0,"",(VLOOKUP(BH72,'BoD 990s Combined with Web'!F:H,3,FALSE)))</f>
        <v>Advisor</v>
      </c>
      <c r="BR72" s="7" t="str">
        <f>IF(VLOOKUP(BH72,Resources!A:B,2,FALSE)=0,"",VLOOKUP(BH72,Resources!A:B,2,FALSE))</f>
        <v/>
      </c>
      <c r="BT72" s="5" t="s">
        <v>247</v>
      </c>
      <c r="BU72" s="13"/>
      <c r="BV72" s="13"/>
      <c r="BW72" s="13"/>
      <c r="BX72" s="13"/>
      <c r="BY72" s="13">
        <v>1</v>
      </c>
      <c r="BZ72" s="13">
        <v>1</v>
      </c>
      <c r="CA72" s="13"/>
      <c r="CB72" s="13"/>
      <c r="CC72" s="13"/>
      <c r="CD72" s="13"/>
      <c r="CE72" s="13"/>
      <c r="CF72" s="7" t="str">
        <f>IF(VLOOKUP(BT72,'BoD 990s Combined with Web'!F:G,2,FALSE)=0,"",VLOOKUP(BT72,'BoD 990s Combined with Web'!F:G,2,FALSE))</f>
        <v>Merrion Oil &amp; Gas</v>
      </c>
      <c r="CG72" s="7" t="str">
        <f>IF(VLOOKUP(BT72,'BoD 990s Combined with Web'!F:H,3,FALSE)=0,"",(VLOOKUP(BT72,'BoD 990s Combined with Web'!F:H,3,FALSE)))</f>
        <v>Board of Advisors</v>
      </c>
    </row>
    <row r="73" spans="1:85" x14ac:dyDescent="0.2">
      <c r="A73" s="5" t="s">
        <v>284</v>
      </c>
      <c r="B73" s="13"/>
      <c r="C73" s="13"/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13">
        <v>1</v>
      </c>
      <c r="O73" s="13">
        <v>1</v>
      </c>
      <c r="P73" s="13">
        <v>1</v>
      </c>
      <c r="Q73" s="13">
        <v>1</v>
      </c>
      <c r="R73" s="13">
        <v>1</v>
      </c>
      <c r="S73" s="13">
        <v>1</v>
      </c>
      <c r="T73" s="13"/>
      <c r="U73" s="7" t="str">
        <f>IFERROR(IF(VLOOKUP(A73,'BoD 990s Combined with Web'!F:G,2,FALSE)=0,"",VLOOKUP(A73,'BoD 990s Combined with Web'!F:G,2,FALSE)),"")</f>
        <v>Banko Petroleum Management, Inc.</v>
      </c>
      <c r="V73" s="7" t="str">
        <f>IFERROR(IF(VLOOKUP(A73,'BoD 990s Combined with Web'!F:H,3,FALSE)=0,"",(VLOOKUP(A73,'BoD 990s Combined with Web'!F:H,3,FALSE))),"")</f>
        <v>Director</v>
      </c>
      <c r="W73" s="7" t="str">
        <f>IFERROR(IF(VLOOKUP(A73,Resources!A:B,2,FALSE)=0,"",VLOOKUP(A73,Resources!A:B,2,FALSE)),"")</f>
        <v/>
      </c>
      <c r="Y73" s="5" t="s">
        <v>325</v>
      </c>
      <c r="Z73" s="16"/>
      <c r="AA73" s="16">
        <v>0</v>
      </c>
      <c r="AB73" s="16">
        <v>0</v>
      </c>
      <c r="AC73" s="16"/>
      <c r="AD73" s="16"/>
      <c r="AE73" s="16"/>
      <c r="AF73" s="16">
        <v>0</v>
      </c>
      <c r="AG73"/>
      <c r="BH73" s="5" t="s">
        <v>79</v>
      </c>
      <c r="BI73" s="13"/>
      <c r="BJ73" s="13"/>
      <c r="BK73" s="13"/>
      <c r="BL73" s="13"/>
      <c r="BM73" s="13"/>
      <c r="BN73" s="13">
        <v>1</v>
      </c>
      <c r="BO73" s="13"/>
      <c r="BP73" s="7" t="str">
        <f>IF(VLOOKUP(BH73,'BoD 990s Combined with Web'!F:G,2,FALSE)=0,"",VLOOKUP(BH73,'BoD 990s Combined with Web'!F:G,2,FALSE))</f>
        <v>Chesapeake Energy Corporation</v>
      </c>
      <c r="BQ73" s="7" t="str">
        <f>IF(VLOOKUP(BH73,'BoD 990s Combined with Web'!F:H,3,FALSE)=0,"",(VLOOKUP(BH73,'BoD 990s Combined with Web'!F:H,3,FALSE)))</f>
        <v>Advisor</v>
      </c>
      <c r="BR73" s="7" t="str">
        <f>IF(VLOOKUP(BH73,Resources!A:B,2,FALSE)=0,"",VLOOKUP(BH73,Resources!A:B,2,FALSE))</f>
        <v/>
      </c>
      <c r="BT73" s="5" t="s">
        <v>644</v>
      </c>
      <c r="BU73" s="13"/>
      <c r="BV73" s="13"/>
      <c r="BW73" s="13">
        <v>1</v>
      </c>
      <c r="BX73" s="13">
        <v>1</v>
      </c>
      <c r="BY73" s="13"/>
      <c r="BZ73" s="13"/>
      <c r="CA73" s="13"/>
      <c r="CB73" s="13"/>
      <c r="CC73" s="13"/>
      <c r="CD73" s="13"/>
      <c r="CE73" s="13"/>
      <c r="CF73" s="7" t="str">
        <f>IF(VLOOKUP(BT73,'BoD 990s Combined with Web'!F:G,2,FALSE)=0,"",VLOOKUP(BT73,'BoD 990s Combined with Web'!F:G,2,FALSE))</f>
        <v>MDU Resources/Fidelity E &amp; P Co</v>
      </c>
      <c r="CG73" s="7" t="str">
        <f>IF(VLOOKUP(BT73,'BoD 990s Combined with Web'!F:H,3,FALSE)=0,"",(VLOOKUP(BT73,'BoD 990s Combined with Web'!F:H,3,FALSE)))</f>
        <v>Chair</v>
      </c>
    </row>
    <row r="74" spans="1:85" x14ac:dyDescent="0.2">
      <c r="A74" s="5" t="s">
        <v>604</v>
      </c>
      <c r="B74" s="13"/>
      <c r="C74" s="13"/>
      <c r="D74" s="13"/>
      <c r="E74" s="13"/>
      <c r="F74" s="13"/>
      <c r="G74" s="13"/>
      <c r="H74" s="13">
        <v>1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7" t="str">
        <f>IFERROR(IF(VLOOKUP(A74,'BoD 990s Combined with Web'!F:G,2,FALSE)=0,"",VLOOKUP(A74,'BoD 990s Combined with Web'!F:G,2,FALSE)),"")</f>
        <v>Noble Energy</v>
      </c>
      <c r="V74" s="7" t="str">
        <f>IFERROR(IF(VLOOKUP(A74,'BoD 990s Combined with Web'!F:H,3,FALSE)=0,"",(VLOOKUP(A74,'BoD 990s Combined with Web'!F:H,3,FALSE))),"")</f>
        <v/>
      </c>
      <c r="W74" s="7" t="str">
        <f>IFERROR(IF(VLOOKUP(A74,Resources!A:B,2,FALSE)=0,"",VLOOKUP(A74,Resources!A:B,2,FALSE)),"")</f>
        <v/>
      </c>
      <c r="Y74" s="5" t="s">
        <v>1083</v>
      </c>
      <c r="Z74" s="16"/>
      <c r="AA74" s="16"/>
      <c r="AB74" s="16"/>
      <c r="AC74" s="16"/>
      <c r="AD74" s="16"/>
      <c r="AE74" s="16">
        <v>0</v>
      </c>
      <c r="AF74" s="16">
        <v>0</v>
      </c>
      <c r="AG74"/>
      <c r="BH74" s="5" t="s">
        <v>102</v>
      </c>
      <c r="BI74" s="13"/>
      <c r="BJ74" s="13"/>
      <c r="BK74" s="13">
        <v>1</v>
      </c>
      <c r="BL74" s="13">
        <v>1</v>
      </c>
      <c r="BM74" s="13">
        <v>1</v>
      </c>
      <c r="BN74" s="13"/>
      <c r="BO74" s="13"/>
      <c r="BP74" s="7" t="str">
        <f>IF(VLOOKUP(BH74,'BoD 990s Combined with Web'!F:G,2,FALSE)=0,"",VLOOKUP(BH74,'BoD 990s Combined with Web'!F:G,2,FALSE))</f>
        <v>Holsinger Law, LLC</v>
      </c>
      <c r="BQ74" s="7" t="str">
        <f>IF(VLOOKUP(BH74,'BoD 990s Combined with Web'!F:H,3,FALSE)=0,"",(VLOOKUP(BH74,'BoD 990s Combined with Web'!F:H,3,FALSE)))</f>
        <v>Secretary</v>
      </c>
      <c r="BR74" s="7" t="str">
        <f>IF(VLOOKUP(BH74,Resources!A:B,2,FALSE)=0,"",VLOOKUP(BH74,Resources!A:B,2,FALSE))</f>
        <v/>
      </c>
      <c r="BT74" s="5" t="s">
        <v>472</v>
      </c>
      <c r="BU74" s="13"/>
      <c r="BV74" s="13">
        <v>1</v>
      </c>
      <c r="BW74" s="13">
        <v>1</v>
      </c>
      <c r="BX74" s="13"/>
      <c r="BY74" s="13"/>
      <c r="BZ74" s="13"/>
      <c r="CA74" s="13"/>
      <c r="CB74" s="13"/>
      <c r="CC74" s="13"/>
      <c r="CD74" s="13"/>
      <c r="CE74" s="13"/>
      <c r="CF74" s="7" t="str">
        <f>IF(VLOOKUP(BT74,'BoD 990s Combined with Web'!F:G,2,FALSE)=0,"",VLOOKUP(BT74,'BoD 990s Combined with Web'!F:G,2,FALSE))</f>
        <v>Energy North America</v>
      </c>
      <c r="CG74" s="7" t="str">
        <f>IF(VLOOKUP(BT74,'BoD 990s Combined with Web'!F:H,3,FALSE)=0,"",(VLOOKUP(BT74,'BoD 990s Combined with Web'!F:H,3,FALSE)))</f>
        <v>At-Large</v>
      </c>
    </row>
    <row r="75" spans="1:85" x14ac:dyDescent="0.2">
      <c r="A75" s="5" t="s">
        <v>796</v>
      </c>
      <c r="B75" s="13">
        <v>1</v>
      </c>
      <c r="C75" s="13">
        <v>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7" t="str">
        <f>IFERROR(IF(VLOOKUP(A75,'BoD 990s Combined with Web'!F:G,2,FALSE)=0,"",VLOOKUP(A75,'BoD 990s Combined with Web'!F:G,2,FALSE)),"")</f>
        <v>CMS Oil &amp; Gas</v>
      </c>
      <c r="V75" s="7" t="str">
        <f>IFERROR(IF(VLOOKUP(A75,'BoD 990s Combined with Web'!F:H,3,FALSE)=0,"",(VLOOKUP(A75,'BoD 990s Combined with Web'!F:H,3,FALSE))),"")</f>
        <v/>
      </c>
      <c r="W75" s="7" t="str">
        <f>IFERROR(IF(VLOOKUP(A75,Resources!A:B,2,FALSE)=0,"",VLOOKUP(A75,Resources!A:B,2,FALSE)),"")</f>
        <v/>
      </c>
      <c r="Y75" s="5" t="s">
        <v>1091</v>
      </c>
      <c r="Z75" s="16"/>
      <c r="AA75" s="16"/>
      <c r="AB75" s="16"/>
      <c r="AC75" s="16"/>
      <c r="AD75" s="16"/>
      <c r="AE75" s="16">
        <v>102500</v>
      </c>
      <c r="AF75" s="16">
        <v>102500</v>
      </c>
      <c r="AG75"/>
      <c r="BH75" s="5" t="s">
        <v>38</v>
      </c>
      <c r="BI75" s="13"/>
      <c r="BJ75" s="13"/>
      <c r="BK75" s="13">
        <v>1</v>
      </c>
      <c r="BL75" s="13">
        <v>1</v>
      </c>
      <c r="BM75" s="13"/>
      <c r="BN75" s="13">
        <v>1</v>
      </c>
      <c r="BO75" s="13">
        <v>1</v>
      </c>
      <c r="BP75" s="7" t="str">
        <f>IF(VLOOKUP(BH75,'BoD 990s Combined with Web'!F:G,2,FALSE)=0,"",VLOOKUP(BH75,'BoD 990s Combined with Web'!F:G,2,FALSE))</f>
        <v>Bonanza Creek Energy, Inc.</v>
      </c>
      <c r="BQ75" s="7" t="str">
        <f>IF(VLOOKUP(BH75,'BoD 990s Combined with Web'!F:H,3,FALSE)=0,"",(VLOOKUP(BH75,'BoD 990s Combined with Web'!F:H,3,FALSE)))</f>
        <v>Advisor</v>
      </c>
      <c r="BR75" s="7" t="str">
        <f>IF(VLOOKUP(BH75,Resources!A:B,2,FALSE)=0,"",VLOOKUP(BH75,Resources!A:B,2,FALSE))</f>
        <v/>
      </c>
      <c r="BT75" s="5" t="s">
        <v>257</v>
      </c>
      <c r="BU75" s="13"/>
      <c r="BV75" s="13"/>
      <c r="BW75" s="13">
        <v>1</v>
      </c>
      <c r="BX75" s="13"/>
      <c r="BY75" s="13"/>
      <c r="BZ75" s="13"/>
      <c r="CA75" s="13"/>
      <c r="CB75" s="13"/>
      <c r="CC75" s="13"/>
      <c r="CD75" s="13"/>
      <c r="CE75" s="13"/>
      <c r="CF75" s="7" t="str">
        <f>IF(VLOOKUP(BT75,'BoD 990s Combined with Web'!F:G,2,FALSE)=0,"",VLOOKUP(BT75,'BoD 990s Combined with Web'!F:G,2,FALSE))</f>
        <v>Vantage Energy, LLC</v>
      </c>
      <c r="CG75" s="7" t="str">
        <f>IF(VLOOKUP(BT75,'BoD 990s Combined with Web'!F:H,3,FALSE)=0,"",(VLOOKUP(BT75,'BoD 990s Combined with Web'!F:H,3,FALSE)))</f>
        <v>Board of Advisors</v>
      </c>
    </row>
    <row r="76" spans="1:85" x14ac:dyDescent="0.2">
      <c r="A76" s="5" t="s">
        <v>533</v>
      </c>
      <c r="B76" s="13"/>
      <c r="C76" s="13"/>
      <c r="D76" s="13"/>
      <c r="E76" s="13"/>
      <c r="F76" s="13"/>
      <c r="G76" s="13"/>
      <c r="H76" s="13">
        <v>1</v>
      </c>
      <c r="I76" s="13">
        <v>1</v>
      </c>
      <c r="J76" s="13">
        <v>1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7" t="str">
        <f>IFERROR(IF(VLOOKUP(A76,'BoD 990s Combined with Web'!F:G,2,FALSE)=0,"",VLOOKUP(A76,'BoD 990s Combined with Web'!F:G,2,FALSE)),"")</f>
        <v>EnCap Investments, LLC</v>
      </c>
      <c r="V76" s="7" t="str">
        <f>IFERROR(IF(VLOOKUP(A76,'BoD 990s Combined with Web'!F:H,3,FALSE)=0,"",(VLOOKUP(A76,'BoD 990s Combined with Web'!F:H,3,FALSE))),"")</f>
        <v>At-Large</v>
      </c>
      <c r="W76" s="7" t="str">
        <f>IFERROR(IF(VLOOKUP(A76,Resources!A:B,2,FALSE)=0,"",VLOOKUP(A76,Resources!A:B,2,FALSE)),"")</f>
        <v/>
      </c>
      <c r="Y76" s="5" t="s">
        <v>943</v>
      </c>
      <c r="Z76" s="16">
        <v>262307</v>
      </c>
      <c r="AA76" s="16"/>
      <c r="AB76" s="16"/>
      <c r="AC76" s="16"/>
      <c r="AD76" s="16"/>
      <c r="AE76" s="16"/>
      <c r="AF76" s="16">
        <v>262307</v>
      </c>
      <c r="AG76"/>
      <c r="BH76" s="5" t="s">
        <v>207</v>
      </c>
      <c r="BI76" s="13">
        <v>1</v>
      </c>
      <c r="BJ76" s="13">
        <v>1</v>
      </c>
      <c r="BK76" s="13"/>
      <c r="BL76" s="13"/>
      <c r="BM76" s="13"/>
      <c r="BN76" s="13"/>
      <c r="BO76" s="13"/>
      <c r="BP76" s="7" t="str">
        <f>IF(VLOOKUP(BH76,'BoD 990s Combined with Web'!F:G,2,FALSE)=0,"",VLOOKUP(BH76,'BoD 990s Combined with Web'!F:G,2,FALSE))</f>
        <v>Cameron</v>
      </c>
      <c r="BQ76" s="7" t="str">
        <f>IF(VLOOKUP(BH76,'BoD 990s Combined with Web'!F:H,3,FALSE)=0,"",(VLOOKUP(BH76,'BoD 990s Combined with Web'!F:H,3,FALSE)))</f>
        <v>Board of Advisors</v>
      </c>
      <c r="BR76" s="7" t="str">
        <f>IF(VLOOKUP(BH76,Resources!A:B,2,FALSE)=0,"",VLOOKUP(BH76,Resources!A:B,2,FALSE))</f>
        <v/>
      </c>
      <c r="BT76" s="5" t="s">
        <v>66</v>
      </c>
      <c r="BU76" s="13"/>
      <c r="BV76" s="13"/>
      <c r="BW76" s="13"/>
      <c r="BX76" s="13"/>
      <c r="BY76" s="13"/>
      <c r="BZ76" s="13"/>
      <c r="CA76" s="13">
        <v>1</v>
      </c>
      <c r="CB76" s="13"/>
      <c r="CC76" s="13"/>
      <c r="CD76" s="13"/>
      <c r="CE76" s="13"/>
      <c r="CF76" s="7" t="str">
        <f>IF(VLOOKUP(BT76,'BoD 990s Combined with Web'!F:G,2,FALSE)=0,"",VLOOKUP(BT76,'BoD 990s Combined with Web'!F:G,2,FALSE))</f>
        <v>GMT Exploration Company, LLC</v>
      </c>
      <c r="CG76" s="7" t="str">
        <f>IF(VLOOKUP(BT76,'BoD 990s Combined with Web'!F:H,3,FALSE)=0,"",(VLOOKUP(BT76,'BoD 990s Combined with Web'!F:H,3,FALSE)))</f>
        <v>Director</v>
      </c>
    </row>
    <row r="77" spans="1:85" x14ac:dyDescent="0.2">
      <c r="A77" s="5" t="s">
        <v>798</v>
      </c>
      <c r="B77" s="13">
        <v>1</v>
      </c>
      <c r="C77" s="13">
        <v>1</v>
      </c>
      <c r="D77" s="13">
        <v>1</v>
      </c>
      <c r="E77" s="13">
        <v>1</v>
      </c>
      <c r="F77" s="13">
        <v>1</v>
      </c>
      <c r="G77" s="13">
        <v>1</v>
      </c>
      <c r="H77" s="13">
        <v>1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7" t="str">
        <f>IFERROR(IF(VLOOKUP(A77,'BoD 990s Combined with Web'!F:G,2,FALSE)=0,"",VLOOKUP(A77,'BoD 990s Combined with Web'!F:G,2,FALSE)),"")</f>
        <v>EnCana Oil &amp; Gas (USA) Inc.</v>
      </c>
      <c r="V77" s="7" t="str">
        <f>IFERROR(IF(VLOOKUP(A77,'BoD 990s Combined with Web'!F:H,3,FALSE)=0,"",(VLOOKUP(A77,'BoD 990s Combined with Web'!F:H,3,FALSE))),"")</f>
        <v/>
      </c>
      <c r="W77" s="7" t="str">
        <f>IFERROR(IF(VLOOKUP(A77,Resources!A:B,2,FALSE)=0,"",VLOOKUP(A77,Resources!A:B,2,FALSE)),"")</f>
        <v/>
      </c>
      <c r="Y77" s="5" t="s">
        <v>344</v>
      </c>
      <c r="Z77" s="16">
        <v>0</v>
      </c>
      <c r="AA77" s="16">
        <v>0</v>
      </c>
      <c r="AB77" s="16"/>
      <c r="AC77" s="16"/>
      <c r="AD77" s="16"/>
      <c r="AE77" s="16"/>
      <c r="AF77" s="16">
        <v>0</v>
      </c>
      <c r="AG77"/>
      <c r="BH77" s="5" t="s">
        <v>104</v>
      </c>
      <c r="BI77" s="13"/>
      <c r="BJ77" s="13"/>
      <c r="BK77" s="13"/>
      <c r="BL77" s="13"/>
      <c r="BM77" s="13">
        <v>1</v>
      </c>
      <c r="BN77" s="13"/>
      <c r="BO77" s="13"/>
      <c r="BP77" s="7" t="str">
        <f>IF(VLOOKUP(BH77,'BoD 990s Combined with Web'!F:G,2,FALSE)=0,"",VLOOKUP(BH77,'BoD 990s Combined with Web'!F:G,2,FALSE))</f>
        <v>Amegy Bank</v>
      </c>
      <c r="BQ77" s="7" t="str">
        <f>IF(VLOOKUP(BH77,'BoD 990s Combined with Web'!F:H,3,FALSE)=0,"",(VLOOKUP(BH77,'BoD 990s Combined with Web'!F:H,3,FALSE)))</f>
        <v>Advisor</v>
      </c>
      <c r="BR77" s="7" t="str">
        <f>IF(VLOOKUP(BH77,Resources!A:B,2,FALSE)=0,"",VLOOKUP(BH77,Resources!A:B,2,FALSE))</f>
        <v/>
      </c>
    </row>
    <row r="78" spans="1:85" x14ac:dyDescent="0.2">
      <c r="A78" s="5" t="s">
        <v>171</v>
      </c>
      <c r="B78" s="13"/>
      <c r="C78" s="13"/>
      <c r="D78" s="13"/>
      <c r="E78" s="13"/>
      <c r="F78" s="13"/>
      <c r="G78" s="13"/>
      <c r="H78" s="13">
        <v>1</v>
      </c>
      <c r="I78" s="13">
        <v>1</v>
      </c>
      <c r="J78" s="13">
        <v>1</v>
      </c>
      <c r="K78" s="13">
        <v>1</v>
      </c>
      <c r="L78" s="13">
        <v>1</v>
      </c>
      <c r="M78" s="13"/>
      <c r="N78" s="13"/>
      <c r="O78" s="13"/>
      <c r="P78" s="13"/>
      <c r="Q78" s="13"/>
      <c r="R78" s="13"/>
      <c r="S78" s="13"/>
      <c r="T78" s="13"/>
      <c r="U78" s="7" t="str">
        <f>IFERROR(IF(VLOOKUP(A78,'BoD 990s Combined with Web'!F:G,2,FALSE)=0,"",VLOOKUP(A78,'BoD 990s Combined with Web'!F:G,2,FALSE)),"")</f>
        <v>Marathon Oil Company</v>
      </c>
      <c r="V78" s="7" t="str">
        <f>IFERROR(IF(VLOOKUP(A78,'BoD 990s Combined with Web'!F:H,3,FALSE)=0,"",(VLOOKUP(A78,'BoD 990s Combined with Web'!F:H,3,FALSE))),"")</f>
        <v>Board of Advisors</v>
      </c>
      <c r="W78" s="7" t="str">
        <f>IFERROR(IF(VLOOKUP(A78,Resources!A:B,2,FALSE)=0,"",VLOOKUP(A78,Resources!A:B,2,FALSE)),"")</f>
        <v/>
      </c>
      <c r="Y78" s="5" t="s">
        <v>57</v>
      </c>
      <c r="Z78" s="16"/>
      <c r="AA78" s="16"/>
      <c r="AB78" s="16"/>
      <c r="AC78" s="16"/>
      <c r="AD78" s="16">
        <v>0</v>
      </c>
      <c r="AE78" s="16">
        <v>0</v>
      </c>
      <c r="AF78" s="16">
        <v>0</v>
      </c>
      <c r="AG78"/>
      <c r="BH78" s="5" t="s">
        <v>125</v>
      </c>
      <c r="BI78" s="13">
        <v>1</v>
      </c>
      <c r="BJ78" s="13">
        <v>1</v>
      </c>
      <c r="BK78" s="13">
        <v>1</v>
      </c>
      <c r="BL78" s="13">
        <v>1</v>
      </c>
      <c r="BM78" s="13"/>
      <c r="BN78" s="13"/>
      <c r="BO78" s="13"/>
      <c r="BP78" s="7" t="str">
        <f>IF(VLOOKUP(BH78,'BoD 990s Combined with Web'!F:G,2,FALSE)=0,"",VLOOKUP(BH78,'BoD 990s Combined with Web'!F:G,2,FALSE))</f>
        <v>Bill Barrett Corporation</v>
      </c>
      <c r="BQ78" s="7" t="str">
        <f>IF(VLOOKUP(BH78,'BoD 990s Combined with Web'!F:H,3,FALSE)=0,"",(VLOOKUP(BH78,'BoD 990s Combined with Web'!F:H,3,FALSE)))</f>
        <v>Advisor</v>
      </c>
      <c r="BR78" s="7" t="str">
        <f>IF(VLOOKUP(BH78,Resources!A:B,2,FALSE)=0,"",VLOOKUP(BH78,Resources!A:B,2,FALSE))</f>
        <v/>
      </c>
    </row>
    <row r="79" spans="1:85" x14ac:dyDescent="0.2">
      <c r="A79" s="5" t="s">
        <v>1088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>
        <v>1</v>
      </c>
      <c r="U79" s="7" t="str">
        <f>IFERROR(IF(VLOOKUP(A79,'BoD 990s Combined with Web'!F:G,2,FALSE)=0,"",VLOOKUP(A79,'BoD 990s Combined with Web'!F:G,2,FALSE)),"")</f>
        <v/>
      </c>
      <c r="V79" s="7" t="str">
        <f>IFERROR(IF(VLOOKUP(A79,'BoD 990s Combined with Web'!F:H,3,FALSE)=0,"",(VLOOKUP(A79,'BoD 990s Combined with Web'!F:H,3,FALSE))),"")</f>
        <v>Director</v>
      </c>
      <c r="W79" s="7" t="str">
        <f>IFERROR(IF(VLOOKUP(A79,Resources!A:B,2,FALSE)=0,"",VLOOKUP(A79,Resources!A:B,2,FALSE)),"")</f>
        <v/>
      </c>
      <c r="Y79" s="5" t="s">
        <v>134</v>
      </c>
      <c r="Z79" s="16"/>
      <c r="AA79" s="16"/>
      <c r="AB79" s="16"/>
      <c r="AC79" s="16">
        <v>0</v>
      </c>
      <c r="AD79" s="16">
        <v>0</v>
      </c>
      <c r="AE79" s="16">
        <v>0</v>
      </c>
      <c r="AF79" s="16">
        <v>0</v>
      </c>
      <c r="AG79"/>
      <c r="BH79" s="5" t="s">
        <v>208</v>
      </c>
      <c r="BI79" s="13">
        <v>1</v>
      </c>
      <c r="BJ79" s="13">
        <v>1</v>
      </c>
      <c r="BK79" s="13"/>
      <c r="BL79" s="13"/>
      <c r="BM79" s="13"/>
      <c r="BN79" s="13"/>
      <c r="BO79" s="13"/>
      <c r="BP79" s="7" t="str">
        <f>IF(VLOOKUP(BH79,'BoD 990s Combined with Web'!F:G,2,FALSE)=0,"",VLOOKUP(BH79,'BoD 990s Combined with Web'!F:G,2,FALSE))</f>
        <v>EnCana Oil &amp; Gas (USA) Inc.</v>
      </c>
      <c r="BQ79" s="7" t="str">
        <f>IF(VLOOKUP(BH79,'BoD 990s Combined with Web'!F:H,3,FALSE)=0,"",(VLOOKUP(BH79,'BoD 990s Combined with Web'!F:H,3,FALSE)))</f>
        <v>Director</v>
      </c>
      <c r="BR79" s="7" t="str">
        <f>IF(VLOOKUP(BH79,Resources!A:B,2,FALSE)=0,"",VLOOKUP(BH79,Resources!A:B,2,FALSE))</f>
        <v>https://www.desmogblog.com/2015/09/17/boulder-weekly-frackademia-investigation-university-colorado-for-sale</v>
      </c>
    </row>
    <row r="80" spans="1:85" x14ac:dyDescent="0.2">
      <c r="A80" s="5" t="s">
        <v>173</v>
      </c>
      <c r="B80" s="13"/>
      <c r="C80" s="13"/>
      <c r="D80" s="13"/>
      <c r="E80" s="13"/>
      <c r="F80" s="13">
        <v>1</v>
      </c>
      <c r="G80" s="13">
        <v>1</v>
      </c>
      <c r="H80" s="13">
        <v>1</v>
      </c>
      <c r="I80" s="13">
        <v>1</v>
      </c>
      <c r="J80" s="13">
        <v>1</v>
      </c>
      <c r="K80" s="13">
        <v>1</v>
      </c>
      <c r="L80" s="13">
        <v>1</v>
      </c>
      <c r="M80" s="13"/>
      <c r="N80" s="13"/>
      <c r="O80" s="13"/>
      <c r="P80" s="13"/>
      <c r="Q80" s="13"/>
      <c r="R80" s="13"/>
      <c r="S80" s="13"/>
      <c r="T80" s="13"/>
      <c r="U80" s="7" t="str">
        <f>IFERROR(IF(VLOOKUP(A80,'BoD 990s Combined with Web'!F:G,2,FALSE)=0,"",VLOOKUP(A80,'BoD 990s Combined with Web'!F:G,2,FALSE)),"")</f>
        <v>B.J. Services</v>
      </c>
      <c r="V80" s="7" t="str">
        <f>IFERROR(IF(VLOOKUP(A80,'BoD 990s Combined with Web'!F:H,3,FALSE)=0,"",(VLOOKUP(A80,'BoD 990s Combined with Web'!F:H,3,FALSE))),"")</f>
        <v>Board of Advisors</v>
      </c>
      <c r="W80" s="7" t="str">
        <f>IFERROR(IF(VLOOKUP(A80,Resources!A:B,2,FALSE)=0,"",VLOOKUP(A80,Resources!A:B,2,FALSE)),"")</f>
        <v/>
      </c>
      <c r="Y80" s="5" t="s">
        <v>58</v>
      </c>
      <c r="Z80" s="16"/>
      <c r="AA80" s="16"/>
      <c r="AB80" s="16"/>
      <c r="AC80" s="16"/>
      <c r="AD80" s="16">
        <v>0</v>
      </c>
      <c r="AE80" s="16"/>
      <c r="AF80" s="16">
        <v>0</v>
      </c>
      <c r="AG80"/>
      <c r="BH80" s="5" t="s">
        <v>40</v>
      </c>
      <c r="BI80" s="13"/>
      <c r="BJ80" s="13"/>
      <c r="BK80" s="13"/>
      <c r="BL80" s="13"/>
      <c r="BM80" s="13">
        <v>1</v>
      </c>
      <c r="BN80" s="13">
        <v>1</v>
      </c>
      <c r="BO80" s="13">
        <v>1</v>
      </c>
      <c r="BP80" s="7" t="str">
        <f>IF(VLOOKUP(BH80,'BoD 990s Combined with Web'!F:G,2,FALSE)=0,"",VLOOKUP(BH80,'BoD 990s Combined with Web'!F:G,2,FALSE))</f>
        <v>Jones Lang LaSalle Brokerage Inc.</v>
      </c>
      <c r="BQ80" s="7" t="str">
        <f>IF(VLOOKUP(BH80,'BoD 990s Combined with Web'!F:H,3,FALSE)=0,"",(VLOOKUP(BH80,'BoD 990s Combined with Web'!F:H,3,FALSE)))</f>
        <v>Advisor</v>
      </c>
      <c r="BR80" s="7" t="str">
        <f>IF(VLOOKUP(BH80,Resources!A:B,2,FALSE)=0,"",VLOOKUP(BH80,Resources!A:B,2,FALSE))</f>
        <v/>
      </c>
    </row>
    <row r="81" spans="1:70" x14ac:dyDescent="0.2">
      <c r="A81" s="5" t="s">
        <v>404</v>
      </c>
      <c r="B81" s="13"/>
      <c r="C81" s="13"/>
      <c r="D81" s="13"/>
      <c r="E81" s="13"/>
      <c r="F81" s="13"/>
      <c r="G81" s="13"/>
      <c r="H81" s="13"/>
      <c r="I81" s="13">
        <v>1</v>
      </c>
      <c r="J81" s="13">
        <v>1</v>
      </c>
      <c r="K81" s="13">
        <v>1</v>
      </c>
      <c r="L81" s="13">
        <v>1</v>
      </c>
      <c r="M81" s="13"/>
      <c r="N81" s="13"/>
      <c r="O81" s="13"/>
      <c r="P81" s="13"/>
      <c r="Q81" s="13"/>
      <c r="R81" s="13"/>
      <c r="S81" s="13"/>
      <c r="T81" s="13"/>
      <c r="U81" s="7" t="str">
        <f>IFERROR(IF(VLOOKUP(A81,'BoD 990s Combined with Web'!F:G,2,FALSE)=0,"",VLOOKUP(A81,'BoD 990s Combined with Web'!F:G,2,FALSE)),"")</f>
        <v>Central Resources</v>
      </c>
      <c r="V81" s="7" t="str">
        <f>IFERROR(IF(VLOOKUP(A81,'BoD 990s Combined with Web'!F:H,3,FALSE)=0,"",(VLOOKUP(A81,'BoD 990s Combined with Web'!F:H,3,FALSE))),"")</f>
        <v>At-Large</v>
      </c>
      <c r="W81" s="7" t="str">
        <f>IFERROR(IF(VLOOKUP(A81,Resources!A:B,2,FALSE)=0,"",VLOOKUP(A81,Resources!A:B,2,FALSE)),"")</f>
        <v/>
      </c>
      <c r="Y81" s="5" t="s">
        <v>309</v>
      </c>
      <c r="Z81" s="16"/>
      <c r="AA81" s="16"/>
      <c r="AB81" s="16"/>
      <c r="AC81" s="16">
        <v>0</v>
      </c>
      <c r="AD81" s="16"/>
      <c r="AE81" s="16"/>
      <c r="AF81" s="16">
        <v>0</v>
      </c>
      <c r="AG81"/>
      <c r="BH81" s="5" t="s">
        <v>209</v>
      </c>
      <c r="BI81" s="13">
        <v>1</v>
      </c>
      <c r="BJ81" s="13">
        <v>1</v>
      </c>
      <c r="BK81" s="13"/>
      <c r="BL81" s="13"/>
      <c r="BM81" s="13"/>
      <c r="BN81" s="13"/>
      <c r="BO81" s="13"/>
      <c r="BP81" s="7" t="str">
        <f>IF(VLOOKUP(BH81,'BoD 990s Combined with Web'!F:G,2,FALSE)=0,"",VLOOKUP(BH81,'BoD 990s Combined with Web'!F:G,2,FALSE))</f>
        <v>XTO Energy</v>
      </c>
      <c r="BQ81" s="7" t="str">
        <f>IF(VLOOKUP(BH81,'BoD 990s Combined with Web'!F:H,3,FALSE)=0,"",(VLOOKUP(BH81,'BoD 990s Combined with Web'!F:H,3,FALSE)))</f>
        <v>Director</v>
      </c>
      <c r="BR81" s="7" t="str">
        <f>IF(VLOOKUP(BH81,Resources!A:B,2,FALSE)=0,"",VLOOKUP(BH81,Resources!A:B,2,FALSE))</f>
        <v/>
      </c>
    </row>
    <row r="82" spans="1:70" x14ac:dyDescent="0.2">
      <c r="A82" s="5" t="s">
        <v>349</v>
      </c>
      <c r="B82" s="13">
        <v>1</v>
      </c>
      <c r="C82" s="13">
        <v>1</v>
      </c>
      <c r="D82" s="13">
        <v>1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3">
        <v>1</v>
      </c>
      <c r="K82" s="13">
        <v>1</v>
      </c>
      <c r="L82" s="13">
        <v>1</v>
      </c>
      <c r="M82" s="13">
        <v>1</v>
      </c>
      <c r="N82" s="13">
        <v>1</v>
      </c>
      <c r="O82" s="13"/>
      <c r="P82" s="13"/>
      <c r="Q82" s="13"/>
      <c r="R82" s="13"/>
      <c r="S82" s="13"/>
      <c r="T82" s="13"/>
      <c r="U82" s="7" t="str">
        <f>IFERROR(IF(VLOOKUP(A82,'BoD 990s Combined with Web'!F:G,2,FALSE)=0,"",VLOOKUP(A82,'BoD 990s Combined with Web'!F:G,2,FALSE)),"")</f>
        <v>Devon</v>
      </c>
      <c r="V82" s="7" t="str">
        <f>IFERROR(IF(VLOOKUP(A82,'BoD 990s Combined with Web'!F:H,3,FALSE)=0,"",(VLOOKUP(A82,'BoD 990s Combined with Web'!F:H,3,FALSE))),"")</f>
        <v>Director</v>
      </c>
      <c r="W82" s="7" t="str">
        <f>IFERROR(IF(VLOOKUP(A82,Resources!A:B,2,FALSE)=0,"",VLOOKUP(A82,Resources!A:B,2,FALSE)),"")</f>
        <v/>
      </c>
      <c r="Y82" s="5" t="s">
        <v>310</v>
      </c>
      <c r="Z82" s="16"/>
      <c r="AA82" s="16"/>
      <c r="AB82" s="16">
        <v>0</v>
      </c>
      <c r="AC82" s="16">
        <v>0</v>
      </c>
      <c r="AD82" s="16">
        <v>0</v>
      </c>
      <c r="AE82" s="16"/>
      <c r="AF82" s="16">
        <v>0</v>
      </c>
      <c r="AG82"/>
      <c r="BH82" s="5" t="s">
        <v>42</v>
      </c>
      <c r="BI82" s="13"/>
      <c r="BJ82" s="13"/>
      <c r="BK82" s="13"/>
      <c r="BL82" s="13"/>
      <c r="BM82" s="13"/>
      <c r="BN82" s="13"/>
      <c r="BO82" s="13">
        <v>1</v>
      </c>
      <c r="BP82" s="7" t="str">
        <f>IF(VLOOKUP(BH82,'BoD 990s Combined with Web'!F:G,2,FALSE)=0,"",VLOOKUP(BH82,'BoD 990s Combined with Web'!F:G,2,FALSE))</f>
        <v>BakerHostetler LLP</v>
      </c>
      <c r="BQ82" s="7" t="str">
        <f>IF(VLOOKUP(BH82,'BoD 990s Combined with Web'!F:H,3,FALSE)=0,"",(VLOOKUP(BH82,'BoD 990s Combined with Web'!F:H,3,FALSE)))</f>
        <v>Advisor</v>
      </c>
      <c r="BR82" s="7" t="str">
        <f>IF(VLOOKUP(BH82,Resources!A:B,2,FALSE)=0,"",VLOOKUP(BH82,Resources!A:B,2,FALSE))</f>
        <v/>
      </c>
    </row>
    <row r="83" spans="1:70" x14ac:dyDescent="0.2">
      <c r="A83" s="5" t="s">
        <v>350</v>
      </c>
      <c r="B83" s="13"/>
      <c r="C83" s="13"/>
      <c r="D83" s="13"/>
      <c r="E83" s="13"/>
      <c r="F83" s="13"/>
      <c r="G83" s="13"/>
      <c r="H83" s="13"/>
      <c r="I83" s="13">
        <v>1</v>
      </c>
      <c r="J83" s="13">
        <v>1</v>
      </c>
      <c r="K83" s="13">
        <v>1</v>
      </c>
      <c r="L83" s="13">
        <v>1</v>
      </c>
      <c r="M83" s="13">
        <v>1</v>
      </c>
      <c r="N83" s="13">
        <v>1</v>
      </c>
      <c r="O83" s="13">
        <v>1</v>
      </c>
      <c r="P83" s="13"/>
      <c r="Q83" s="13"/>
      <c r="R83" s="13"/>
      <c r="S83" s="13"/>
      <c r="T83" s="13"/>
      <c r="U83" s="7" t="str">
        <f>IFERROR(IF(VLOOKUP(A83,'BoD 990s Combined with Web'!F:G,2,FALSE)=0,"",VLOOKUP(A83,'BoD 990s Combined with Web'!F:G,2,FALSE)),"")</f>
        <v/>
      </c>
      <c r="V83" s="7" t="str">
        <f>IFERROR(IF(VLOOKUP(A83,'BoD 990s Combined with Web'!F:H,3,FALSE)=0,"",(VLOOKUP(A83,'BoD 990s Combined with Web'!F:H,3,FALSE))),"")</f>
        <v>Director</v>
      </c>
      <c r="W83" s="7" t="str">
        <f>IFERROR(IF(VLOOKUP(A83,Resources!A:B,2,FALSE)=0,"",VLOOKUP(A83,Resources!A:B,2,FALSE)),"")</f>
        <v/>
      </c>
      <c r="Y83" s="5" t="s">
        <v>1004</v>
      </c>
      <c r="Z83" s="16">
        <v>155517</v>
      </c>
      <c r="AA83" s="16"/>
      <c r="AB83" s="16"/>
      <c r="AC83" s="16"/>
      <c r="AD83" s="16"/>
      <c r="AE83" s="16"/>
      <c r="AF83" s="16">
        <v>155517</v>
      </c>
      <c r="AG83"/>
      <c r="BH83" s="5" t="s">
        <v>44</v>
      </c>
      <c r="BI83" s="13"/>
      <c r="BJ83" s="13"/>
      <c r="BK83" s="13"/>
      <c r="BL83" s="13"/>
      <c r="BM83" s="13"/>
      <c r="BN83" s="13"/>
      <c r="BO83" s="13">
        <v>1</v>
      </c>
      <c r="BP83" s="7" t="str">
        <f>IF(VLOOKUP(BH83,'BoD 990s Combined with Web'!F:G,2,FALSE)=0,"",VLOOKUP(BH83,'BoD 990s Combined with Web'!F:G,2,FALSE))</f>
        <v>Brownstein Hyatt Farber Schreck, LLP</v>
      </c>
      <c r="BQ83" s="7" t="str">
        <f>IF(VLOOKUP(BH83,'BoD 990s Combined with Web'!F:H,3,FALSE)=0,"",(VLOOKUP(BH83,'BoD 990s Combined with Web'!F:H,3,FALSE)))</f>
        <v>Advisor</v>
      </c>
      <c r="BR83" s="7" t="str">
        <f>IF(VLOOKUP(BH83,Resources!A:B,2,FALSE)=0,"",VLOOKUP(BH83,Resources!A:B,2,FALSE))</f>
        <v/>
      </c>
    </row>
    <row r="84" spans="1:70" x14ac:dyDescent="0.2">
      <c r="A84" s="5" t="s">
        <v>352</v>
      </c>
      <c r="B84" s="13"/>
      <c r="C84" s="13"/>
      <c r="D84" s="13"/>
      <c r="E84" s="13"/>
      <c r="F84" s="13"/>
      <c r="G84" s="13"/>
      <c r="H84" s="13"/>
      <c r="I84" s="13">
        <v>1</v>
      </c>
      <c r="J84" s="13">
        <v>1</v>
      </c>
      <c r="K84" s="13">
        <v>1</v>
      </c>
      <c r="L84" s="13">
        <v>1</v>
      </c>
      <c r="M84" s="13">
        <v>1</v>
      </c>
      <c r="N84" s="13">
        <v>1</v>
      </c>
      <c r="O84" s="13"/>
      <c r="P84" s="13"/>
      <c r="Q84" s="13"/>
      <c r="R84" s="13"/>
      <c r="S84" s="13"/>
      <c r="T84" s="13"/>
      <c r="U84" s="7" t="str">
        <f>IFERROR(IF(VLOOKUP(A84,'BoD 990s Combined with Web'!F:G,2,FALSE)=0,"",VLOOKUP(A84,'BoD 990s Combined with Web'!F:G,2,FALSE)),"")</f>
        <v>EnCana Oil &amp; Gas (USA) Inc.</v>
      </c>
      <c r="V84" s="7" t="str">
        <f>IFERROR(IF(VLOOKUP(A84,'BoD 990s Combined with Web'!F:H,3,FALSE)=0,"",(VLOOKUP(A84,'BoD 990s Combined with Web'!F:H,3,FALSE))),"")</f>
        <v>Director</v>
      </c>
      <c r="W84" s="7" t="str">
        <f>IFERROR(IF(VLOOKUP(A84,Resources!A:B,2,FALSE)=0,"",VLOOKUP(A84,Resources!A:B,2,FALSE)),"")</f>
        <v/>
      </c>
      <c r="Y84" s="5" t="s">
        <v>311</v>
      </c>
      <c r="Z84" s="16"/>
      <c r="AA84" s="16">
        <v>0</v>
      </c>
      <c r="AB84" s="16">
        <v>0</v>
      </c>
      <c r="AC84" s="16">
        <v>0</v>
      </c>
      <c r="AD84" s="16"/>
      <c r="AE84" s="16"/>
      <c r="AF84" s="16">
        <v>0</v>
      </c>
      <c r="AG84"/>
      <c r="BH84" s="5" t="s">
        <v>211</v>
      </c>
      <c r="BI84" s="13">
        <v>1</v>
      </c>
      <c r="BJ84" s="13">
        <v>1</v>
      </c>
      <c r="BK84" s="13"/>
      <c r="BL84" s="13"/>
      <c r="BM84" s="13"/>
      <c r="BN84" s="13"/>
      <c r="BO84" s="13"/>
      <c r="BP84" s="7" t="str">
        <f>IF(VLOOKUP(BH84,'BoD 990s Combined with Web'!F:G,2,FALSE)=0,"",VLOOKUP(BH84,'BoD 990s Combined with Web'!F:G,2,FALSE))</f>
        <v>U.S. Bank</v>
      </c>
      <c r="BQ84" s="7" t="str">
        <f>IF(VLOOKUP(BH84,'BoD 990s Combined with Web'!F:H,3,FALSE)=0,"",(VLOOKUP(BH84,'BoD 990s Combined with Web'!F:H,3,FALSE)))</f>
        <v>Board of Advisors</v>
      </c>
      <c r="BR84" s="7" t="str">
        <f>IF(VLOOKUP(BH84,Resources!A:B,2,FALSE)=0,"",VLOOKUP(BH84,Resources!A:B,2,FALSE))</f>
        <v/>
      </c>
    </row>
    <row r="85" spans="1:70" x14ac:dyDescent="0.2">
      <c r="A85" s="5" t="s">
        <v>607</v>
      </c>
      <c r="B85" s="13"/>
      <c r="C85" s="13"/>
      <c r="D85" s="13"/>
      <c r="E85" s="13"/>
      <c r="F85" s="13">
        <v>1</v>
      </c>
      <c r="G85" s="13">
        <v>1</v>
      </c>
      <c r="H85" s="13">
        <v>1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7" t="str">
        <f>IFERROR(IF(VLOOKUP(A85,'BoD 990s Combined with Web'!F:G,2,FALSE)=0,"",VLOOKUP(A85,'BoD 990s Combined with Web'!F:G,2,FALSE)),"")</f>
        <v>Merit Energy Company</v>
      </c>
      <c r="V85" s="7" t="str">
        <f>IFERROR(IF(VLOOKUP(A85,'BoD 990s Combined with Web'!F:H,3,FALSE)=0,"",(VLOOKUP(A85,'BoD 990s Combined with Web'!F:H,3,FALSE))),"")</f>
        <v/>
      </c>
      <c r="W85" s="7" t="str">
        <f>IFERROR(IF(VLOOKUP(A85,Resources!A:B,2,FALSE)=0,"",VLOOKUP(A85,Resources!A:B,2,FALSE)),"")</f>
        <v/>
      </c>
      <c r="Y85" s="5" t="s">
        <v>1114</v>
      </c>
      <c r="Z85" s="16">
        <v>0</v>
      </c>
      <c r="AA85" s="16">
        <v>0</v>
      </c>
      <c r="AB85" s="16"/>
      <c r="AC85" s="16"/>
      <c r="AD85" s="16"/>
      <c r="AE85" s="16"/>
      <c r="AF85" s="16">
        <v>0</v>
      </c>
      <c r="AG85"/>
      <c r="BH85" s="5" t="s">
        <v>127</v>
      </c>
      <c r="BI85" s="13"/>
      <c r="BJ85" s="13"/>
      <c r="BK85" s="13">
        <v>1</v>
      </c>
      <c r="BL85" s="13">
        <v>1</v>
      </c>
      <c r="BM85" s="13"/>
      <c r="BN85" s="13"/>
      <c r="BO85" s="13"/>
      <c r="BP85" s="7" t="str">
        <f>IF(VLOOKUP(BH85,'BoD 990s Combined with Web'!F:G,2,FALSE)=0,"",VLOOKUP(BH85,'BoD 990s Combined with Web'!F:G,2,FALSE))</f>
        <v>Bird Dog Oil</v>
      </c>
      <c r="BQ85" s="7" t="str">
        <f>IF(VLOOKUP(BH85,'BoD 990s Combined with Web'!F:H,3,FALSE)=0,"",(VLOOKUP(BH85,'BoD 990s Combined with Web'!F:H,3,FALSE)))</f>
        <v>Advisor</v>
      </c>
      <c r="BR85" s="7" t="str">
        <f>IF(VLOOKUP(BH85,Resources!A:B,2,FALSE)=0,"",VLOOKUP(BH85,Resources!A:B,2,FALSE))</f>
        <v/>
      </c>
    </row>
    <row r="86" spans="1:70" x14ac:dyDescent="0.2">
      <c r="A86" s="5" t="s">
        <v>682</v>
      </c>
      <c r="B86" s="13"/>
      <c r="C86" s="13"/>
      <c r="D86" s="13">
        <v>1</v>
      </c>
      <c r="E86" s="13">
        <v>1</v>
      </c>
      <c r="F86" s="13">
        <v>1</v>
      </c>
      <c r="G86" s="13">
        <v>1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7" t="str">
        <f>IFERROR(IF(VLOOKUP(A86,'BoD 990s Combined with Web'!F:G,2,FALSE)=0,"",VLOOKUP(A86,'BoD 990s Combined with Web'!F:G,2,FALSE)),"")</f>
        <v>ConocoPhillips</v>
      </c>
      <c r="V86" s="7" t="str">
        <f>IFERROR(IF(VLOOKUP(A86,'BoD 990s Combined with Web'!F:H,3,FALSE)=0,"",(VLOOKUP(A86,'BoD 990s Combined with Web'!F:H,3,FALSE))),"")</f>
        <v/>
      </c>
      <c r="W86" s="7" t="str">
        <f>IFERROR(IF(VLOOKUP(A86,Resources!A:B,2,FALSE)=0,"",VLOOKUP(A86,Resources!A:B,2,FALSE)),"")</f>
        <v/>
      </c>
      <c r="Y86" s="5" t="s">
        <v>329</v>
      </c>
      <c r="Z86" s="16">
        <v>0</v>
      </c>
      <c r="AA86" s="16">
        <v>0</v>
      </c>
      <c r="AB86" s="16">
        <v>0</v>
      </c>
      <c r="AC86" s="16"/>
      <c r="AD86" s="16"/>
      <c r="AE86" s="16"/>
      <c r="AF86" s="16">
        <v>0</v>
      </c>
      <c r="AG86"/>
      <c r="BH86" s="5" t="s">
        <v>81</v>
      </c>
      <c r="BI86" s="13">
        <v>1</v>
      </c>
      <c r="BJ86" s="13">
        <v>1</v>
      </c>
      <c r="BK86" s="13">
        <v>1</v>
      </c>
      <c r="BL86" s="13">
        <v>1</v>
      </c>
      <c r="BM86" s="13">
        <v>1</v>
      </c>
      <c r="BN86" s="13">
        <v>1</v>
      </c>
      <c r="BO86" s="13"/>
      <c r="BP86" s="7" t="str">
        <f>IF(VLOOKUP(BH86,'BoD 990s Combined with Web'!F:G,2,FALSE)=0,"",VLOOKUP(BH86,'BoD 990s Combined with Web'!F:G,2,FALSE))</f>
        <v>Badlands Energy, Inc.</v>
      </c>
      <c r="BQ86" s="7" t="str">
        <f>IF(VLOOKUP(BH86,'BoD 990s Combined with Web'!F:H,3,FALSE)=0,"",(VLOOKUP(BH86,'BoD 990s Combined with Web'!F:H,3,FALSE)))</f>
        <v>Director</v>
      </c>
      <c r="BR86" s="7" t="str">
        <f>IF(VLOOKUP(BH86,Resources!A:B,2,FALSE)=0,"",VLOOKUP(BH86,Resources!A:B,2,FALSE))</f>
        <v/>
      </c>
    </row>
    <row r="87" spans="1:70" x14ac:dyDescent="0.2">
      <c r="A87" s="5" t="s">
        <v>803</v>
      </c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7" t="str">
        <f>IFERROR(IF(VLOOKUP(A87,'BoD 990s Combined with Web'!F:G,2,FALSE)=0,"",VLOOKUP(A87,'BoD 990s Combined with Web'!F:G,2,FALSE)),"")</f>
        <v>Aspect Energy LLC</v>
      </c>
      <c r="V87" s="7" t="str">
        <f>IFERROR(IF(VLOOKUP(A87,'BoD 990s Combined with Web'!F:H,3,FALSE)=0,"",(VLOOKUP(A87,'BoD 990s Combined with Web'!F:H,3,FALSE))),"")</f>
        <v>Vice President</v>
      </c>
      <c r="W87" s="7" t="str">
        <f>IFERROR(IF(VLOOKUP(A87,Resources!A:B,2,FALSE)=0,"",VLOOKUP(A87,Resources!A:B,2,FALSE)),"")</f>
        <v/>
      </c>
      <c r="Y87" s="5" t="s">
        <v>267</v>
      </c>
      <c r="Z87" s="16">
        <v>0</v>
      </c>
      <c r="AA87" s="16"/>
      <c r="AB87" s="16"/>
      <c r="AC87" s="16"/>
      <c r="AD87" s="16"/>
      <c r="AE87" s="16"/>
      <c r="AF87" s="16">
        <v>0</v>
      </c>
      <c r="AG87"/>
      <c r="BH87" s="5" t="s">
        <v>83</v>
      </c>
      <c r="BI87" s="13"/>
      <c r="BJ87" s="13"/>
      <c r="BK87" s="13"/>
      <c r="BL87" s="13"/>
      <c r="BM87" s="13">
        <v>1</v>
      </c>
      <c r="BN87" s="13">
        <v>1</v>
      </c>
      <c r="BO87" s="13"/>
      <c r="BP87" s="7" t="str">
        <f>IF(VLOOKUP(BH87,'BoD 990s Combined with Web'!F:G,2,FALSE)=0,"",VLOOKUP(BH87,'BoD 990s Combined with Web'!F:G,2,FALSE))</f>
        <v>Fidelity Exploration &amp; Production Company</v>
      </c>
      <c r="BQ87" s="7" t="str">
        <f>IF(VLOOKUP(BH87,'BoD 990s Combined with Web'!F:H,3,FALSE)=0,"",(VLOOKUP(BH87,'BoD 990s Combined with Web'!F:H,3,FALSE)))</f>
        <v>Advisor</v>
      </c>
      <c r="BR87" s="7" t="str">
        <f>IF(VLOOKUP(BH87,Resources!A:B,2,FALSE)=0,"",VLOOKUP(BH87,Resources!A:B,2,FALSE))</f>
        <v/>
      </c>
    </row>
    <row r="88" spans="1:70" x14ac:dyDescent="0.2">
      <c r="A88" s="5" t="s">
        <v>71</v>
      </c>
      <c r="B88" s="13"/>
      <c r="C88" s="13"/>
      <c r="D88" s="13"/>
      <c r="E88" s="13"/>
      <c r="F88" s="13"/>
      <c r="G88" s="13"/>
      <c r="H88" s="13"/>
      <c r="I88" s="13">
        <v>1</v>
      </c>
      <c r="J88" s="13"/>
      <c r="K88" s="13">
        <v>1</v>
      </c>
      <c r="L88" s="13">
        <v>1</v>
      </c>
      <c r="M88" s="13"/>
      <c r="N88" s="13"/>
      <c r="O88" s="13"/>
      <c r="P88" s="13"/>
      <c r="Q88" s="13"/>
      <c r="R88" s="13"/>
      <c r="S88" s="13">
        <v>1</v>
      </c>
      <c r="T88" s="13">
        <v>1</v>
      </c>
      <c r="U88" s="7" t="str">
        <f>IFERROR(IF(VLOOKUP(A88,'BoD 990s Combined with Web'!F:G,2,FALSE)=0,"",VLOOKUP(A88,'BoD 990s Combined with Web'!F:G,2,FALSE)),"")</f>
        <v>Basic Energy Services</v>
      </c>
      <c r="V88" s="7" t="str">
        <f>IFERROR(IF(VLOOKUP(A88,'BoD 990s Combined with Web'!F:H,3,FALSE)=0,"",(VLOOKUP(A88,'BoD 990s Combined with Web'!F:H,3,FALSE))),"")</f>
        <v>Director</v>
      </c>
      <c r="W88" s="7" t="str">
        <f>IFERROR(IF(VLOOKUP(A88,Resources!A:B,2,FALSE)=0,"",VLOOKUP(A88,Resources!A:B,2,FALSE)),"")</f>
        <v/>
      </c>
      <c r="Y88" s="5" t="s">
        <v>66</v>
      </c>
      <c r="Z88" s="16">
        <v>0</v>
      </c>
      <c r="AA88" s="16">
        <v>0</v>
      </c>
      <c r="AB88" s="16"/>
      <c r="AC88" s="16"/>
      <c r="AD88" s="16">
        <v>0</v>
      </c>
      <c r="AE88" s="16">
        <v>0</v>
      </c>
      <c r="AF88" s="16">
        <v>0</v>
      </c>
      <c r="AG88"/>
      <c r="BH88" s="5" t="s">
        <v>504</v>
      </c>
      <c r="BI88" s="13">
        <v>1</v>
      </c>
      <c r="BJ88" s="13">
        <v>1</v>
      </c>
      <c r="BK88" s="13"/>
      <c r="BL88" s="13"/>
      <c r="BM88" s="13"/>
      <c r="BN88" s="13"/>
      <c r="BO88" s="13"/>
      <c r="BP88" s="7" t="str">
        <f>IF(VLOOKUP(BH88,'BoD 990s Combined with Web'!F:G,2,FALSE)=0,"",VLOOKUP(BH88,'BoD 990s Combined with Web'!F:G,2,FALSE))</f>
        <v>Lario Oil &amp; Gas Company</v>
      </c>
      <c r="BQ88" s="7" t="str">
        <f>IF(VLOOKUP(BH88,'BoD 990s Combined with Web'!F:H,3,FALSE)=0,"",(VLOOKUP(BH88,'BoD 990s Combined with Web'!F:H,3,FALSE)))</f>
        <v>Board of Advisors</v>
      </c>
      <c r="BR88" s="7" t="str">
        <f>IF(VLOOKUP(BH88,Resources!A:B,2,FALSE)=0,"",VLOOKUP(BH88,Resources!A:B,2,FALSE))</f>
        <v/>
      </c>
    </row>
    <row r="89" spans="1:70" x14ac:dyDescent="0.2">
      <c r="A89" s="5" t="s">
        <v>685</v>
      </c>
      <c r="B89" s="13"/>
      <c r="C89" s="13"/>
      <c r="D89" s="13"/>
      <c r="E89" s="13"/>
      <c r="F89" s="13">
        <v>1</v>
      </c>
      <c r="G89" s="13">
        <v>1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7" t="str">
        <f>IFERROR(IF(VLOOKUP(A89,'BoD 990s Combined with Web'!F:G,2,FALSE)=0,"",VLOOKUP(A89,'BoD 990s Combined with Web'!F:G,2,FALSE)),"")</f>
        <v>St. Mary Land &amp; Exploration Co.</v>
      </c>
      <c r="V89" s="7" t="str">
        <f>IFERROR(IF(VLOOKUP(A89,'BoD 990s Combined with Web'!F:H,3,FALSE)=0,"",(VLOOKUP(A89,'BoD 990s Combined with Web'!F:H,3,FALSE))),"")</f>
        <v/>
      </c>
      <c r="W89" s="7" t="str">
        <f>IFERROR(IF(VLOOKUP(A89,Resources!A:B,2,FALSE)=0,"",VLOOKUP(A89,Resources!A:B,2,FALSE)),"")</f>
        <v/>
      </c>
      <c r="Y89" s="5" t="s">
        <v>1183</v>
      </c>
      <c r="Z89" s="16">
        <v>931927</v>
      </c>
      <c r="AA89" s="16">
        <v>532697</v>
      </c>
      <c r="AB89" s="16">
        <v>665955</v>
      </c>
      <c r="AC89" s="16">
        <v>532925</v>
      </c>
      <c r="AD89" s="16">
        <v>542138</v>
      </c>
      <c r="AE89" s="16">
        <v>665493</v>
      </c>
      <c r="AF89" s="16">
        <v>3871135</v>
      </c>
      <c r="AG89"/>
      <c r="BH89" s="5" t="s">
        <v>212</v>
      </c>
      <c r="BI89" s="13">
        <v>1</v>
      </c>
      <c r="BJ89" s="13">
        <v>1</v>
      </c>
      <c r="BK89" s="13"/>
      <c r="BL89" s="13"/>
      <c r="BM89" s="13"/>
      <c r="BN89" s="13"/>
      <c r="BO89" s="13"/>
      <c r="BP89" s="7" t="str">
        <f>IF(VLOOKUP(BH89,'BoD 990s Combined with Web'!F:G,2,FALSE)=0,"",VLOOKUP(BH89,'BoD 990s Combined with Web'!F:G,2,FALSE))</f>
        <v>Schlumberger</v>
      </c>
      <c r="BQ89" s="7" t="str">
        <f>IF(VLOOKUP(BH89,'BoD 990s Combined with Web'!F:H,3,FALSE)=0,"",(VLOOKUP(BH89,'BoD 990s Combined with Web'!F:H,3,FALSE)))</f>
        <v>Board of Advisors</v>
      </c>
      <c r="BR89" s="7" t="str">
        <f>IF(VLOOKUP(BH89,Resources!A:B,2,FALSE)=0,"",VLOOKUP(BH89,Resources!A:B,2,FALSE))</f>
        <v/>
      </c>
    </row>
    <row r="90" spans="1:70" x14ac:dyDescent="0.2">
      <c r="A90" s="5" t="s">
        <v>316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>
        <v>1</v>
      </c>
      <c r="Q90" s="13">
        <v>1</v>
      </c>
      <c r="R90" s="13">
        <v>1</v>
      </c>
      <c r="S90" s="13"/>
      <c r="T90" s="13"/>
      <c r="U90" s="7" t="str">
        <f>IFERROR(IF(VLOOKUP(A90,'BoD 990s Combined with Web'!F:G,2,FALSE)=0,"",VLOOKUP(A90,'BoD 990s Combined with Web'!F:G,2,FALSE)),"")</f>
        <v>Devon Energy Corporation</v>
      </c>
      <c r="V90" s="7" t="str">
        <f>IFERROR(IF(VLOOKUP(A90,'BoD 990s Combined with Web'!F:H,3,FALSE)=0,"",(VLOOKUP(A90,'BoD 990s Combined with Web'!F:H,3,FALSE))),"")</f>
        <v>Director</v>
      </c>
      <c r="W90" s="7" t="str">
        <f>IFERROR(IF(VLOOKUP(A90,Resources!A:B,2,FALSE)=0,"",VLOOKUP(A90,Resources!A:B,2,FALSE)),"")</f>
        <v/>
      </c>
      <c r="Y90"/>
      <c r="Z90"/>
      <c r="AA90"/>
      <c r="AB90"/>
      <c r="AC90"/>
      <c r="AD90"/>
      <c r="AE90"/>
      <c r="AF90"/>
      <c r="AG90"/>
      <c r="BH90" s="5" t="s">
        <v>46</v>
      </c>
      <c r="BI90" s="13">
        <v>1</v>
      </c>
      <c r="BJ90" s="13">
        <v>1</v>
      </c>
      <c r="BK90" s="13"/>
      <c r="BL90" s="13"/>
      <c r="BM90" s="13">
        <v>1</v>
      </c>
      <c r="BN90" s="13">
        <v>1</v>
      </c>
      <c r="BO90" s="13">
        <v>1</v>
      </c>
      <c r="BP90" s="7" t="str">
        <f>IF(VLOOKUP(BH90,'BoD 990s Combined with Web'!F:G,2,FALSE)=0,"",VLOOKUP(BH90,'BoD 990s Combined with Web'!F:G,2,FALSE))</f>
        <v>EnCap Investments</v>
      </c>
      <c r="BQ90" s="7" t="str">
        <f>IF(VLOOKUP(BH90,'BoD 990s Combined with Web'!F:H,3,FALSE)=0,"",(VLOOKUP(BH90,'BoD 990s Combined with Web'!F:H,3,FALSE)))</f>
        <v>Advisor</v>
      </c>
      <c r="BR90" s="7" t="str">
        <f>IF(VLOOKUP(BH90,Resources!A:B,2,FALSE)=0,"",VLOOKUP(BH90,Resources!A:B,2,FALSE))</f>
        <v/>
      </c>
    </row>
    <row r="91" spans="1:70" x14ac:dyDescent="0.2">
      <c r="A91" s="5" t="s">
        <v>286</v>
      </c>
      <c r="B91" s="13">
        <v>1</v>
      </c>
      <c r="C91" s="13">
        <v>1</v>
      </c>
      <c r="D91" s="13"/>
      <c r="E91" s="13"/>
      <c r="F91" s="13">
        <v>1</v>
      </c>
      <c r="G91" s="13">
        <v>1</v>
      </c>
      <c r="H91" s="13">
        <v>1</v>
      </c>
      <c r="I91" s="13">
        <v>1</v>
      </c>
      <c r="J91" s="13">
        <v>1</v>
      </c>
      <c r="K91" s="13">
        <v>1</v>
      </c>
      <c r="L91" s="13">
        <v>1</v>
      </c>
      <c r="M91" s="13">
        <v>1</v>
      </c>
      <c r="N91" s="13">
        <v>1</v>
      </c>
      <c r="O91" s="13">
        <v>1</v>
      </c>
      <c r="P91" s="13">
        <v>1</v>
      </c>
      <c r="Q91" s="13">
        <v>1</v>
      </c>
      <c r="R91" s="13">
        <v>1</v>
      </c>
      <c r="S91" s="13">
        <v>1</v>
      </c>
      <c r="T91" s="13"/>
      <c r="U91" s="7" t="str">
        <f>IFERROR(IF(VLOOKUP(A91,'BoD 990s Combined with Web'!F:G,2,FALSE)=0,"",VLOOKUP(A91,'BoD 990s Combined with Web'!F:G,2,FALSE)),"")</f>
        <v>Bill Barrett Corporation</v>
      </c>
      <c r="V91" s="7" t="str">
        <f>IFERROR(IF(VLOOKUP(A91,'BoD 990s Combined with Web'!F:H,3,FALSE)=0,"",(VLOOKUP(A91,'BoD 990s Combined with Web'!F:H,3,FALSE))),"")</f>
        <v>Director</v>
      </c>
      <c r="W91" s="7" t="str">
        <f>IFERROR(IF(VLOOKUP(A91,Resources!A:B,2,FALSE)=0,"",VLOOKUP(A91,Resources!A:B,2,FALSE)),"")</f>
        <v/>
      </c>
      <c r="BH91" s="5" t="s">
        <v>48</v>
      </c>
      <c r="BI91" s="13"/>
      <c r="BJ91" s="13"/>
      <c r="BK91" s="13"/>
      <c r="BL91" s="13"/>
      <c r="BM91" s="13">
        <v>1</v>
      </c>
      <c r="BN91" s="13">
        <v>1</v>
      </c>
      <c r="BO91" s="13">
        <v>1</v>
      </c>
      <c r="BP91" s="7" t="str">
        <f>IF(VLOOKUP(BH91,'BoD 990s Combined with Web'!F:G,2,FALSE)=0,"",VLOOKUP(BH91,'BoD 990s Combined with Web'!F:G,2,FALSE))</f>
        <v>Lockton Companies, LLC</v>
      </c>
      <c r="BQ91" s="7" t="str">
        <f>IF(VLOOKUP(BH91,'BoD 990s Combined with Web'!F:H,3,FALSE)=0,"",(VLOOKUP(BH91,'BoD 990s Combined with Web'!F:H,3,FALSE)))</f>
        <v>Advisor</v>
      </c>
      <c r="BR91" s="7" t="str">
        <f>IF(VLOOKUP(BH91,Resources!A:B,2,FALSE)=0,"",VLOOKUP(BH91,Resources!A:B,2,FALSE))</f>
        <v/>
      </c>
    </row>
    <row r="92" spans="1:70" x14ac:dyDescent="0.2">
      <c r="A92" s="5" t="s">
        <v>407</v>
      </c>
      <c r="B92" s="13"/>
      <c r="C92" s="13"/>
      <c r="D92" s="13"/>
      <c r="E92" s="13"/>
      <c r="F92" s="13"/>
      <c r="G92" s="13"/>
      <c r="H92" s="13"/>
      <c r="I92" s="13"/>
      <c r="J92" s="13"/>
      <c r="K92" s="13">
        <v>1</v>
      </c>
      <c r="L92" s="13">
        <v>1</v>
      </c>
      <c r="M92" s="13"/>
      <c r="N92" s="13"/>
      <c r="O92" s="13"/>
      <c r="P92" s="13"/>
      <c r="Q92" s="13"/>
      <c r="R92" s="13"/>
      <c r="S92" s="13"/>
      <c r="T92" s="13"/>
      <c r="U92" s="7" t="str">
        <f>IFERROR(IF(VLOOKUP(A92,'BoD 990s Combined with Web'!F:G,2,FALSE)=0,"",VLOOKUP(A92,'BoD 990s Combined with Web'!F:G,2,FALSE)),"")</f>
        <v>Petro Canada Resources (USA) Inc.</v>
      </c>
      <c r="V92" s="7" t="str">
        <f>IFERROR(IF(VLOOKUP(A92,'BoD 990s Combined with Web'!F:H,3,FALSE)=0,"",(VLOOKUP(A92,'BoD 990s Combined with Web'!F:H,3,FALSE))),"")</f>
        <v>At-Large</v>
      </c>
      <c r="W92" s="7" t="str">
        <f>IFERROR(IF(VLOOKUP(A92,Resources!A:B,2,FALSE)=0,"",VLOOKUP(A92,Resources!A:B,2,FALSE)),"")</f>
        <v/>
      </c>
      <c r="BH92" s="5" t="s">
        <v>1086</v>
      </c>
      <c r="BI92" s="13">
        <v>1</v>
      </c>
      <c r="BJ92" s="13">
        <v>1</v>
      </c>
      <c r="BK92" s="13"/>
      <c r="BL92" s="13"/>
      <c r="BM92" s="13"/>
      <c r="BN92" s="13"/>
      <c r="BO92" s="13"/>
      <c r="BP92" s="7" t="str">
        <f>IF(VLOOKUP(BH92,'BoD 990s Combined with Web'!F:G,2,FALSE)=0,"",VLOOKUP(BH92,'BoD 990s Combined with Web'!F:G,2,FALSE))</f>
        <v>WPX Energy</v>
      </c>
      <c r="BQ92" s="7" t="str">
        <f>IF(VLOOKUP(BH92,'BoD 990s Combined with Web'!F:H,3,FALSE)=0,"",(VLOOKUP(BH92,'BoD 990s Combined with Web'!F:H,3,FALSE)))</f>
        <v>Director</v>
      </c>
      <c r="BR92" s="7" t="str">
        <f>IF(VLOOKUP(BH92,Resources!A:B,2,FALSE)=0,"",VLOOKUP(BH92,Resources!A:B,2,FALSE))</f>
        <v/>
      </c>
    </row>
    <row r="93" spans="1:70" x14ac:dyDescent="0.2">
      <c r="A93" s="5" t="s">
        <v>287</v>
      </c>
      <c r="B93" s="13"/>
      <c r="C93" s="13"/>
      <c r="D93" s="13"/>
      <c r="E93" s="13"/>
      <c r="F93" s="13"/>
      <c r="G93" s="13"/>
      <c r="H93" s="13"/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13">
        <v>1</v>
      </c>
      <c r="O93" s="13">
        <v>1</v>
      </c>
      <c r="P93" s="13">
        <v>1</v>
      </c>
      <c r="Q93" s="13">
        <v>1</v>
      </c>
      <c r="R93" s="13">
        <v>1</v>
      </c>
      <c r="S93" s="13">
        <v>1</v>
      </c>
      <c r="T93" s="13"/>
      <c r="U93" s="7" t="str">
        <f>IFERROR(IF(VLOOKUP(A93,'BoD 990s Combined with Web'!F:G,2,FALSE)=0,"",VLOOKUP(A93,'BoD 990s Combined with Web'!F:G,2,FALSE)),"")</f>
        <v>EOG Resources</v>
      </c>
      <c r="V93" s="7" t="str">
        <f>IFERROR(IF(VLOOKUP(A93,'BoD 990s Combined with Web'!F:H,3,FALSE)=0,"",(VLOOKUP(A93,'BoD 990s Combined with Web'!F:H,3,FALSE))),"")</f>
        <v>Director</v>
      </c>
      <c r="W93" s="7" t="str">
        <f>IFERROR(IF(VLOOKUP(A93,Resources!A:B,2,FALSE)=0,"",VLOOKUP(A93,Resources!A:B,2,FALSE)),"")</f>
        <v/>
      </c>
      <c r="BH93" s="5" t="s">
        <v>215</v>
      </c>
      <c r="BI93" s="13">
        <v>1</v>
      </c>
      <c r="BJ93" s="13">
        <v>1</v>
      </c>
      <c r="BK93" s="13"/>
      <c r="BL93" s="13"/>
      <c r="BM93" s="13"/>
      <c r="BN93" s="13"/>
      <c r="BO93" s="13"/>
      <c r="BP93" s="7" t="str">
        <f>IF(VLOOKUP(BH93,'BoD 990s Combined with Web'!F:G,2,FALSE)=0,"",VLOOKUP(BH93,'BoD 990s Combined with Web'!F:G,2,FALSE))</f>
        <v>Hein &amp; Associates</v>
      </c>
      <c r="BQ93" s="7" t="str">
        <f>IF(VLOOKUP(BH93,'BoD 990s Combined with Web'!F:H,3,FALSE)=0,"",(VLOOKUP(BH93,'BoD 990s Combined with Web'!F:H,3,FALSE)))</f>
        <v>Treasurer</v>
      </c>
      <c r="BR93" s="7" t="str">
        <f>IF(VLOOKUP(BH93,Resources!A:B,2,FALSE)=0,"",VLOOKUP(BH93,Resources!A:B,2,FALSE))</f>
        <v/>
      </c>
    </row>
    <row r="94" spans="1:70" x14ac:dyDescent="0.2">
      <c r="A94" s="5" t="s">
        <v>73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>
        <v>1</v>
      </c>
      <c r="T94" s="13"/>
      <c r="U94" s="7" t="str">
        <f>IFERROR(IF(VLOOKUP(A94,'BoD 990s Combined with Web'!F:G,2,FALSE)=0,"",VLOOKUP(A94,'BoD 990s Combined with Web'!F:G,2,FALSE)),"")</f>
        <v>EnCana Oil &amp; Gas (USA) Inc.</v>
      </c>
      <c r="V94" s="7" t="str">
        <f>IFERROR(IF(VLOOKUP(A94,'BoD 990s Combined with Web'!F:H,3,FALSE)=0,"",(VLOOKUP(A94,'BoD 990s Combined with Web'!F:H,3,FALSE))),"")</f>
        <v>Director</v>
      </c>
      <c r="W94" s="7" t="str">
        <f>IFERROR(IF(VLOOKUP(A94,Resources!A:B,2,FALSE)=0,"",VLOOKUP(A94,Resources!A:B,2,FALSE)),"")</f>
        <v/>
      </c>
      <c r="BH94" s="5" t="s">
        <v>217</v>
      </c>
      <c r="BI94" s="13">
        <v>1</v>
      </c>
      <c r="BJ94" s="13">
        <v>1</v>
      </c>
      <c r="BK94" s="13"/>
      <c r="BL94" s="13"/>
      <c r="BM94" s="13"/>
      <c r="BN94" s="13"/>
      <c r="BO94" s="13"/>
      <c r="BP94" s="7" t="str">
        <f>IF(VLOOKUP(BH94,'BoD 990s Combined with Web'!F:G,2,FALSE)=0,"",VLOOKUP(BH94,'BoD 990s Combined with Web'!F:G,2,FALSE))</f>
        <v>Keane Group</v>
      </c>
      <c r="BQ94" s="7" t="str">
        <f>IF(VLOOKUP(BH94,'BoD 990s Combined with Web'!F:H,3,FALSE)=0,"",(VLOOKUP(BH94,'BoD 990s Combined with Web'!F:H,3,FALSE)))</f>
        <v>Board of Advisors</v>
      </c>
      <c r="BR94" s="7" t="str">
        <f>IF(VLOOKUP(BH94,Resources!A:B,2,FALSE)=0,"",VLOOKUP(BH94,Resources!A:B,2,FALSE))</f>
        <v/>
      </c>
    </row>
    <row r="95" spans="1:70" x14ac:dyDescent="0.2">
      <c r="A95" s="5" t="s">
        <v>851</v>
      </c>
      <c r="B95" s="13">
        <v>1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7" t="str">
        <f>IFERROR(IF(VLOOKUP(A95,'BoD 990s Combined with Web'!F:G,2,FALSE)=0,"",VLOOKUP(A95,'BoD 990s Combined with Web'!F:G,2,FALSE)),"")</f>
        <v>Makoil, Inc.</v>
      </c>
      <c r="V95" s="7" t="str">
        <f>IFERROR(IF(VLOOKUP(A95,'BoD 990s Combined with Web'!F:H,3,FALSE)=0,"",(VLOOKUP(A95,'BoD 990s Combined with Web'!F:H,3,FALSE))),"")</f>
        <v>Nevada/Arizona</v>
      </c>
      <c r="W95" s="7" t="str">
        <f>IFERROR(IF(VLOOKUP(A95,Resources!A:B,2,FALSE)=0,"",VLOOKUP(A95,Resources!A:B,2,FALSE)),"")</f>
        <v/>
      </c>
      <c r="BH95" s="5" t="s">
        <v>218</v>
      </c>
      <c r="BI95" s="13">
        <v>1</v>
      </c>
      <c r="BJ95" s="13">
        <v>1</v>
      </c>
      <c r="BK95" s="13"/>
      <c r="BL95" s="13"/>
      <c r="BM95" s="13"/>
      <c r="BN95" s="13"/>
      <c r="BO95" s="13"/>
      <c r="BP95" s="7" t="str">
        <f>IF(VLOOKUP(BH95,'BoD 990s Combined with Web'!F:G,2,FALSE)=0,"",VLOOKUP(BH95,'BoD 990s Combined with Web'!F:G,2,FALSE))</f>
        <v>IHS Inc.</v>
      </c>
      <c r="BQ95" s="7" t="str">
        <f>IF(VLOOKUP(BH95,'BoD 990s Combined with Web'!F:H,3,FALSE)=0,"",(VLOOKUP(BH95,'BoD 990s Combined with Web'!F:H,3,FALSE)))</f>
        <v>Board of Advisors</v>
      </c>
      <c r="BR95" s="7" t="str">
        <f>IF(VLOOKUP(BH95,Resources!A:B,2,FALSE)=0,"",VLOOKUP(BH95,Resources!A:B,2,FALSE))</f>
        <v/>
      </c>
    </row>
    <row r="96" spans="1:70" x14ac:dyDescent="0.2">
      <c r="A96" s="5" t="s">
        <v>492</v>
      </c>
      <c r="B96" s="13"/>
      <c r="C96" s="13"/>
      <c r="D96" s="13"/>
      <c r="E96" s="13"/>
      <c r="F96" s="13">
        <v>1</v>
      </c>
      <c r="G96" s="13">
        <v>1</v>
      </c>
      <c r="H96" s="13">
        <v>1</v>
      </c>
      <c r="I96" s="13">
        <v>1</v>
      </c>
      <c r="J96" s="13">
        <v>1</v>
      </c>
      <c r="K96" s="13">
        <v>1</v>
      </c>
      <c r="L96" s="13"/>
      <c r="M96" s="13"/>
      <c r="N96" s="13"/>
      <c r="O96" s="13"/>
      <c r="P96" s="13"/>
      <c r="Q96" s="13"/>
      <c r="R96" s="13"/>
      <c r="S96" s="13"/>
      <c r="T96" s="13"/>
      <c r="U96" s="7" t="str">
        <f>IFERROR(IF(VLOOKUP(A96,'BoD 990s Combined with Web'!F:G,2,FALSE)=0,"",VLOOKUP(A96,'BoD 990s Combined with Web'!F:G,2,FALSE)),"")</f>
        <v>Wells Fargo Bank N.A.</v>
      </c>
      <c r="V96" s="7" t="str">
        <f>IFERROR(IF(VLOOKUP(A96,'BoD 990s Combined with Web'!F:H,3,FALSE)=0,"",(VLOOKUP(A96,'BoD 990s Combined with Web'!F:H,3,FALSE))),"")</f>
        <v>Vice President</v>
      </c>
      <c r="W96" s="7" t="str">
        <f>IFERROR(IF(VLOOKUP(A96,Resources!A:B,2,FALSE)=0,"",VLOOKUP(A96,Resources!A:B,2,FALSE)),"")</f>
        <v/>
      </c>
      <c r="BH96" s="5" t="s">
        <v>220</v>
      </c>
      <c r="BI96" s="13">
        <v>1</v>
      </c>
      <c r="BJ96" s="13">
        <v>1</v>
      </c>
      <c r="BK96" s="13"/>
      <c r="BL96" s="13"/>
      <c r="BM96" s="13"/>
      <c r="BN96" s="13"/>
      <c r="BO96" s="13"/>
      <c r="BP96" s="7" t="str">
        <f>IF(VLOOKUP(BH96,'BoD 990s Combined with Web'!F:G,2,FALSE)=0,"",VLOOKUP(BH96,'BoD 990s Combined with Web'!F:G,2,FALSE))</f>
        <v>Anadarko Petroleum Corporation</v>
      </c>
      <c r="BQ96" s="7" t="str">
        <f>IF(VLOOKUP(BH96,'BoD 990s Combined with Web'!F:H,3,FALSE)=0,"",(VLOOKUP(BH96,'BoD 990s Combined with Web'!F:H,3,FALSE)))</f>
        <v>Board of Advisors</v>
      </c>
      <c r="BR96" s="7" t="str">
        <f>IF(VLOOKUP(BH96,Resources!A:B,2,FALSE)=0,"",VLOOKUP(BH96,Resources!A:B,2,FALSE))</f>
        <v/>
      </c>
    </row>
    <row r="97" spans="1:70" x14ac:dyDescent="0.2">
      <c r="A97" s="5" t="s">
        <v>806</v>
      </c>
      <c r="B97" s="13"/>
      <c r="C97" s="13">
        <v>1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7" t="str">
        <f>IFERROR(IF(VLOOKUP(A97,'BoD 990s Combined with Web'!F:G,2,FALSE)=0,"",VLOOKUP(A97,'BoD 990s Combined with Web'!F:G,2,FALSE)),"")</f>
        <v>Yates Petroleum Corp.</v>
      </c>
      <c r="V97" s="7" t="str">
        <f>IFERROR(IF(VLOOKUP(A97,'BoD 990s Combined with Web'!F:H,3,FALSE)=0,"",(VLOOKUP(A97,'BoD 990s Combined with Web'!F:H,3,FALSE))),"")</f>
        <v>New Mexico</v>
      </c>
      <c r="W97" s="7" t="str">
        <f>IFERROR(IF(VLOOKUP(A97,Resources!A:B,2,FALSE)=0,"",VLOOKUP(A97,Resources!A:B,2,FALSE)),"")</f>
        <v/>
      </c>
      <c r="BH97" s="5" t="s">
        <v>85</v>
      </c>
      <c r="BI97" s="13"/>
      <c r="BJ97" s="13"/>
      <c r="BK97" s="13"/>
      <c r="BL97" s="13"/>
      <c r="BM97" s="13"/>
      <c r="BN97" s="13">
        <v>1</v>
      </c>
      <c r="BO97" s="13"/>
      <c r="BP97" s="7" t="str">
        <f>IF(VLOOKUP(BH97,'BoD 990s Combined with Web'!F:G,2,FALSE)=0,"",VLOOKUP(BH97,'BoD 990s Combined with Web'!F:G,2,FALSE))</f>
        <v>PA Weiss Executive Solutions</v>
      </c>
      <c r="BQ97" s="7" t="str">
        <f>IF(VLOOKUP(BH97,'BoD 990s Combined with Web'!F:H,3,FALSE)=0,"",(VLOOKUP(BH97,'BoD 990s Combined with Web'!F:H,3,FALSE)))</f>
        <v>Advisor</v>
      </c>
      <c r="BR97" s="7" t="str">
        <f>IF(VLOOKUP(BH97,Resources!A:B,2,FALSE)=0,"",VLOOKUP(BH97,Resources!A:B,2,FALSE))</f>
        <v/>
      </c>
    </row>
    <row r="98" spans="1:70" x14ac:dyDescent="0.2">
      <c r="A98" s="5" t="s">
        <v>411</v>
      </c>
      <c r="B98" s="13"/>
      <c r="C98" s="13"/>
      <c r="D98" s="13">
        <v>1</v>
      </c>
      <c r="E98" s="13">
        <v>1</v>
      </c>
      <c r="F98" s="13">
        <v>1</v>
      </c>
      <c r="G98" s="13">
        <v>1</v>
      </c>
      <c r="H98" s="13">
        <v>1</v>
      </c>
      <c r="I98" s="13">
        <v>1</v>
      </c>
      <c r="J98" s="13">
        <v>1</v>
      </c>
      <c r="K98" s="13">
        <v>1</v>
      </c>
      <c r="L98" s="13">
        <v>1</v>
      </c>
      <c r="M98" s="13"/>
      <c r="N98" s="13"/>
      <c r="O98" s="13"/>
      <c r="P98" s="13"/>
      <c r="Q98" s="13"/>
      <c r="R98" s="13"/>
      <c r="S98" s="13"/>
      <c r="T98" s="13"/>
      <c r="U98" s="7" t="str">
        <f>IFERROR(IF(VLOOKUP(A98,'BoD 990s Combined with Web'!F:G,2,FALSE)=0,"",VLOOKUP(A98,'BoD 990s Combined with Web'!F:G,2,FALSE)),"")</f>
        <v>Bill Barrett Corporation</v>
      </c>
      <c r="V98" s="7" t="str">
        <f>IFERROR(IF(VLOOKUP(A98,'BoD 990s Combined with Web'!F:H,3,FALSE)=0,"",(VLOOKUP(A98,'BoD 990s Combined with Web'!F:H,3,FALSE))),"")</f>
        <v>Vice President</v>
      </c>
      <c r="W98" s="7" t="str">
        <f>IFERROR(IF(VLOOKUP(A98,Resources!A:B,2,FALSE)=0,"",VLOOKUP(A98,Resources!A:B,2,FALSE)),"")</f>
        <v/>
      </c>
      <c r="BH98" s="5" t="s">
        <v>343</v>
      </c>
      <c r="BI98" s="13"/>
      <c r="BJ98" s="13"/>
      <c r="BK98" s="13"/>
      <c r="BL98" s="13"/>
      <c r="BM98" s="13"/>
      <c r="BN98" s="13"/>
      <c r="BO98" s="13">
        <v>1</v>
      </c>
      <c r="BP98" s="7" t="str">
        <f>IF(VLOOKUP(BH98,'BoD 990s Combined with Web'!F:G,2,FALSE)=0,"",VLOOKUP(BH98,'BoD 990s Combined with Web'!F:G,2,FALSE))</f>
        <v>Ponderosa Advisors</v>
      </c>
      <c r="BQ98" s="7" t="str">
        <f>IF(VLOOKUP(BH98,'BoD 990s Combined with Web'!F:H,3,FALSE)=0,"",(VLOOKUP(BH98,'BoD 990s Combined with Web'!F:H,3,FALSE)))</f>
        <v>Advisor</v>
      </c>
      <c r="BR98" s="7" t="str">
        <f>IF(VLOOKUP(BH98,Resources!A:B,2,FALSE)=0,"",VLOOKUP(BH98,Resources!A:B,2,FALSE))</f>
        <v/>
      </c>
    </row>
    <row r="99" spans="1:70" x14ac:dyDescent="0.2">
      <c r="A99" s="5" t="s">
        <v>1087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v>1</v>
      </c>
      <c r="U99" s="7" t="str">
        <f>IFERROR(IF(VLOOKUP(A99,'BoD 990s Combined with Web'!F:G,2,FALSE)=0,"",VLOOKUP(A99,'BoD 990s Combined with Web'!F:G,2,FALSE)),"")</f>
        <v/>
      </c>
      <c r="V99" s="7" t="str">
        <f>IFERROR(IF(VLOOKUP(A99,'BoD 990s Combined with Web'!F:H,3,FALSE)=0,"",(VLOOKUP(A99,'BoD 990s Combined with Web'!F:H,3,FALSE))),"")</f>
        <v>Director</v>
      </c>
      <c r="W99" s="7" t="str">
        <f>IFERROR(IF(VLOOKUP(A99,Resources!A:B,2,FALSE)=0,"",VLOOKUP(A99,Resources!A:B,2,FALSE)),"")</f>
        <v/>
      </c>
      <c r="BH99" s="5" t="s">
        <v>130</v>
      </c>
      <c r="BI99" s="13">
        <v>1</v>
      </c>
      <c r="BJ99" s="13">
        <v>1</v>
      </c>
      <c r="BK99" s="13">
        <v>1</v>
      </c>
      <c r="BL99" s="13">
        <v>1</v>
      </c>
      <c r="BM99" s="13"/>
      <c r="BN99" s="13"/>
      <c r="BO99" s="13"/>
      <c r="BP99" s="7" t="str">
        <f>IF(VLOOKUP(BH99,'BoD 990s Combined with Web'!F:G,2,FALSE)=0,"",VLOOKUP(BH99,'BoD 990s Combined with Web'!F:G,2,FALSE))</f>
        <v>Devon</v>
      </c>
      <c r="BQ99" s="7" t="str">
        <f>IF(VLOOKUP(BH99,'BoD 990s Combined with Web'!F:H,3,FALSE)=0,"",(VLOOKUP(BH99,'BoD 990s Combined with Web'!F:H,3,FALSE)))</f>
        <v>Director</v>
      </c>
      <c r="BR99" s="7" t="str">
        <f>IF(VLOOKUP(BH99,Resources!A:B,2,FALSE)=0,"",VLOOKUP(BH99,Resources!A:B,2,FALSE))</f>
        <v/>
      </c>
    </row>
    <row r="100" spans="1:70" x14ac:dyDescent="0.2">
      <c r="A100" s="5" t="s">
        <v>690</v>
      </c>
      <c r="B100" s="13"/>
      <c r="C100" s="13"/>
      <c r="D100" s="13">
        <v>1</v>
      </c>
      <c r="E100" s="13">
        <v>1</v>
      </c>
      <c r="F100" s="13">
        <v>2</v>
      </c>
      <c r="G100" s="13">
        <v>2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7" t="str">
        <f>IFERROR(IF(VLOOKUP(A100,'BoD 990s Combined with Web'!F:G,2,FALSE)=0,"",VLOOKUP(A100,'BoD 990s Combined with Web'!F:G,2,FALSE)),"")</f>
        <v>Hat Creek Energy LLC</v>
      </c>
      <c r="V100" s="7" t="str">
        <f>IFERROR(IF(VLOOKUP(A100,'BoD 990s Combined with Web'!F:H,3,FALSE)=0,"",(VLOOKUP(A100,'BoD 990s Combined with Web'!F:H,3,FALSE))),"")</f>
        <v>Advisor</v>
      </c>
      <c r="W100" s="7" t="str">
        <f>IFERROR(IF(VLOOKUP(A100,Resources!A:B,2,FALSE)=0,"",VLOOKUP(A100,Resources!A:B,2,FALSE)),"")</f>
        <v/>
      </c>
      <c r="BH100" s="5" t="s">
        <v>222</v>
      </c>
      <c r="BI100" s="13">
        <v>1</v>
      </c>
      <c r="BJ100" s="13">
        <v>1</v>
      </c>
      <c r="BK100" s="13"/>
      <c r="BL100" s="13"/>
      <c r="BM100" s="13"/>
      <c r="BN100" s="13"/>
      <c r="BO100" s="13"/>
      <c r="BP100" s="7" t="str">
        <f>IF(VLOOKUP(BH100,'BoD 990s Combined with Web'!F:G,2,FALSE)=0,"",VLOOKUP(BH100,'BoD 990s Combined with Web'!F:G,2,FALSE))</f>
        <v>Earthstone Energy, Inc.</v>
      </c>
      <c r="BQ100" s="7" t="str">
        <f>IF(VLOOKUP(BH100,'BoD 990s Combined with Web'!F:H,3,FALSE)=0,"",(VLOOKUP(BH100,'BoD 990s Combined with Web'!F:H,3,FALSE)))</f>
        <v>Board of Advisors</v>
      </c>
      <c r="BR100" s="7" t="str">
        <f>IF(VLOOKUP(BH100,Resources!A:B,2,FALSE)=0,"",VLOOKUP(BH100,Resources!A:B,2,FALSE))</f>
        <v/>
      </c>
    </row>
    <row r="101" spans="1:70" x14ac:dyDescent="0.2">
      <c r="A101" s="5" t="s">
        <v>754</v>
      </c>
      <c r="B101" s="13"/>
      <c r="C101" s="13"/>
      <c r="D101" s="13">
        <v>1</v>
      </c>
      <c r="E101" s="13">
        <v>1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7" t="str">
        <f>IFERROR(IF(VLOOKUP(A101,'BoD 990s Combined with Web'!F:G,2,FALSE)=0,"",VLOOKUP(A101,'BoD 990s Combined with Web'!F:G,2,FALSE)),"")</f>
        <v>Devon Energy Corporation</v>
      </c>
      <c r="V101" s="7" t="str">
        <f>IFERROR(IF(VLOOKUP(A101,'BoD 990s Combined with Web'!F:H,3,FALSE)=0,"",(VLOOKUP(A101,'BoD 990s Combined with Web'!F:H,3,FALSE))),"")</f>
        <v/>
      </c>
      <c r="W101" s="7" t="str">
        <f>IFERROR(IF(VLOOKUP(A101,Resources!A:B,2,FALSE)=0,"",VLOOKUP(A101,Resources!A:B,2,FALSE)),"")</f>
        <v/>
      </c>
      <c r="BH101" s="5" t="s">
        <v>106</v>
      </c>
      <c r="BI101" s="13"/>
      <c r="BJ101" s="13"/>
      <c r="BK101" s="13"/>
      <c r="BL101" s="13"/>
      <c r="BM101" s="13">
        <v>1</v>
      </c>
      <c r="BN101" s="13"/>
      <c r="BO101" s="13"/>
      <c r="BP101" s="7" t="str">
        <f>IF(VLOOKUP(BH101,'BoD 990s Combined with Web'!F:G,2,FALSE)=0,"",VLOOKUP(BH101,'BoD 990s Combined with Web'!F:G,2,FALSE))</f>
        <v>Cameron</v>
      </c>
      <c r="BQ101" s="7" t="str">
        <f>IF(VLOOKUP(BH101,'BoD 990s Combined with Web'!F:H,3,FALSE)=0,"",(VLOOKUP(BH101,'BoD 990s Combined with Web'!F:H,3,FALSE)))</f>
        <v>Advisor</v>
      </c>
      <c r="BR101" s="7" t="str">
        <f>IF(VLOOKUP(BH101,Resources!A:B,2,FALSE)=0,"",VLOOKUP(BH101,Resources!A:B,2,FALSE))</f>
        <v/>
      </c>
    </row>
    <row r="102" spans="1:70" x14ac:dyDescent="0.2">
      <c r="A102" s="5" t="s">
        <v>536</v>
      </c>
      <c r="B102" s="13"/>
      <c r="C102" s="13"/>
      <c r="D102" s="13"/>
      <c r="E102" s="13"/>
      <c r="F102" s="13"/>
      <c r="G102" s="13"/>
      <c r="H102" s="13">
        <v>1</v>
      </c>
      <c r="I102" s="13">
        <v>1</v>
      </c>
      <c r="J102" s="13">
        <v>1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7" t="str">
        <f>IFERROR(IF(VLOOKUP(A102,'BoD 990s Combined with Web'!F:G,2,FALSE)=0,"",VLOOKUP(A102,'BoD 990s Combined with Web'!F:G,2,FALSE)),"")</f>
        <v>Newfield Exploration Company</v>
      </c>
      <c r="V102" s="7" t="str">
        <f>IFERROR(IF(VLOOKUP(A102,'BoD 990s Combined with Web'!F:H,3,FALSE)=0,"",(VLOOKUP(A102,'BoD 990s Combined with Web'!F:H,3,FALSE))),"")</f>
        <v>Vice President</v>
      </c>
      <c r="W102" s="7" t="str">
        <f>IFERROR(IF(VLOOKUP(A102,Resources!A:B,2,FALSE)=0,"",VLOOKUP(A102,Resources!A:B,2,FALSE)),"")</f>
        <v/>
      </c>
      <c r="BH102" s="5" t="s">
        <v>224</v>
      </c>
      <c r="BI102" s="13">
        <v>1</v>
      </c>
      <c r="BJ102" s="13">
        <v>1</v>
      </c>
      <c r="BK102" s="13"/>
      <c r="BL102" s="13"/>
      <c r="BM102" s="13"/>
      <c r="BN102" s="13"/>
      <c r="BO102" s="13"/>
      <c r="BP102" s="7" t="str">
        <f>IF(VLOOKUP(BH102,'BoD 990s Combined with Web'!F:G,2,FALSE)=0,"",VLOOKUP(BH102,'BoD 990s Combined with Web'!F:G,2,FALSE))</f>
        <v>Rim Operating, Inc.</v>
      </c>
      <c r="BQ102" s="7" t="str">
        <f>IF(VLOOKUP(BH102,'BoD 990s Combined with Web'!F:H,3,FALSE)=0,"",(VLOOKUP(BH102,'BoD 990s Combined with Web'!F:H,3,FALSE)))</f>
        <v>Board of Advisors</v>
      </c>
      <c r="BR102" s="7" t="str">
        <f>IF(VLOOKUP(BH102,Resources!A:B,2,FALSE)=0,"",VLOOKUP(BH102,Resources!A:B,2,FALSE))</f>
        <v/>
      </c>
    </row>
    <row r="103" spans="1:70" x14ac:dyDescent="0.2">
      <c r="A103" s="5" t="s">
        <v>175</v>
      </c>
      <c r="B103" s="13"/>
      <c r="C103" s="13"/>
      <c r="D103" s="13"/>
      <c r="E103" s="13"/>
      <c r="F103" s="13">
        <v>1</v>
      </c>
      <c r="G103" s="13">
        <v>1</v>
      </c>
      <c r="H103" s="13">
        <v>1</v>
      </c>
      <c r="I103" s="13">
        <v>1</v>
      </c>
      <c r="J103" s="13">
        <v>1</v>
      </c>
      <c r="K103" s="13"/>
      <c r="L103" s="13">
        <v>1</v>
      </c>
      <c r="M103" s="13"/>
      <c r="N103" s="13"/>
      <c r="O103" s="13"/>
      <c r="P103" s="13"/>
      <c r="Q103" s="13"/>
      <c r="R103" s="13"/>
      <c r="S103" s="13"/>
      <c r="T103" s="13"/>
      <c r="U103" s="7" t="str">
        <f>IFERROR(IF(VLOOKUP(A103,'BoD 990s Combined with Web'!F:G,2,FALSE)=0,"",VLOOKUP(A103,'BoD 990s Combined with Web'!F:G,2,FALSE)),"")</f>
        <v>SFC Energy Partners</v>
      </c>
      <c r="V103" s="7" t="str">
        <f>IFERROR(IF(VLOOKUP(A103,'BoD 990s Combined with Web'!F:H,3,FALSE)=0,"",(VLOOKUP(A103,'BoD 990s Combined with Web'!F:H,3,FALSE))),"")</f>
        <v>Board of Advisors</v>
      </c>
      <c r="W103" s="7" t="str">
        <f>IFERROR(IF(VLOOKUP(A103,Resources!A:B,2,FALSE)=0,"",VLOOKUP(A103,Resources!A:B,2,FALSE)),"")</f>
        <v/>
      </c>
      <c r="BH103" s="5" t="s">
        <v>132</v>
      </c>
      <c r="BI103" s="13">
        <v>1</v>
      </c>
      <c r="BJ103" s="13">
        <v>1</v>
      </c>
      <c r="BK103" s="13">
        <v>1</v>
      </c>
      <c r="BL103" s="13">
        <v>1</v>
      </c>
      <c r="BM103" s="13"/>
      <c r="BN103" s="13"/>
      <c r="BO103" s="13"/>
      <c r="BP103" s="7" t="str">
        <f>IF(VLOOKUP(BH103,'BoD 990s Combined with Web'!F:G,2,FALSE)=0,"",VLOOKUP(BH103,'BoD 990s Combined with Web'!F:G,2,FALSE))</f>
        <v>Hart Energy Publishing</v>
      </c>
      <c r="BQ103" s="7" t="str">
        <f>IF(VLOOKUP(BH103,'BoD 990s Combined with Web'!F:H,3,FALSE)=0,"",(VLOOKUP(BH103,'BoD 990s Combined with Web'!F:H,3,FALSE)))</f>
        <v>Advisor</v>
      </c>
      <c r="BR103" s="7" t="str">
        <f>IF(VLOOKUP(BH103,Resources!A:B,2,FALSE)=0,"",VLOOKUP(BH103,Resources!A:B,2,FALSE))</f>
        <v/>
      </c>
    </row>
    <row r="104" spans="1:70" x14ac:dyDescent="0.2">
      <c r="A104" s="5" t="s">
        <v>354</v>
      </c>
      <c r="B104" s="13">
        <v>1</v>
      </c>
      <c r="C104" s="13">
        <v>1</v>
      </c>
      <c r="D104" s="13">
        <v>1</v>
      </c>
      <c r="E104" s="13">
        <v>1</v>
      </c>
      <c r="F104" s="13">
        <v>1</v>
      </c>
      <c r="G104" s="13">
        <v>1</v>
      </c>
      <c r="H104" s="13">
        <v>1</v>
      </c>
      <c r="I104" s="13">
        <v>1</v>
      </c>
      <c r="J104" s="13">
        <v>1</v>
      </c>
      <c r="K104" s="13">
        <v>1</v>
      </c>
      <c r="L104" s="13">
        <v>1</v>
      </c>
      <c r="M104" s="13">
        <v>1</v>
      </c>
      <c r="N104" s="13">
        <v>1</v>
      </c>
      <c r="O104" s="13"/>
      <c r="P104" s="13"/>
      <c r="Q104" s="13"/>
      <c r="R104" s="13"/>
      <c r="S104" s="13"/>
      <c r="T104" s="13"/>
      <c r="U104" s="7" t="str">
        <f>IFERROR(IF(VLOOKUP(A104,'BoD 990s Combined with Web'!F:G,2,FALSE)=0,"",VLOOKUP(A104,'BoD 990s Combined with Web'!F:G,2,FALSE)),"")</f>
        <v>Cordillera Energy Partners III, LLC</v>
      </c>
      <c r="V104" s="7" t="str">
        <f>IFERROR(IF(VLOOKUP(A104,'BoD 990s Combined with Web'!F:H,3,FALSE)=0,"",(VLOOKUP(A104,'BoD 990s Combined with Web'!F:H,3,FALSE))),"")</f>
        <v>Director</v>
      </c>
      <c r="W104" s="7" t="str">
        <f>IFERROR(IF(VLOOKUP(A104,Resources!A:B,2,FALSE)=0,"",VLOOKUP(A104,Resources!A:B,2,FALSE)),"")</f>
        <v/>
      </c>
      <c r="BH104" s="5" t="s">
        <v>51</v>
      </c>
      <c r="BI104" s="13"/>
      <c r="BJ104" s="13"/>
      <c r="BK104" s="13"/>
      <c r="BL104" s="13"/>
      <c r="BM104" s="13"/>
      <c r="BN104" s="13"/>
      <c r="BO104" s="13">
        <v>1</v>
      </c>
      <c r="BP104" s="7" t="str">
        <f>IF(VLOOKUP(BH104,'BoD 990s Combined with Web'!F:G,2,FALSE)=0,"",VLOOKUP(BH104,'BoD 990s Combined with Web'!F:G,2,FALSE))</f>
        <v>QEP Resources, Inc.</v>
      </c>
      <c r="BQ104" s="7" t="str">
        <f>IF(VLOOKUP(BH104,'BoD 990s Combined with Web'!F:H,3,FALSE)=0,"",(VLOOKUP(BH104,'BoD 990s Combined with Web'!F:H,3,FALSE)))</f>
        <v>Advisor</v>
      </c>
      <c r="BR104" s="7" t="str">
        <f>IF(VLOOKUP(BH104,Resources!A:B,2,FALSE)=0,"",VLOOKUP(BH104,Resources!A:B,2,FALSE))</f>
        <v/>
      </c>
    </row>
    <row r="105" spans="1:70" x14ac:dyDescent="0.2">
      <c r="A105" s="5" t="s">
        <v>177</v>
      </c>
      <c r="B105" s="13"/>
      <c r="C105" s="13"/>
      <c r="D105" s="13"/>
      <c r="E105" s="13"/>
      <c r="F105" s="13"/>
      <c r="G105" s="13"/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3"/>
      <c r="N105" s="13"/>
      <c r="O105" s="13"/>
      <c r="P105" s="13"/>
      <c r="Q105" s="13"/>
      <c r="R105" s="13"/>
      <c r="S105" s="13"/>
      <c r="T105" s="13"/>
      <c r="U105" s="7" t="str">
        <f>IFERROR(IF(VLOOKUP(A105,'BoD 990s Combined with Web'!F:G,2,FALSE)=0,"",VLOOKUP(A105,'BoD 990s Combined with Web'!F:G,2,FALSE)),"")</f>
        <v>Liberty Energy Holdings, LLC</v>
      </c>
      <c r="V105" s="7" t="str">
        <f>IFERROR(IF(VLOOKUP(A105,'BoD 990s Combined with Web'!F:H,3,FALSE)=0,"",(VLOOKUP(A105,'BoD 990s Combined with Web'!F:H,3,FALSE))),"")</f>
        <v>Board of Advisors</v>
      </c>
      <c r="W105" s="7" t="str">
        <f>IFERROR(IF(VLOOKUP(A105,Resources!A:B,2,FALSE)=0,"",VLOOKUP(A105,Resources!A:B,2,FALSE)),"")</f>
        <v/>
      </c>
      <c r="BH105" s="5" t="s">
        <v>226</v>
      </c>
      <c r="BI105" s="13">
        <v>1</v>
      </c>
      <c r="BJ105" s="13">
        <v>1</v>
      </c>
      <c r="BK105" s="13"/>
      <c r="BL105" s="13"/>
      <c r="BM105" s="13"/>
      <c r="BN105" s="13"/>
      <c r="BO105" s="13"/>
      <c r="BP105" s="7" t="str">
        <f>IF(VLOOKUP(BH105,'BoD 990s Combined with Web'!F:G,2,FALSE)=0,"",VLOOKUP(BH105,'BoD 990s Combined with Web'!F:G,2,FALSE))</f>
        <v>Halliburton Energy Services</v>
      </c>
      <c r="BQ105" s="7" t="str">
        <f>IF(VLOOKUP(BH105,'BoD 990s Combined with Web'!F:H,3,FALSE)=0,"",(VLOOKUP(BH105,'BoD 990s Combined with Web'!F:H,3,FALSE)))</f>
        <v>Director</v>
      </c>
      <c r="BR105" s="7" t="str">
        <f>IF(VLOOKUP(BH105,Resources!A:B,2,FALSE)=0,"",VLOOKUP(BH105,Resources!A:B,2,FALSE))</f>
        <v/>
      </c>
    </row>
    <row r="106" spans="1:70" x14ac:dyDescent="0.2">
      <c r="A106" s="5" t="s">
        <v>288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>
        <v>1</v>
      </c>
      <c r="R106" s="13">
        <v>1</v>
      </c>
      <c r="S106" s="13">
        <v>1</v>
      </c>
      <c r="T106" s="13">
        <v>1</v>
      </c>
      <c r="U106" s="7" t="str">
        <f>IFERROR(IF(VLOOKUP(A106,'BoD 990s Combined with Web'!F:G,2,FALSE)=0,"",VLOOKUP(A106,'BoD 990s Combined with Web'!F:G,2,FALSE)),"")</f>
        <v>XTO Energy</v>
      </c>
      <c r="V106" s="7" t="str">
        <f>IFERROR(IF(VLOOKUP(A106,'BoD 990s Combined with Web'!F:H,3,FALSE)=0,"",(VLOOKUP(A106,'BoD 990s Combined with Web'!F:H,3,FALSE))),"")</f>
        <v>Director</v>
      </c>
      <c r="W106" s="7" t="str">
        <f>IFERROR(IF(VLOOKUP(A106,Resources!A:B,2,FALSE)=0,"",VLOOKUP(A106,Resources!A:B,2,FALSE)),"")</f>
        <v/>
      </c>
      <c r="BH106" s="5" t="s">
        <v>53</v>
      </c>
      <c r="BI106" s="13"/>
      <c r="BJ106" s="13"/>
      <c r="BK106" s="13"/>
      <c r="BL106" s="13"/>
      <c r="BM106" s="13">
        <v>1</v>
      </c>
      <c r="BN106" s="13">
        <v>1</v>
      </c>
      <c r="BO106" s="13">
        <v>1</v>
      </c>
      <c r="BP106" s="7" t="str">
        <f>IF(VLOOKUP(BH106,'BoD 990s Combined with Web'!F:G,2,FALSE)=0,"",VLOOKUP(BH106,'BoD 990s Combined with Web'!F:G,2,FALSE))</f>
        <v>Norton Rose Fulbright</v>
      </c>
      <c r="BQ106" s="7" t="str">
        <f>IF(VLOOKUP(BH106,'BoD 990s Combined with Web'!F:H,3,FALSE)=0,"",(VLOOKUP(BH106,'BoD 990s Combined with Web'!F:H,3,FALSE)))</f>
        <v>Advisor</v>
      </c>
      <c r="BR106" s="7" t="str">
        <f>IF(VLOOKUP(BH106,Resources!A:B,2,FALSE)=0,"",VLOOKUP(BH106,Resources!A:B,2,FALSE))</f>
        <v/>
      </c>
    </row>
    <row r="107" spans="1:70" x14ac:dyDescent="0.2">
      <c r="A107" s="5" t="s">
        <v>355</v>
      </c>
      <c r="B107" s="13"/>
      <c r="C107" s="13"/>
      <c r="D107" s="13"/>
      <c r="E107" s="13"/>
      <c r="F107" s="13"/>
      <c r="G107" s="13"/>
      <c r="H107" s="13">
        <v>1</v>
      </c>
      <c r="I107" s="13">
        <v>1</v>
      </c>
      <c r="J107" s="13">
        <v>1</v>
      </c>
      <c r="K107" s="13">
        <v>1</v>
      </c>
      <c r="L107" s="13">
        <v>1</v>
      </c>
      <c r="M107" s="13">
        <v>1</v>
      </c>
      <c r="N107" s="13">
        <v>1</v>
      </c>
      <c r="O107" s="13"/>
      <c r="P107" s="13"/>
      <c r="Q107" s="13"/>
      <c r="R107" s="13"/>
      <c r="S107" s="13"/>
      <c r="T107" s="13"/>
      <c r="U107" s="7" t="str">
        <f>IFERROR(IF(VLOOKUP(A107,'BoD 990s Combined with Web'!F:G,2,FALSE)=0,"",VLOOKUP(A107,'BoD 990s Combined with Web'!F:G,2,FALSE)),"")</f>
        <v>El Paso Western Pipelines</v>
      </c>
      <c r="V107" s="7" t="str">
        <f>IFERROR(IF(VLOOKUP(A107,'BoD 990s Combined with Web'!F:H,3,FALSE)=0,"",(VLOOKUP(A107,'BoD 990s Combined with Web'!F:H,3,FALSE))),"")</f>
        <v>Director</v>
      </c>
      <c r="W107" s="7" t="str">
        <f>IFERROR(IF(VLOOKUP(A107,Resources!A:B,2,FALSE)=0,"",VLOOKUP(A107,Resources!A:B,2,FALSE)),"")</f>
        <v/>
      </c>
      <c r="BH107" s="5" t="s">
        <v>107</v>
      </c>
      <c r="BI107" s="13">
        <v>1</v>
      </c>
      <c r="BJ107" s="13">
        <v>1</v>
      </c>
      <c r="BK107" s="13">
        <v>1</v>
      </c>
      <c r="BL107" s="13">
        <v>1</v>
      </c>
      <c r="BM107" s="13">
        <v>1</v>
      </c>
      <c r="BN107" s="13"/>
      <c r="BO107" s="13"/>
      <c r="BP107" s="7" t="str">
        <f>IF(VLOOKUP(BH107,'BoD 990s Combined with Web'!F:G,2,FALSE)=0,"",VLOOKUP(BH107,'BoD 990s Combined with Web'!F:G,2,FALSE))</f>
        <v>3 Bear Energy, LLC</v>
      </c>
      <c r="BQ107" s="7" t="str">
        <f>IF(VLOOKUP(BH107,'BoD 990s Combined with Web'!F:H,3,FALSE)=0,"",(VLOOKUP(BH107,'BoD 990s Combined with Web'!F:H,3,FALSE)))</f>
        <v>Advisor</v>
      </c>
      <c r="BR107" s="7" t="str">
        <f>IF(VLOOKUP(BH107,Resources!A:B,2,FALSE)=0,"",VLOOKUP(BH107,Resources!A:B,2,FALSE))</f>
        <v/>
      </c>
    </row>
    <row r="108" spans="1:70" x14ac:dyDescent="0.2">
      <c r="A108" s="5" t="s">
        <v>811</v>
      </c>
      <c r="B108" s="13">
        <v>1</v>
      </c>
      <c r="C108" s="13">
        <v>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7" t="str">
        <f>IFERROR(IF(VLOOKUP(A108,'BoD 990s Combined with Web'!F:G,2,FALSE)=0,"",VLOOKUP(A108,'BoD 990s Combined with Web'!F:G,2,FALSE)),"")</f>
        <v>Tom Brown Inc.</v>
      </c>
      <c r="V108" s="7" t="str">
        <f>IFERROR(IF(VLOOKUP(A108,'BoD 990s Combined with Web'!F:H,3,FALSE)=0,"",(VLOOKUP(A108,'BoD 990s Combined with Web'!F:H,3,FALSE))),"")</f>
        <v>Wyoming</v>
      </c>
      <c r="W108" s="7" t="str">
        <f>IFERROR(IF(VLOOKUP(A108,Resources!A:B,2,FALSE)=0,"",VLOOKUP(A108,Resources!A:B,2,FALSE)),"")</f>
        <v/>
      </c>
      <c r="BH108" s="5" t="s">
        <v>228</v>
      </c>
      <c r="BI108" s="13">
        <v>1</v>
      </c>
      <c r="BJ108" s="13">
        <v>1</v>
      </c>
      <c r="BK108" s="13"/>
      <c r="BL108" s="13"/>
      <c r="BM108" s="13"/>
      <c r="BN108" s="13"/>
      <c r="BO108" s="13"/>
      <c r="BP108" s="7" t="str">
        <f>IF(VLOOKUP(BH108,'BoD 990s Combined with Web'!F:G,2,FALSE)=0,"",VLOOKUP(BH108,'BoD 990s Combined with Web'!F:G,2,FALSE))</f>
        <v>Robert L. Bayless, Producer LLC</v>
      </c>
      <c r="BQ108" s="7" t="str">
        <f>IF(VLOOKUP(BH108,'BoD 990s Combined with Web'!F:H,3,FALSE)=0,"",(VLOOKUP(BH108,'BoD 990s Combined with Web'!F:H,3,FALSE)))</f>
        <v>Board of Advisors</v>
      </c>
      <c r="BR108" s="7" t="str">
        <f>IF(VLOOKUP(BH108,Resources!A:B,2,FALSE)=0,"",VLOOKUP(BH108,Resources!A:B,2,FALSE))</f>
        <v/>
      </c>
    </row>
    <row r="109" spans="1:70" x14ac:dyDescent="0.2">
      <c r="A109" s="5" t="s">
        <v>755</v>
      </c>
      <c r="B109" s="13">
        <v>1</v>
      </c>
      <c r="C109" s="13">
        <v>1</v>
      </c>
      <c r="D109" s="13">
        <v>1</v>
      </c>
      <c r="E109" s="13">
        <v>1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7" t="str">
        <f>IFERROR(IF(VLOOKUP(A109,'BoD 990s Combined with Web'!F:G,2,FALSE)=0,"",VLOOKUP(A109,'BoD 990s Combined with Web'!F:G,2,FALSE)),"")</f>
        <v>Hugh V. Schaefer</v>
      </c>
      <c r="V109" s="7" t="str">
        <f>IFERROR(IF(VLOOKUP(A109,'BoD 990s Combined with Web'!F:H,3,FALSE)=0,"",(VLOOKUP(A109,'BoD 990s Combined with Web'!F:H,3,FALSE))),"")</f>
        <v/>
      </c>
      <c r="W109" s="7" t="str">
        <f>IFERROR(IF(VLOOKUP(A109,Resources!A:B,2,FALSE)=0,"",VLOOKUP(A109,Resources!A:B,2,FALSE)),"")</f>
        <v/>
      </c>
      <c r="BH109" s="5" t="s">
        <v>231</v>
      </c>
      <c r="BI109" s="13">
        <v>1</v>
      </c>
      <c r="BJ109" s="13">
        <v>1</v>
      </c>
      <c r="BK109" s="13"/>
      <c r="BL109" s="13"/>
      <c r="BM109" s="13"/>
      <c r="BN109" s="13"/>
      <c r="BO109" s="13"/>
      <c r="BP109" s="7" t="str">
        <f>IF(VLOOKUP(BH109,'BoD 990s Combined with Web'!F:G,2,FALSE)=0,"",VLOOKUP(BH109,'BoD 990s Combined with Web'!F:G,2,FALSE))</f>
        <v>Pure Energy Services</v>
      </c>
      <c r="BQ109" s="7" t="str">
        <f>IF(VLOOKUP(BH109,'BoD 990s Combined with Web'!F:H,3,FALSE)=0,"",(VLOOKUP(BH109,'BoD 990s Combined with Web'!F:H,3,FALSE)))</f>
        <v>Board of Advisors</v>
      </c>
      <c r="BR109" s="7" t="str">
        <f>IF(VLOOKUP(BH109,Resources!A:B,2,FALSE)=0,"",VLOOKUP(BH109,Resources!A:B,2,FALSE))</f>
        <v/>
      </c>
    </row>
    <row r="110" spans="1:70" x14ac:dyDescent="0.2">
      <c r="A110" s="5" t="s">
        <v>538</v>
      </c>
      <c r="B110" s="13"/>
      <c r="C110" s="13"/>
      <c r="D110" s="13"/>
      <c r="E110" s="13"/>
      <c r="F110" s="13"/>
      <c r="G110" s="13"/>
      <c r="H110" s="13"/>
      <c r="I110" s="13">
        <v>1</v>
      </c>
      <c r="J110" s="13">
        <v>1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7" t="str">
        <f>IFERROR(IF(VLOOKUP(A110,'BoD 990s Combined with Web'!F:G,2,FALSE)=0,"",VLOOKUP(A110,'BoD 990s Combined with Web'!F:G,2,FALSE)),"")</f>
        <v>Forest Oil Corporation</v>
      </c>
      <c r="V110" s="7" t="str">
        <f>IFERROR(IF(VLOOKUP(A110,'BoD 990s Combined with Web'!F:H,3,FALSE)=0,"",(VLOOKUP(A110,'BoD 990s Combined with Web'!F:H,3,FALSE))),"")</f>
        <v>At-Large</v>
      </c>
      <c r="W110" s="7" t="str">
        <f>IFERROR(IF(VLOOKUP(A110,Resources!A:B,2,FALSE)=0,"",VLOOKUP(A110,Resources!A:B,2,FALSE)),"")</f>
        <v/>
      </c>
      <c r="BH110" s="5" t="s">
        <v>87</v>
      </c>
      <c r="BI110" s="13"/>
      <c r="BJ110" s="13"/>
      <c r="BK110" s="13"/>
      <c r="BL110" s="13"/>
      <c r="BM110" s="13"/>
      <c r="BN110" s="13">
        <v>1</v>
      </c>
      <c r="BO110" s="13"/>
      <c r="BP110" s="7" t="str">
        <f>IF(VLOOKUP(BH110,'BoD 990s Combined with Web'!F:G,2,FALSE)=0,"",VLOOKUP(BH110,'BoD 990s Combined with Web'!F:G,2,FALSE))</f>
        <v>Brownstein Hyatt Farber Schreck, LLP</v>
      </c>
      <c r="BQ110" s="7" t="str">
        <f>IF(VLOOKUP(BH110,'BoD 990s Combined with Web'!F:H,3,FALSE)=0,"",(VLOOKUP(BH110,'BoD 990s Combined with Web'!F:H,3,FALSE)))</f>
        <v>Advisor</v>
      </c>
      <c r="BR110" s="7" t="str">
        <f>IF(VLOOKUP(BH110,Resources!A:B,2,FALSE)=0,"",VLOOKUP(BH110,Resources!A:B,2,FALSE))</f>
        <v/>
      </c>
    </row>
    <row r="111" spans="1:70" x14ac:dyDescent="0.2">
      <c r="A111" s="5" t="s">
        <v>317</v>
      </c>
      <c r="B111" s="13"/>
      <c r="C111" s="13"/>
      <c r="D111" s="13"/>
      <c r="E111" s="13"/>
      <c r="F111" s="13">
        <v>1</v>
      </c>
      <c r="G111" s="13">
        <v>1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  <c r="M111" s="13">
        <v>1</v>
      </c>
      <c r="N111" s="13">
        <v>1</v>
      </c>
      <c r="O111" s="13">
        <v>1</v>
      </c>
      <c r="P111" s="13">
        <v>1</v>
      </c>
      <c r="Q111" s="13">
        <v>1</v>
      </c>
      <c r="R111" s="13">
        <v>1</v>
      </c>
      <c r="S111" s="13"/>
      <c r="T111" s="13"/>
      <c r="U111" s="7" t="str">
        <f>IFERROR(IF(VLOOKUP(A111,'BoD 990s Combined with Web'!F:G,2,FALSE)=0,"",VLOOKUP(A111,'BoD 990s Combined with Web'!F:G,2,FALSE)),"")</f>
        <v>Whiting Petroleum Corporation</v>
      </c>
      <c r="V111" s="7" t="str">
        <f>IFERROR(IF(VLOOKUP(A111,'BoD 990s Combined with Web'!F:H,3,FALSE)=0,"",(VLOOKUP(A111,'BoD 990s Combined with Web'!F:H,3,FALSE))),"")</f>
        <v>Immediate Past President</v>
      </c>
      <c r="W111" s="7" t="str">
        <f>IFERROR(IF(VLOOKUP(A111,Resources!A:B,2,FALSE)=0,"",VLOOKUP(A111,Resources!A:B,2,FALSE)),"")</f>
        <v/>
      </c>
      <c r="BH111" s="5" t="s">
        <v>55</v>
      </c>
      <c r="BI111" s="13"/>
      <c r="BJ111" s="13"/>
      <c r="BK111" s="13"/>
      <c r="BL111" s="13"/>
      <c r="BM111" s="13"/>
      <c r="BN111" s="13">
        <v>1</v>
      </c>
      <c r="BO111" s="13">
        <v>1</v>
      </c>
      <c r="BP111" s="7" t="str">
        <f>IF(VLOOKUP(BH111,'BoD 990s Combined with Web'!F:G,2,FALSE)=0,"",VLOOKUP(BH111,'BoD 990s Combined with Web'!F:G,2,FALSE))</f>
        <v>Old Ironsides Energy</v>
      </c>
      <c r="BQ111" s="7" t="str">
        <f>IF(VLOOKUP(BH111,'BoD 990s Combined with Web'!F:H,3,FALSE)=0,"",(VLOOKUP(BH111,'BoD 990s Combined with Web'!F:H,3,FALSE)))</f>
        <v>Advisor</v>
      </c>
      <c r="BR111" s="7" t="str">
        <f>IF(VLOOKUP(BH111,Resources!A:B,2,FALSE)=0,"",VLOOKUP(BH111,Resources!A:B,2,FALSE))</f>
        <v/>
      </c>
    </row>
    <row r="112" spans="1:70" x14ac:dyDescent="0.2">
      <c r="A112" s="5" t="s">
        <v>181</v>
      </c>
      <c r="B112" s="13"/>
      <c r="C112" s="13"/>
      <c r="D112" s="13"/>
      <c r="E112" s="13"/>
      <c r="F112" s="13"/>
      <c r="G112" s="13"/>
      <c r="H112" s="13">
        <v>1</v>
      </c>
      <c r="I112" s="13"/>
      <c r="J112" s="13"/>
      <c r="K112" s="13">
        <v>1</v>
      </c>
      <c r="L112" s="13">
        <v>1</v>
      </c>
      <c r="M112" s="13"/>
      <c r="N112" s="13"/>
      <c r="O112" s="13"/>
      <c r="P112" s="13"/>
      <c r="Q112" s="13"/>
      <c r="R112" s="13"/>
      <c r="S112" s="13"/>
      <c r="T112" s="13">
        <v>1</v>
      </c>
      <c r="U112" s="7" t="str">
        <f>IFERROR(IF(VLOOKUP(A112,'BoD 990s Combined with Web'!F:G,2,FALSE)=0,"",VLOOKUP(A112,'BoD 990s Combined with Web'!F:G,2,FALSE)),"")</f>
        <v>Wold Oil Properties, Inc.</v>
      </c>
      <c r="V112" s="7" t="str">
        <f>IFERROR(IF(VLOOKUP(A112,'BoD 990s Combined with Web'!F:H,3,FALSE)=0,"",(VLOOKUP(A112,'BoD 990s Combined with Web'!F:H,3,FALSE))),"")</f>
        <v>Director</v>
      </c>
      <c r="W112" s="7" t="str">
        <f>IFERROR(IF(VLOOKUP(A112,Resources!A:B,2,FALSE)=0,"",VLOOKUP(A112,Resources!A:B,2,FALSE)),"")</f>
        <v/>
      </c>
      <c r="BH112" s="5" t="s">
        <v>233</v>
      </c>
      <c r="BI112" s="13">
        <v>1</v>
      </c>
      <c r="BJ112" s="13">
        <v>1</v>
      </c>
      <c r="BK112" s="13"/>
      <c r="BL112" s="13"/>
      <c r="BM112" s="13"/>
      <c r="BN112" s="13"/>
      <c r="BO112" s="13"/>
      <c r="BP112" s="7" t="str">
        <f>IF(VLOOKUP(BH112,'BoD 990s Combined with Web'!F:G,2,FALSE)=0,"",VLOOKUP(BH112,'BoD 990s Combined with Web'!F:G,2,FALSE))</f>
        <v>Anadarko Petroleum Corporation</v>
      </c>
      <c r="BQ112" s="7" t="str">
        <f>IF(VLOOKUP(BH112,'BoD 990s Combined with Web'!F:H,3,FALSE)=0,"",(VLOOKUP(BH112,'BoD 990s Combined with Web'!F:H,3,FALSE)))</f>
        <v>Board of Advisors</v>
      </c>
      <c r="BR112" s="7" t="str">
        <f>IF(VLOOKUP(BH112,Resources!A:B,2,FALSE)=0,"",VLOOKUP(BH112,Resources!A:B,2,FALSE))</f>
        <v/>
      </c>
    </row>
    <row r="113" spans="1:70" x14ac:dyDescent="0.2">
      <c r="A113" s="5" t="s">
        <v>183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>
        <v>1</v>
      </c>
      <c r="M113" s="13"/>
      <c r="N113" s="13"/>
      <c r="O113" s="13"/>
      <c r="P113" s="13"/>
      <c r="Q113" s="13"/>
      <c r="R113" s="13"/>
      <c r="S113" s="13"/>
      <c r="T113" s="13"/>
      <c r="U113" s="7" t="str">
        <f>IFERROR(IF(VLOOKUP(A113,'BoD 990s Combined with Web'!F:G,2,FALSE)=0,"",VLOOKUP(A113,'BoD 990s Combined with Web'!F:G,2,FALSE)),"")</f>
        <v>Whiting Petroleum Corporation</v>
      </c>
      <c r="V113" s="7" t="str">
        <f>IFERROR(IF(VLOOKUP(A113,'BoD 990s Combined with Web'!F:H,3,FALSE)=0,"",(VLOOKUP(A113,'BoD 990s Combined with Web'!F:H,3,FALSE))),"")</f>
        <v xml:space="preserve">Regulatory Committee Chair </v>
      </c>
      <c r="W113" s="7" t="str">
        <f>IFERROR(IF(VLOOKUP(A113,Resources!A:B,2,FALSE)=0,"",VLOOKUP(A113,Resources!A:B,2,FALSE)),"")</f>
        <v/>
      </c>
      <c r="BH113" s="5" t="s">
        <v>57</v>
      </c>
      <c r="BI113" s="13">
        <v>1</v>
      </c>
      <c r="BJ113" s="13">
        <v>1</v>
      </c>
      <c r="BK113" s="13"/>
      <c r="BL113" s="13"/>
      <c r="BM113" s="13"/>
      <c r="BN113" s="13"/>
      <c r="BO113" s="13">
        <v>1</v>
      </c>
      <c r="BP113" s="7" t="str">
        <f>IF(VLOOKUP(BH113,'BoD 990s Combined with Web'!F:G,2,FALSE)=0,"",VLOOKUP(BH113,'BoD 990s Combined with Web'!F:G,2,FALSE))</f>
        <v>QEP Energy Company</v>
      </c>
      <c r="BQ113" s="7" t="str">
        <f>IF(VLOOKUP(BH113,'BoD 990s Combined with Web'!F:H,3,FALSE)=0,"",(VLOOKUP(BH113,'BoD 990s Combined with Web'!F:H,3,FALSE)))</f>
        <v>Director</v>
      </c>
      <c r="BR113" s="7" t="str">
        <f>IF(VLOOKUP(BH113,Resources!A:B,2,FALSE)=0,"",VLOOKUP(BH113,Resources!A:B,2,FALSE))</f>
        <v/>
      </c>
    </row>
    <row r="114" spans="1:70" x14ac:dyDescent="0.2">
      <c r="A114" s="5" t="s">
        <v>193</v>
      </c>
      <c r="B114" s="13">
        <v>1</v>
      </c>
      <c r="C114" s="13">
        <v>1</v>
      </c>
      <c r="D114" s="13">
        <v>1</v>
      </c>
      <c r="E114" s="13">
        <v>1</v>
      </c>
      <c r="F114" s="13">
        <v>1</v>
      </c>
      <c r="G114" s="13">
        <v>1</v>
      </c>
      <c r="H114" s="13">
        <v>1</v>
      </c>
      <c r="I114" s="13">
        <v>1</v>
      </c>
      <c r="J114" s="13">
        <v>1</v>
      </c>
      <c r="K114" s="13">
        <v>1</v>
      </c>
      <c r="L114" s="13">
        <v>1</v>
      </c>
      <c r="M114" s="13"/>
      <c r="N114" s="13"/>
      <c r="O114" s="13"/>
      <c r="P114" s="13"/>
      <c r="Q114" s="13"/>
      <c r="R114" s="13"/>
      <c r="S114" s="13"/>
      <c r="T114" s="13"/>
      <c r="U114" s="7" t="str">
        <f>IFERROR(IF(VLOOKUP(A114,'BoD 990s Combined with Web'!F:G,2,FALSE)=0,"",VLOOKUP(A114,'BoD 990s Combined with Web'!F:G,2,FALSE)),"")</f>
        <v>Beacon E&amp;P Company, LLC</v>
      </c>
      <c r="V114" s="7" t="str">
        <f>IFERROR(IF(VLOOKUP(A114,'BoD 990s Combined with Web'!F:H,3,FALSE)=0,"",(VLOOKUP(A114,'BoD 990s Combined with Web'!F:H,3,FALSE))),"")</f>
        <v>Board of Advisors</v>
      </c>
      <c r="W114" s="7" t="str">
        <f>IFERROR(IF(VLOOKUP(A114,Resources!A:B,2,FALSE)=0,"",VLOOKUP(A114,Resources!A:B,2,FALSE)),"")</f>
        <v/>
      </c>
      <c r="BH114" s="5" t="s">
        <v>235</v>
      </c>
      <c r="BI114" s="13">
        <v>1</v>
      </c>
      <c r="BJ114" s="13">
        <v>1</v>
      </c>
      <c r="BK114" s="13"/>
      <c r="BL114" s="13"/>
      <c r="BM114" s="13"/>
      <c r="BN114" s="13"/>
      <c r="BO114" s="13"/>
      <c r="BP114" s="7" t="str">
        <f>IF(VLOOKUP(BH114,'BoD 990s Combined with Web'!F:G,2,FALSE)=0,"",VLOOKUP(BH114,'BoD 990s Combined with Web'!F:G,2,FALSE))</f>
        <v>Crescent Consulting, LLC</v>
      </c>
      <c r="BQ114" s="7" t="str">
        <f>IF(VLOOKUP(BH114,'BoD 990s Combined with Web'!F:H,3,FALSE)=0,"",(VLOOKUP(BH114,'BoD 990s Combined with Web'!F:H,3,FALSE)))</f>
        <v>Board of Advisors</v>
      </c>
      <c r="BR114" s="7" t="str">
        <f>IF(VLOOKUP(BH114,Resources!A:B,2,FALSE)=0,"",VLOOKUP(BH114,Resources!A:B,2,FALSE))</f>
        <v/>
      </c>
    </row>
    <row r="115" spans="1:70" x14ac:dyDescent="0.2">
      <c r="A115" s="5" t="s">
        <v>96</v>
      </c>
      <c r="B115" s="13"/>
      <c r="C115" s="13"/>
      <c r="D115" s="13"/>
      <c r="E115" s="13"/>
      <c r="F115" s="13"/>
      <c r="G115" s="13"/>
      <c r="H115" s="13">
        <v>1</v>
      </c>
      <c r="I115" s="13">
        <v>1</v>
      </c>
      <c r="J115" s="13">
        <v>1</v>
      </c>
      <c r="K115" s="13">
        <v>1</v>
      </c>
      <c r="L115" s="13">
        <v>1</v>
      </c>
      <c r="M115" s="13">
        <v>1</v>
      </c>
      <c r="N115" s="13">
        <v>1</v>
      </c>
      <c r="O115" s="13">
        <v>1</v>
      </c>
      <c r="P115" s="13"/>
      <c r="Q115" s="13"/>
      <c r="R115" s="13"/>
      <c r="S115" s="13"/>
      <c r="T115" s="13"/>
      <c r="U115" s="7" t="str">
        <f>IFERROR(IF(VLOOKUP(A115,'BoD 990s Combined with Web'!F:G,2,FALSE)=0,"",VLOOKUP(A115,'BoD 990s Combined with Web'!F:G,2,FALSE)),"")</f>
        <v>Mesa Energy Partners</v>
      </c>
      <c r="V115" s="7" t="str">
        <f>IFERROR(IF(VLOOKUP(A115,'BoD 990s Combined with Web'!F:H,3,FALSE)=0,"",(VLOOKUP(A115,'BoD 990s Combined with Web'!F:H,3,FALSE))),"")</f>
        <v>Advisor</v>
      </c>
      <c r="W115" s="7" t="str">
        <f>IFERROR(IF(VLOOKUP(A115,Resources!A:B,2,FALSE)=0,"",VLOOKUP(A115,Resources!A:B,2,FALSE)),"")</f>
        <v/>
      </c>
      <c r="BH115" s="5" t="s">
        <v>134</v>
      </c>
      <c r="BI115" s="13"/>
      <c r="BJ115" s="13"/>
      <c r="BK115" s="13">
        <v>1</v>
      </c>
      <c r="BL115" s="13">
        <v>1</v>
      </c>
      <c r="BM115" s="13"/>
      <c r="BN115" s="13"/>
      <c r="BO115" s="13"/>
      <c r="BP115" s="7" t="str">
        <f>IF(VLOOKUP(BH115,'BoD 990s Combined with Web'!F:G,2,FALSE)=0,"",VLOOKUP(BH115,'BoD 990s Combined with Web'!F:G,2,FALSE))</f>
        <v>EnCana Oil &amp; Gas (USA) Inc.</v>
      </c>
      <c r="BQ115" s="7" t="str">
        <f>IF(VLOOKUP(BH115,'BoD 990s Combined with Web'!F:H,3,FALSE)=0,"",(VLOOKUP(BH115,'BoD 990s Combined with Web'!F:H,3,FALSE)))</f>
        <v>Director</v>
      </c>
      <c r="BR115" s="7" t="str">
        <f>IF(VLOOKUP(BH115,Resources!A:B,2,FALSE)=0,"",VLOOKUP(BH115,Resources!A:B,2,FALSE))</f>
        <v/>
      </c>
    </row>
    <row r="116" spans="1:70" x14ac:dyDescent="0.2">
      <c r="A116" s="5" t="s">
        <v>697</v>
      </c>
      <c r="B116" s="13"/>
      <c r="C116" s="13"/>
      <c r="D116" s="13">
        <v>1</v>
      </c>
      <c r="E116" s="13">
        <v>1</v>
      </c>
      <c r="F116" s="13">
        <v>1</v>
      </c>
      <c r="G116" s="13">
        <v>1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7" t="str">
        <f>IFERROR(IF(VLOOKUP(A116,'BoD 990s Combined with Web'!F:G,2,FALSE)=0,"",VLOOKUP(A116,'BoD 990s Combined with Web'!F:G,2,FALSE)),"")</f>
        <v>Schlumberger</v>
      </c>
      <c r="V116" s="7" t="str">
        <f>IFERROR(IF(VLOOKUP(A116,'BoD 990s Combined with Web'!F:H,3,FALSE)=0,"",(VLOOKUP(A116,'BoD 990s Combined with Web'!F:H,3,FALSE))),"")</f>
        <v/>
      </c>
      <c r="W116" s="7" t="str">
        <f>IFERROR(IF(VLOOKUP(A116,Resources!A:B,2,FALSE)=0,"",VLOOKUP(A116,Resources!A:B,2,FALSE)),"")</f>
        <v/>
      </c>
      <c r="BH116" s="5" t="s">
        <v>237</v>
      </c>
      <c r="BI116" s="13">
        <v>1</v>
      </c>
      <c r="BJ116" s="13">
        <v>1</v>
      </c>
      <c r="BK116" s="13"/>
      <c r="BL116" s="13"/>
      <c r="BM116" s="13"/>
      <c r="BN116" s="13"/>
      <c r="BO116" s="13"/>
      <c r="BP116" s="7" t="str">
        <f>IF(VLOOKUP(BH116,'BoD 990s Combined with Web'!F:G,2,FALSE)=0,"",VLOOKUP(BH116,'BoD 990s Combined with Web'!F:G,2,FALSE))</f>
        <v>ONEOK</v>
      </c>
      <c r="BQ116" s="7" t="str">
        <f>IF(VLOOKUP(BH116,'BoD 990s Combined with Web'!F:H,3,FALSE)=0,"",(VLOOKUP(BH116,'BoD 990s Combined with Web'!F:H,3,FALSE)))</f>
        <v>Board of Advisors</v>
      </c>
      <c r="BR116" s="7" t="str">
        <f>IF(VLOOKUP(BH116,Resources!A:B,2,FALSE)=0,"",VLOOKUP(BH116,Resources!A:B,2,FALSE))</f>
        <v/>
      </c>
    </row>
    <row r="117" spans="1:70" x14ac:dyDescent="0.2">
      <c r="A117" s="5" t="s">
        <v>28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>
        <v>1</v>
      </c>
      <c r="L117" s="13">
        <v>1</v>
      </c>
      <c r="M117" s="13"/>
      <c r="N117" s="13"/>
      <c r="O117" s="13"/>
      <c r="P117" s="13"/>
      <c r="Q117" s="13"/>
      <c r="R117" s="13"/>
      <c r="S117" s="13"/>
      <c r="T117" s="13"/>
      <c r="U117" s="7" t="str">
        <f>IFERROR(IF(VLOOKUP(A117,'BoD 990s Combined with Web'!F:G,2,FALSE)=0,"",VLOOKUP(A117,'BoD 990s Combined with Web'!F:G,2,FALSE)),"")</f>
        <v>IMA, Inc.</v>
      </c>
      <c r="V117" s="7" t="str">
        <f>IFERROR(IF(VLOOKUP(A117,'BoD 990s Combined with Web'!F:H,3,FALSE)=0,"",(VLOOKUP(A117,'BoD 990s Combined with Web'!F:H,3,FALSE))),"")</f>
        <v>Advisor</v>
      </c>
      <c r="W117" s="7" t="str">
        <f>IFERROR(IF(VLOOKUP(A117,Resources!A:B,2,FALSE)=0,"",VLOOKUP(A117,Resources!A:B,2,FALSE)),"")</f>
        <v/>
      </c>
      <c r="BH117" s="5" t="s">
        <v>239</v>
      </c>
      <c r="BI117" s="13">
        <v>1</v>
      </c>
      <c r="BJ117" s="13">
        <v>1</v>
      </c>
      <c r="BK117" s="13"/>
      <c r="BL117" s="13"/>
      <c r="BM117" s="13"/>
      <c r="BN117" s="13"/>
      <c r="BO117" s="13"/>
      <c r="BP117" s="7" t="str">
        <f>IF(VLOOKUP(BH117,'BoD 990s Combined with Web'!F:G,2,FALSE)=0,"",VLOOKUP(BH117,'BoD 990s Combined with Web'!F:G,2,FALSE))</f>
        <v>Sprinkle &amp; Associates LLC</v>
      </c>
      <c r="BQ117" s="7" t="str">
        <f>IF(VLOOKUP(BH117,'BoD 990s Combined with Web'!F:H,3,FALSE)=0,"",(VLOOKUP(BH117,'BoD 990s Combined with Web'!F:H,3,FALSE)))</f>
        <v>Board of Advisors</v>
      </c>
      <c r="BR117" s="7" t="str">
        <f>IF(VLOOKUP(BH117,Resources!A:B,2,FALSE)=0,"",VLOOKUP(BH117,Resources!A:B,2,FALSE))</f>
        <v/>
      </c>
    </row>
    <row r="118" spans="1:70" x14ac:dyDescent="0.2">
      <c r="A118" s="5" t="s">
        <v>346</v>
      </c>
      <c r="B118" s="13"/>
      <c r="C118" s="13"/>
      <c r="D118" s="13"/>
      <c r="E118" s="13"/>
      <c r="F118" s="13"/>
      <c r="G118" s="13"/>
      <c r="H118" s="13">
        <v>1</v>
      </c>
      <c r="I118" s="13">
        <v>1</v>
      </c>
      <c r="J118" s="13">
        <v>1</v>
      </c>
      <c r="K118" s="13">
        <v>1</v>
      </c>
      <c r="L118" s="13">
        <v>1</v>
      </c>
      <c r="M118" s="13">
        <v>1</v>
      </c>
      <c r="N118" s="13">
        <v>1</v>
      </c>
      <c r="O118" s="13">
        <v>1</v>
      </c>
      <c r="P118" s="13"/>
      <c r="Q118" s="13"/>
      <c r="R118" s="13"/>
      <c r="S118" s="13"/>
      <c r="T118" s="13"/>
      <c r="U118" s="7" t="str">
        <f>IFERROR(IF(VLOOKUP(A118,'BoD 990s Combined with Web'!F:G,2,FALSE)=0,"",VLOOKUP(A118,'BoD 990s Combined with Web'!F:G,2,FALSE)),"")</f>
        <v>QEP Resources, Inc.</v>
      </c>
      <c r="V118" s="7" t="str">
        <f>IFERROR(IF(VLOOKUP(A118,'BoD 990s Combined with Web'!F:H,3,FALSE)=0,"",(VLOOKUP(A118,'BoD 990s Combined with Web'!F:H,3,FALSE))),"")</f>
        <v>Director</v>
      </c>
      <c r="W118" s="7" t="str">
        <f>IFERROR(IF(VLOOKUP(A118,Resources!A:B,2,FALSE)=0,"",VLOOKUP(A118,Resources!A:B,2,FALSE)),"")</f>
        <v/>
      </c>
      <c r="BH118" s="5" t="s">
        <v>58</v>
      </c>
      <c r="BI118" s="13">
        <v>1</v>
      </c>
      <c r="BJ118" s="13">
        <v>1</v>
      </c>
      <c r="BK118" s="13">
        <v>1</v>
      </c>
      <c r="BL118" s="13">
        <v>1</v>
      </c>
      <c r="BM118" s="13">
        <v>1</v>
      </c>
      <c r="BN118" s="13">
        <v>1</v>
      </c>
      <c r="BO118" s="13">
        <v>1</v>
      </c>
      <c r="BP118" s="7" t="str">
        <f>IF(VLOOKUP(BH118,'BoD 990s Combined with Web'!F:G,2,FALSE)=0,"",VLOOKUP(BH118,'BoD 990s Combined with Web'!F:G,2,FALSE))</f>
        <v>Breck Energy Corp</v>
      </c>
      <c r="BQ118" s="7" t="str">
        <f>IF(VLOOKUP(BH118,'BoD 990s Combined with Web'!F:H,3,FALSE)=0,"",(VLOOKUP(BH118,'BoD 990s Combined with Web'!F:H,3,FALSE)))</f>
        <v>Advisor</v>
      </c>
      <c r="BR118" s="7" t="str">
        <f>IF(VLOOKUP(BH118,Resources!A:B,2,FALSE)=0,"",VLOOKUP(BH118,Resources!A:B,2,FALSE))</f>
        <v/>
      </c>
    </row>
    <row r="119" spans="1:70" x14ac:dyDescent="0.2">
      <c r="A119" s="5" t="s">
        <v>289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>
        <v>1</v>
      </c>
      <c r="N119" s="13">
        <v>1</v>
      </c>
      <c r="O119" s="13">
        <v>1</v>
      </c>
      <c r="P119" s="13">
        <v>1</v>
      </c>
      <c r="Q119" s="13">
        <v>1</v>
      </c>
      <c r="R119" s="13">
        <v>1</v>
      </c>
      <c r="S119" s="13">
        <v>1</v>
      </c>
      <c r="T119" s="13">
        <v>1</v>
      </c>
      <c r="U119" s="7" t="str">
        <f>IFERROR(IF(VLOOKUP(A119,'BoD 990s Combined with Web'!F:G,2,FALSE)=0,"",VLOOKUP(A119,'BoD 990s Combined with Web'!F:G,2,FALSE)),"")</f>
        <v>SM Energy</v>
      </c>
      <c r="V119" s="7" t="str">
        <f>IFERROR(IF(VLOOKUP(A119,'BoD 990s Combined with Web'!F:H,3,FALSE)=0,"",(VLOOKUP(A119,'BoD 990s Combined with Web'!F:H,3,FALSE))),"")</f>
        <v>Director</v>
      </c>
      <c r="W119" s="7" t="str">
        <f>IFERROR(IF(VLOOKUP(A119,Resources!A:B,2,FALSE)=0,"",VLOOKUP(A119,Resources!A:B,2,FALSE)),"")</f>
        <v/>
      </c>
      <c r="BH119" s="5" t="s">
        <v>241</v>
      </c>
      <c r="BI119" s="13">
        <v>1</v>
      </c>
      <c r="BJ119" s="13">
        <v>1</v>
      </c>
      <c r="BK119" s="13"/>
      <c r="BL119" s="13"/>
      <c r="BM119" s="13"/>
      <c r="BN119" s="13"/>
      <c r="BO119" s="13"/>
      <c r="BP119" s="7" t="str">
        <f>IF(VLOOKUP(BH119,'BoD 990s Combined with Web'!F:G,2,FALSE)=0,"",VLOOKUP(BH119,'BoD 990s Combined with Web'!F:G,2,FALSE))</f>
        <v>Welborn Sullivan Meck &amp; Tooley, P.C.</v>
      </c>
      <c r="BQ119" s="7" t="str">
        <f>IF(VLOOKUP(BH119,'BoD 990s Combined with Web'!F:H,3,FALSE)=0,"",(VLOOKUP(BH119,'BoD 990s Combined with Web'!F:H,3,FALSE)))</f>
        <v>Board of Advisors</v>
      </c>
      <c r="BR119" s="7" t="str">
        <f>IF(VLOOKUP(BH119,Resources!A:B,2,FALSE)=0,"",VLOOKUP(BH119,Resources!A:B,2,FALSE))</f>
        <v/>
      </c>
    </row>
    <row r="120" spans="1:70" x14ac:dyDescent="0.2">
      <c r="A120" s="5" t="s">
        <v>185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>
        <v>1</v>
      </c>
      <c r="L120" s="13">
        <v>1</v>
      </c>
      <c r="M120" s="13"/>
      <c r="N120" s="13"/>
      <c r="O120" s="13"/>
      <c r="P120" s="13"/>
      <c r="Q120" s="13"/>
      <c r="R120" s="13"/>
      <c r="S120" s="13"/>
      <c r="T120" s="13"/>
      <c r="U120" s="7" t="str">
        <f>IFERROR(IF(VLOOKUP(A120,'BoD 990s Combined with Web'!F:G,2,FALSE)=0,"",VLOOKUP(A120,'BoD 990s Combined with Web'!F:G,2,FALSE)),"")</f>
        <v>Merit Energy Company</v>
      </c>
      <c r="V120" s="7" t="str">
        <f>IFERROR(IF(VLOOKUP(A120,'BoD 990s Combined with Web'!F:H,3,FALSE)=0,"",(VLOOKUP(A120,'BoD 990s Combined with Web'!F:H,3,FALSE))),"")</f>
        <v>Board of Advisors</v>
      </c>
      <c r="W120" s="7" t="str">
        <f>IFERROR(IF(VLOOKUP(A120,Resources!A:B,2,FALSE)=0,"",VLOOKUP(A120,Resources!A:B,2,FALSE)),"")</f>
        <v/>
      </c>
      <c r="BH120" s="5" t="s">
        <v>243</v>
      </c>
      <c r="BI120" s="13">
        <v>1</v>
      </c>
      <c r="BJ120" s="13">
        <v>1</v>
      </c>
      <c r="BK120" s="13"/>
      <c r="BL120" s="13"/>
      <c r="BM120" s="13"/>
      <c r="BN120" s="13"/>
      <c r="BO120" s="13"/>
      <c r="BP120" s="7" t="str">
        <f>IF(VLOOKUP(BH120,'BoD 990s Combined with Web'!F:G,2,FALSE)=0,"",VLOOKUP(BH120,'BoD 990s Combined with Web'!F:G,2,FALSE))</f>
        <v>Duncan Oil, Inc.</v>
      </c>
      <c r="BQ120" s="7" t="str">
        <f>IF(VLOOKUP(BH120,'BoD 990s Combined with Web'!F:H,3,FALSE)=0,"",(VLOOKUP(BH120,'BoD 990s Combined with Web'!F:H,3,FALSE)))</f>
        <v>Board of Advisors</v>
      </c>
      <c r="BR120" s="7" t="str">
        <f>IF(VLOOKUP(BH120,Resources!A:B,2,FALSE)=0,"",VLOOKUP(BH120,Resources!A:B,2,FALSE))</f>
        <v/>
      </c>
    </row>
    <row r="121" spans="1:70" x14ac:dyDescent="0.2">
      <c r="A121" s="5" t="s">
        <v>539</v>
      </c>
      <c r="B121" s="13"/>
      <c r="C121" s="13"/>
      <c r="D121" s="13"/>
      <c r="E121" s="13"/>
      <c r="F121" s="13"/>
      <c r="G121" s="13"/>
      <c r="H121" s="13">
        <v>1</v>
      </c>
      <c r="I121" s="13">
        <v>1</v>
      </c>
      <c r="J121" s="13">
        <v>1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7" t="str">
        <f>IFERROR(IF(VLOOKUP(A121,'BoD 990s Combined with Web'!F:G,2,FALSE)=0,"",VLOOKUP(A121,'BoD 990s Combined with Web'!F:G,2,FALSE)),"")</f>
        <v>Pioneer Natural Resources</v>
      </c>
      <c r="V121" s="7" t="str">
        <f>IFERROR(IF(VLOOKUP(A121,'BoD 990s Combined with Web'!F:H,3,FALSE)=0,"",(VLOOKUP(A121,'BoD 990s Combined with Web'!F:H,3,FALSE))),"")</f>
        <v>Vice President</v>
      </c>
      <c r="W121" s="7" t="str">
        <f>IFERROR(IF(VLOOKUP(A121,Resources!A:B,2,FALSE)=0,"",VLOOKUP(A121,Resources!A:B,2,FALSE)),"")</f>
        <v/>
      </c>
      <c r="BH121" s="5" t="s">
        <v>245</v>
      </c>
      <c r="BI121" s="13">
        <v>1</v>
      </c>
      <c r="BJ121" s="13">
        <v>1</v>
      </c>
      <c r="BK121" s="13"/>
      <c r="BL121" s="13"/>
      <c r="BM121" s="13"/>
      <c r="BN121" s="13"/>
      <c r="BO121" s="13"/>
      <c r="BP121" s="7" t="str">
        <f>IF(VLOOKUP(BH121,'BoD 990s Combined with Web'!F:G,2,FALSE)=0,"",VLOOKUP(BH121,'BoD 990s Combined with Web'!F:G,2,FALSE))</f>
        <v>Nabors Drilling USA, LP</v>
      </c>
      <c r="BQ121" s="7" t="str">
        <f>IF(VLOOKUP(BH121,'BoD 990s Combined with Web'!F:H,3,FALSE)=0,"",(VLOOKUP(BH121,'BoD 990s Combined with Web'!F:H,3,FALSE)))</f>
        <v>Board of Advisors</v>
      </c>
      <c r="BR121" s="7" t="str">
        <f>IF(VLOOKUP(BH121,Resources!A:B,2,FALSE)=0,"",VLOOKUP(BH121,Resources!A:B,2,FALSE))</f>
        <v/>
      </c>
    </row>
    <row r="122" spans="1:70" x14ac:dyDescent="0.2">
      <c r="A122" s="5" t="s">
        <v>291</v>
      </c>
      <c r="B122" s="13"/>
      <c r="C122" s="13"/>
      <c r="D122" s="13"/>
      <c r="E122" s="13"/>
      <c r="F122" s="13"/>
      <c r="G122" s="13"/>
      <c r="H122" s="13">
        <v>1</v>
      </c>
      <c r="I122" s="13">
        <v>1</v>
      </c>
      <c r="J122" s="13">
        <v>1</v>
      </c>
      <c r="K122" s="13">
        <v>1</v>
      </c>
      <c r="L122" s="13">
        <v>1</v>
      </c>
      <c r="M122" s="13">
        <v>1</v>
      </c>
      <c r="N122" s="13">
        <v>1</v>
      </c>
      <c r="O122" s="13">
        <v>1</v>
      </c>
      <c r="P122" s="13">
        <v>1</v>
      </c>
      <c r="Q122" s="13">
        <v>1</v>
      </c>
      <c r="R122" s="13">
        <v>1</v>
      </c>
      <c r="S122" s="13">
        <v>1</v>
      </c>
      <c r="T122" s="13"/>
      <c r="U122" s="7" t="str">
        <f>IFERROR(IF(VLOOKUP(A122,'BoD 990s Combined with Web'!F:G,2,FALSE)=0,"",VLOOKUP(A122,'BoD 990s Combined with Web'!F:G,2,FALSE)),"")</f>
        <v>Alcova Resources</v>
      </c>
      <c r="V122" s="7" t="str">
        <f>IFERROR(IF(VLOOKUP(A122,'BoD 990s Combined with Web'!F:H,3,FALSE)=0,"",(VLOOKUP(A122,'BoD 990s Combined with Web'!F:H,3,FALSE))),"")</f>
        <v>Vice Chair, Events</v>
      </c>
      <c r="W122" s="7" t="str">
        <f>IFERROR(IF(VLOOKUP(A122,Resources!A:B,2,FALSE)=0,"",VLOOKUP(A122,Resources!A:B,2,FALSE)),"")</f>
        <v/>
      </c>
      <c r="BH122" s="5" t="s">
        <v>247</v>
      </c>
      <c r="BI122" s="13">
        <v>1</v>
      </c>
      <c r="BJ122" s="13">
        <v>1</v>
      </c>
      <c r="BK122" s="13"/>
      <c r="BL122" s="13"/>
      <c r="BM122" s="13"/>
      <c r="BN122" s="13"/>
      <c r="BO122" s="13"/>
      <c r="BP122" s="7" t="str">
        <f>IF(VLOOKUP(BH122,'BoD 990s Combined with Web'!F:G,2,FALSE)=0,"",VLOOKUP(BH122,'BoD 990s Combined with Web'!F:G,2,FALSE))</f>
        <v>Merrion Oil &amp; Gas</v>
      </c>
      <c r="BQ122" s="7" t="str">
        <f>IF(VLOOKUP(BH122,'BoD 990s Combined with Web'!F:H,3,FALSE)=0,"",(VLOOKUP(BH122,'BoD 990s Combined with Web'!F:H,3,FALSE)))</f>
        <v>Board of Advisors</v>
      </c>
      <c r="BR122" s="7" t="str">
        <f>IF(VLOOKUP(BH122,Resources!A:B,2,FALSE)=0,"",VLOOKUP(BH122,Resources!A:B,2,FALSE))</f>
        <v/>
      </c>
    </row>
    <row r="123" spans="1:70" x14ac:dyDescent="0.2">
      <c r="A123" s="5" t="s">
        <v>1121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>
        <v>1</v>
      </c>
      <c r="P123" s="13"/>
      <c r="Q123" s="13"/>
      <c r="R123" s="13"/>
      <c r="S123" s="13"/>
      <c r="T123" s="13"/>
      <c r="U123" s="7" t="str">
        <f>IFERROR(IF(VLOOKUP(A123,'BoD 990s Combined with Web'!F:G,2,FALSE)=0,"",VLOOKUP(A123,'BoD 990s Combined with Web'!F:G,2,FALSE)),"")</f>
        <v/>
      </c>
      <c r="V123" s="7" t="str">
        <f>IFERROR(IF(VLOOKUP(A123,'BoD 990s Combined with Web'!F:H,3,FALSE)=0,"",(VLOOKUP(A123,'BoD 990s Combined with Web'!F:H,3,FALSE))),"")</f>
        <v>Director</v>
      </c>
      <c r="W123" s="7" t="str">
        <f>IFERROR(IF(VLOOKUP(A123,Resources!A:B,2,FALSE)=0,"",VLOOKUP(A123,Resources!A:B,2,FALSE)),"")</f>
        <v/>
      </c>
      <c r="BH123" s="5" t="s">
        <v>249</v>
      </c>
      <c r="BI123" s="13">
        <v>1</v>
      </c>
      <c r="BJ123" s="13">
        <v>1</v>
      </c>
      <c r="BK123" s="13"/>
      <c r="BL123" s="13"/>
      <c r="BM123" s="13"/>
      <c r="BN123" s="13"/>
      <c r="BO123" s="13"/>
      <c r="BP123" s="7" t="str">
        <f>IF(VLOOKUP(BH123,'BoD 990s Combined with Web'!F:G,2,FALSE)=0,"",VLOOKUP(BH123,'BoD 990s Combined with Web'!F:G,2,FALSE))</f>
        <v>Cordillera Energy Partners III, LLC</v>
      </c>
      <c r="BQ123" s="7" t="str">
        <f>IF(VLOOKUP(BH123,'BoD 990s Combined with Web'!F:H,3,FALSE)=0,"",(VLOOKUP(BH123,'BoD 990s Combined with Web'!F:H,3,FALSE)))</f>
        <v>Board of Advisors</v>
      </c>
      <c r="BR123" s="7" t="str">
        <f>IF(VLOOKUP(BH123,Resources!A:B,2,FALSE)=0,"",VLOOKUP(BH123,Resources!A:B,2,FALSE))</f>
        <v/>
      </c>
    </row>
    <row r="124" spans="1:70" x14ac:dyDescent="0.2">
      <c r="A124" s="5" t="s">
        <v>496</v>
      </c>
      <c r="B124" s="13"/>
      <c r="C124" s="13"/>
      <c r="D124" s="13"/>
      <c r="E124" s="13"/>
      <c r="F124" s="13"/>
      <c r="G124" s="13"/>
      <c r="H124" s="13">
        <v>1</v>
      </c>
      <c r="I124" s="13">
        <v>1</v>
      </c>
      <c r="J124" s="13">
        <v>1</v>
      </c>
      <c r="K124" s="13">
        <v>1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7" t="str">
        <f>IFERROR(IF(VLOOKUP(A124,'BoD 990s Combined with Web'!F:G,2,FALSE)=0,"",VLOOKUP(A124,'BoD 990s Combined with Web'!F:G,2,FALSE)),"")</f>
        <v>Williams Production RMT Company</v>
      </c>
      <c r="V124" s="7" t="str">
        <f>IFERROR(IF(VLOOKUP(A124,'BoD 990s Combined with Web'!F:H,3,FALSE)=0,"",(VLOOKUP(A124,'BoD 990s Combined with Web'!F:H,3,FALSE))),"")</f>
        <v>Vice President</v>
      </c>
      <c r="W124" s="7" t="str">
        <f>IFERROR(IF(VLOOKUP(A124,Resources!A:B,2,FALSE)=0,"",VLOOKUP(A124,Resources!A:B,2,FALSE)),"")</f>
        <v/>
      </c>
      <c r="BH124" s="5" t="s">
        <v>60</v>
      </c>
      <c r="BI124" s="13"/>
      <c r="BJ124" s="13"/>
      <c r="BK124" s="13"/>
      <c r="BL124" s="13"/>
      <c r="BM124" s="13"/>
      <c r="BN124" s="13">
        <v>1</v>
      </c>
      <c r="BO124" s="13">
        <v>1</v>
      </c>
      <c r="BP124" s="7" t="str">
        <f>IF(VLOOKUP(BH124,'BoD 990s Combined with Web'!F:G,2,FALSE)=0,"",VLOOKUP(BH124,'BoD 990s Combined with Web'!F:G,2,FALSE))</f>
        <v>Beatty &amp; Wozniak, P.C.</v>
      </c>
      <c r="BQ124" s="7" t="str">
        <f>IF(VLOOKUP(BH124,'BoD 990s Combined with Web'!F:H,3,FALSE)=0,"",(VLOOKUP(BH124,'BoD 990s Combined with Web'!F:H,3,FALSE)))</f>
        <v>Advisor</v>
      </c>
      <c r="BR124" s="7" t="str">
        <f>IF(VLOOKUP(BH124,Resources!A:B,2,FALSE)=0,"",VLOOKUP(BH124,Resources!A:B,2,FALSE))</f>
        <v/>
      </c>
    </row>
    <row r="125" spans="1:70" x14ac:dyDescent="0.2">
      <c r="A125" s="5" t="s">
        <v>698</v>
      </c>
      <c r="B125" s="13"/>
      <c r="C125" s="13"/>
      <c r="D125" s="13"/>
      <c r="E125" s="13"/>
      <c r="F125" s="13">
        <v>1</v>
      </c>
      <c r="G125" s="13">
        <v>1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7" t="str">
        <f>IFERROR(IF(VLOOKUP(A125,'BoD 990s Combined with Web'!F:G,2,FALSE)=0,"",VLOOKUP(A125,'BoD 990s Combined with Web'!F:G,2,FALSE)),"")</f>
        <v>Berry Petroleum Co.</v>
      </c>
      <c r="V125" s="7" t="str">
        <f>IFERROR(IF(VLOOKUP(A125,'BoD 990s Combined with Web'!F:H,3,FALSE)=0,"",(VLOOKUP(A125,'BoD 990s Combined with Web'!F:H,3,FALSE))),"")</f>
        <v/>
      </c>
      <c r="W125" s="7" t="str">
        <f>IFERROR(IF(VLOOKUP(A125,Resources!A:B,2,FALSE)=0,"",VLOOKUP(A125,Resources!A:B,2,FALSE)),"")</f>
        <v/>
      </c>
      <c r="BH125" s="5" t="s">
        <v>251</v>
      </c>
      <c r="BI125" s="13">
        <v>1</v>
      </c>
      <c r="BJ125" s="13">
        <v>1</v>
      </c>
      <c r="BK125" s="13"/>
      <c r="BL125" s="13"/>
      <c r="BM125" s="13"/>
      <c r="BN125" s="13"/>
      <c r="BO125" s="13"/>
      <c r="BP125" s="7" t="str">
        <f>IF(VLOOKUP(BH125,'BoD 990s Combined with Web'!F:G,2,FALSE)=0,"",VLOOKUP(BH125,'BoD 990s Combined with Web'!F:G,2,FALSE))</f>
        <v>Questar Natural Resources</v>
      </c>
      <c r="BQ125" s="7" t="str">
        <f>IF(VLOOKUP(BH125,'BoD 990s Combined with Web'!F:H,3,FALSE)=0,"",(VLOOKUP(BH125,'BoD 990s Combined with Web'!F:H,3,FALSE)))</f>
        <v>Board of Advisors</v>
      </c>
      <c r="BR125" s="7" t="str">
        <f>IF(VLOOKUP(BH125,Resources!A:B,2,FALSE)=0,"",VLOOKUP(BH125,Resources!A:B,2,FALSE))</f>
        <v/>
      </c>
    </row>
    <row r="126" spans="1:70" x14ac:dyDescent="0.2">
      <c r="A126" s="5" t="s">
        <v>612</v>
      </c>
      <c r="B126" s="13"/>
      <c r="C126" s="13"/>
      <c r="D126" s="13"/>
      <c r="E126" s="13"/>
      <c r="F126" s="13"/>
      <c r="G126" s="13"/>
      <c r="H126" s="13">
        <v>1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7" t="str">
        <f>IFERROR(IF(VLOOKUP(A126,'BoD 990s Combined with Web'!F:G,2,FALSE)=0,"",VLOOKUP(A126,'BoD 990s Combined with Web'!F:G,2,FALSE)),"")</f>
        <v>Dominion Resources</v>
      </c>
      <c r="V126" s="7" t="str">
        <f>IFERROR(IF(VLOOKUP(A126,'BoD 990s Combined with Web'!F:H,3,FALSE)=0,"",(VLOOKUP(A126,'BoD 990s Combined with Web'!F:H,3,FALSE))),"")</f>
        <v/>
      </c>
      <c r="W126" s="7" t="str">
        <f>IFERROR(IF(VLOOKUP(A126,Resources!A:B,2,FALSE)=0,"",VLOOKUP(A126,Resources!A:B,2,FALSE)),"")</f>
        <v/>
      </c>
      <c r="BH126" s="5" t="s">
        <v>253</v>
      </c>
      <c r="BI126" s="13">
        <v>1</v>
      </c>
      <c r="BJ126" s="13">
        <v>1</v>
      </c>
      <c r="BK126" s="13"/>
      <c r="BL126" s="13"/>
      <c r="BM126" s="13"/>
      <c r="BN126" s="13"/>
      <c r="BO126" s="13"/>
      <c r="BP126" s="7" t="str">
        <f>IF(VLOOKUP(BH126,'BoD 990s Combined with Web'!F:G,2,FALSE)=0,"",VLOOKUP(BH126,'BoD 990s Combined with Web'!F:G,2,FALSE))</f>
        <v>Entek Energy</v>
      </c>
      <c r="BQ126" s="7" t="str">
        <f>IF(VLOOKUP(BH126,'BoD 990s Combined with Web'!F:H,3,FALSE)=0,"",(VLOOKUP(BH126,'BoD 990s Combined with Web'!F:H,3,FALSE)))</f>
        <v>Board of Advisors</v>
      </c>
      <c r="BR126" s="7" t="str">
        <f>IF(VLOOKUP(BH126,Resources!A:B,2,FALSE)=0,"",VLOOKUP(BH126,Resources!A:B,2,FALSE))</f>
        <v/>
      </c>
    </row>
    <row r="127" spans="1:70" x14ac:dyDescent="0.2">
      <c r="A127" s="5" t="s">
        <v>191</v>
      </c>
      <c r="B127" s="13"/>
      <c r="C127" s="13"/>
      <c r="D127" s="13">
        <v>1</v>
      </c>
      <c r="E127" s="13">
        <v>1</v>
      </c>
      <c r="F127" s="13">
        <v>1</v>
      </c>
      <c r="G127" s="13">
        <v>1</v>
      </c>
      <c r="H127" s="13">
        <v>1</v>
      </c>
      <c r="I127" s="13">
        <v>2</v>
      </c>
      <c r="J127" s="13">
        <v>2</v>
      </c>
      <c r="K127" s="13">
        <v>1</v>
      </c>
      <c r="L127" s="13">
        <v>1</v>
      </c>
      <c r="M127" s="13"/>
      <c r="N127" s="13"/>
      <c r="O127" s="13"/>
      <c r="P127" s="13"/>
      <c r="Q127" s="13"/>
      <c r="R127" s="13"/>
      <c r="S127" s="13"/>
      <c r="T127" s="13"/>
      <c r="U127" s="7" t="str">
        <f>IFERROR(IF(VLOOKUP(A127,'BoD 990s Combined with Web'!F:G,2,FALSE)=0,"",VLOOKUP(A127,'BoD 990s Combined with Web'!F:G,2,FALSE)),"")</f>
        <v>Whiting Petroleum Corporation</v>
      </c>
      <c r="V127" s="7" t="str">
        <f>IFERROR(IF(VLOOKUP(A127,'BoD 990s Combined with Web'!F:H,3,FALSE)=0,"",(VLOOKUP(A127,'BoD 990s Combined with Web'!F:H,3,FALSE))),"")</f>
        <v>Board of Advisors</v>
      </c>
      <c r="W127" s="7" t="str">
        <f>IFERROR(IF(VLOOKUP(A127,Resources!A:B,2,FALSE)=0,"",VLOOKUP(A127,Resources!A:B,2,FALSE)),"")</f>
        <v/>
      </c>
      <c r="BH127" s="5" t="s">
        <v>136</v>
      </c>
      <c r="BI127" s="13">
        <v>1</v>
      </c>
      <c r="BJ127" s="13">
        <v>1</v>
      </c>
      <c r="BK127" s="13">
        <v>1</v>
      </c>
      <c r="BL127" s="13">
        <v>1</v>
      </c>
      <c r="BM127" s="13"/>
      <c r="BN127" s="13"/>
      <c r="BO127" s="13"/>
      <c r="BP127" s="7" t="str">
        <f>IF(VLOOKUP(BH127,'BoD 990s Combined with Web'!F:G,2,FALSE)=0,"",VLOOKUP(BH127,'BoD 990s Combined with Web'!F:G,2,FALSE))</f>
        <v>Bank of the West</v>
      </c>
      <c r="BQ127" s="7" t="str">
        <f>IF(VLOOKUP(BH127,'BoD 990s Combined with Web'!F:H,3,FALSE)=0,"",(VLOOKUP(BH127,'BoD 990s Combined with Web'!F:H,3,FALSE)))</f>
        <v>Advisor</v>
      </c>
      <c r="BR127" s="7" t="str">
        <f>IF(VLOOKUP(BH127,Resources!A:B,2,FALSE)=0,"",VLOOKUP(BH127,Resources!A:B,2,FALSE))</f>
        <v/>
      </c>
    </row>
    <row r="128" spans="1:70" x14ac:dyDescent="0.2">
      <c r="A128" s="5" t="s">
        <v>854</v>
      </c>
      <c r="B128" s="13">
        <v>1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7" t="str">
        <f>IFERROR(IF(VLOOKUP(A128,'BoD 990s Combined with Web'!F:G,2,FALSE)=0,"",VLOOKUP(A128,'BoD 990s Combined with Web'!F:G,2,FALSE)),"")</f>
        <v>Andex Resources LLC</v>
      </c>
      <c r="V128" s="7" t="str">
        <f>IFERROR(IF(VLOOKUP(A128,'BoD 990s Combined with Web'!F:H,3,FALSE)=0,"",(VLOOKUP(A128,'BoD 990s Combined with Web'!F:H,3,FALSE))),"")</f>
        <v/>
      </c>
      <c r="W128" s="7" t="str">
        <f>IFERROR(IF(VLOOKUP(A128,Resources!A:B,2,FALSE)=0,"",VLOOKUP(A128,Resources!A:B,2,FALSE)),"")</f>
        <v/>
      </c>
      <c r="BH128" s="5" t="s">
        <v>255</v>
      </c>
      <c r="BI128" s="13">
        <v>1</v>
      </c>
      <c r="BJ128" s="13">
        <v>1</v>
      </c>
      <c r="BK128" s="13"/>
      <c r="BL128" s="13"/>
      <c r="BM128" s="13"/>
      <c r="BN128" s="13"/>
      <c r="BO128" s="13"/>
      <c r="BP128" s="7" t="str">
        <f>IF(VLOOKUP(BH128,'BoD 990s Combined with Web'!F:G,2,FALSE)=0,"",VLOOKUP(BH128,'BoD 990s Combined with Web'!F:G,2,FALSE))</f>
        <v>Bank of Oklahoma, N.A.</v>
      </c>
      <c r="BQ128" s="7" t="str">
        <f>IF(VLOOKUP(BH128,'BoD 990s Combined with Web'!F:H,3,FALSE)=0,"",(VLOOKUP(BH128,'BoD 990s Combined with Web'!F:H,3,FALSE)))</f>
        <v>Board of Advisors</v>
      </c>
      <c r="BR128" s="7" t="str">
        <f>IF(VLOOKUP(BH128,Resources!A:B,2,FALSE)=0,"",VLOOKUP(BH128,Resources!A:B,2,FALSE))</f>
        <v/>
      </c>
    </row>
    <row r="129" spans="1:70" x14ac:dyDescent="0.2">
      <c r="A129" s="5" t="s">
        <v>816</v>
      </c>
      <c r="B129" s="13"/>
      <c r="C129" s="13">
        <v>1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7" t="str">
        <f>IFERROR(IF(VLOOKUP(A129,'BoD 990s Combined with Web'!F:G,2,FALSE)=0,"",VLOOKUP(A129,'BoD 990s Combined with Web'!F:G,2,FALSE)),"")</f>
        <v>Andex Resources LLC</v>
      </c>
      <c r="V129" s="7" t="str">
        <f>IFERROR(IF(VLOOKUP(A129,'BoD 990s Combined with Web'!F:H,3,FALSE)=0,"",(VLOOKUP(A129,'BoD 990s Combined with Web'!F:H,3,FALSE))),"")</f>
        <v/>
      </c>
      <c r="W129" s="7" t="str">
        <f>IFERROR(IF(VLOOKUP(A129,Resources!A:B,2,FALSE)=0,"",VLOOKUP(A129,Resources!A:B,2,FALSE)),"")</f>
        <v/>
      </c>
      <c r="BH129" s="5" t="s">
        <v>62</v>
      </c>
      <c r="BI129" s="13"/>
      <c r="BJ129" s="13"/>
      <c r="BK129" s="13"/>
      <c r="BL129" s="13"/>
      <c r="BM129" s="13"/>
      <c r="BN129" s="13"/>
      <c r="BO129" s="13">
        <v>1</v>
      </c>
      <c r="BP129" s="7" t="str">
        <f>IF(VLOOKUP(BH129,'BoD 990s Combined with Web'!F:G,2,FALSE)=0,"",VLOOKUP(BH129,'BoD 990s Combined with Web'!F:G,2,FALSE))</f>
        <v>Liberty Oilfield Services, N.A.</v>
      </c>
      <c r="BQ129" s="7" t="str">
        <f>IF(VLOOKUP(BH129,'BoD 990s Combined with Web'!F:H,3,FALSE)=0,"",(VLOOKUP(BH129,'BoD 990s Combined with Web'!F:H,3,FALSE)))</f>
        <v>Advisor</v>
      </c>
      <c r="BR129" s="7" t="str">
        <f>IF(VLOOKUP(BH129,Resources!A:B,2,FALSE)=0,"",VLOOKUP(BH129,Resources!A:B,2,FALSE))</f>
        <v/>
      </c>
    </row>
    <row r="130" spans="1:70" x14ac:dyDescent="0.2">
      <c r="A130" s="5" t="s">
        <v>542</v>
      </c>
      <c r="B130" s="13"/>
      <c r="C130" s="13"/>
      <c r="D130" s="13"/>
      <c r="E130" s="13"/>
      <c r="F130" s="13"/>
      <c r="G130" s="13"/>
      <c r="H130" s="13"/>
      <c r="I130" s="13">
        <v>1</v>
      </c>
      <c r="J130" s="13">
        <v>1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7" t="str">
        <f>IFERROR(IF(VLOOKUP(A130,'BoD 990s Combined with Web'!F:G,2,FALSE)=0,"",VLOOKUP(A130,'BoD 990s Combined with Web'!F:G,2,FALSE)),"")</f>
        <v>Bill Barrett Corporation</v>
      </c>
      <c r="V130" s="7" t="str">
        <f>IFERROR(IF(VLOOKUP(A130,'BoD 990s Combined with Web'!F:H,3,FALSE)=0,"",(VLOOKUP(A130,'BoD 990s Combined with Web'!F:H,3,FALSE))),"")</f>
        <v>Utah State Vice President</v>
      </c>
      <c r="W130" s="7" t="str">
        <f>IFERROR(IF(VLOOKUP(A130,Resources!A:B,2,FALSE)=0,"",VLOOKUP(A130,Resources!A:B,2,FALSE)),"")</f>
        <v/>
      </c>
      <c r="BH130" s="5" t="s">
        <v>257</v>
      </c>
      <c r="BI130" s="13">
        <v>1</v>
      </c>
      <c r="BJ130" s="13">
        <v>1</v>
      </c>
      <c r="BK130" s="13"/>
      <c r="BL130" s="13"/>
      <c r="BM130" s="13"/>
      <c r="BN130" s="13"/>
      <c r="BO130" s="13"/>
      <c r="BP130" s="7" t="str">
        <f>IF(VLOOKUP(BH130,'BoD 990s Combined with Web'!F:G,2,FALSE)=0,"",VLOOKUP(BH130,'BoD 990s Combined with Web'!F:G,2,FALSE))</f>
        <v>Vantage Energy, LLC</v>
      </c>
      <c r="BQ130" s="7" t="str">
        <f>IF(VLOOKUP(BH130,'BoD 990s Combined with Web'!F:H,3,FALSE)=0,"",(VLOOKUP(BH130,'BoD 990s Combined with Web'!F:H,3,FALSE)))</f>
        <v>Board of Advisors</v>
      </c>
      <c r="BR130" s="7" t="str">
        <f>IF(VLOOKUP(BH130,Resources!A:B,2,FALSE)=0,"",VLOOKUP(BH130,Resources!A:B,2,FALSE))</f>
        <v/>
      </c>
    </row>
    <row r="131" spans="1:70" x14ac:dyDescent="0.2">
      <c r="A131" s="5" t="s">
        <v>192</v>
      </c>
      <c r="B131" s="13"/>
      <c r="C131" s="13"/>
      <c r="D131" s="13"/>
      <c r="E131" s="13"/>
      <c r="F131" s="13"/>
      <c r="G131" s="13"/>
      <c r="H131" s="13">
        <v>1</v>
      </c>
      <c r="I131" s="13">
        <v>1</v>
      </c>
      <c r="J131" s="13">
        <v>1</v>
      </c>
      <c r="K131" s="13">
        <v>1</v>
      </c>
      <c r="L131" s="13">
        <v>1</v>
      </c>
      <c r="M131" s="13"/>
      <c r="N131" s="13"/>
      <c r="O131" s="13"/>
      <c r="P131" s="13"/>
      <c r="Q131" s="13"/>
      <c r="R131" s="13"/>
      <c r="S131" s="13"/>
      <c r="T131" s="13"/>
      <c r="U131" s="7" t="str">
        <f>IFERROR(IF(VLOOKUP(A131,'BoD 990s Combined with Web'!F:G,2,FALSE)=0,"",VLOOKUP(A131,'BoD 990s Combined with Web'!F:G,2,FALSE)),"")</f>
        <v>Anadarko Petroleum Corporation</v>
      </c>
      <c r="V131" s="7" t="str">
        <f>IFERROR(IF(VLOOKUP(A131,'BoD 990s Combined with Web'!F:H,3,FALSE)=0,"",(VLOOKUP(A131,'BoD 990s Combined with Web'!F:H,3,FALSE))),"")</f>
        <v>Board of Advisors</v>
      </c>
      <c r="W131" s="7" t="str">
        <f>IFERROR(IF(VLOOKUP(A131,Resources!A:B,2,FALSE)=0,"",VLOOKUP(A131,Resources!A:B,2,FALSE)),"")</f>
        <v/>
      </c>
      <c r="BH131" s="5" t="s">
        <v>259</v>
      </c>
      <c r="BI131" s="13">
        <v>1</v>
      </c>
      <c r="BJ131" s="13">
        <v>1</v>
      </c>
      <c r="BK131" s="13"/>
      <c r="BL131" s="13"/>
      <c r="BM131" s="13"/>
      <c r="BN131" s="13"/>
      <c r="BO131" s="13"/>
      <c r="BP131" s="7" t="str">
        <f>IF(VLOOKUP(BH131,'BoD 990s Combined with Web'!F:G,2,FALSE)=0,"",VLOOKUP(BH131,'BoD 990s Combined with Web'!F:G,2,FALSE))</f>
        <v>SM Energy</v>
      </c>
      <c r="BQ131" s="7" t="str">
        <f>IF(VLOOKUP(BH131,'BoD 990s Combined with Web'!F:H,3,FALSE)=0,"",(VLOOKUP(BH131,'BoD 990s Combined with Web'!F:H,3,FALSE)))</f>
        <v>Board of Advisors</v>
      </c>
      <c r="BR131" s="7" t="str">
        <f>IF(VLOOKUP(BH131,Resources!A:B,2,FALSE)=0,"",VLOOKUP(BH131,Resources!A:B,2,FALSE))</f>
        <v/>
      </c>
    </row>
    <row r="132" spans="1:70" x14ac:dyDescent="0.2">
      <c r="A132" s="5" t="s">
        <v>294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>
        <v>1</v>
      </c>
      <c r="P132" s="13">
        <v>1</v>
      </c>
      <c r="Q132" s="13">
        <v>1</v>
      </c>
      <c r="R132" s="13">
        <v>1</v>
      </c>
      <c r="S132" s="13">
        <v>1</v>
      </c>
      <c r="T132" s="13"/>
      <c r="U132" s="7" t="str">
        <f>IFERROR(IF(VLOOKUP(A132,'BoD 990s Combined with Web'!F:G,2,FALSE)=0,"",VLOOKUP(A132,'BoD 990s Combined with Web'!F:G,2,FALSE)),"")</f>
        <v>Resolute Energy Corporation</v>
      </c>
      <c r="V132" s="7" t="str">
        <f>IFERROR(IF(VLOOKUP(A132,'BoD 990s Combined with Web'!F:H,3,FALSE)=0,"",(VLOOKUP(A132,'BoD 990s Combined with Web'!F:H,3,FALSE))),"")</f>
        <v>Director</v>
      </c>
      <c r="W132" s="7" t="str">
        <f>IFERROR(IF(VLOOKUP(A132,Resources!A:B,2,FALSE)=0,"",VLOOKUP(A132,Resources!A:B,2,FALSE)),"")</f>
        <v/>
      </c>
      <c r="BH132" s="5" t="s">
        <v>261</v>
      </c>
      <c r="BI132" s="13">
        <v>1</v>
      </c>
      <c r="BJ132" s="13">
        <v>1</v>
      </c>
      <c r="BK132" s="13"/>
      <c r="BL132" s="13"/>
      <c r="BM132" s="13"/>
      <c r="BN132" s="13"/>
      <c r="BO132" s="13"/>
      <c r="BP132" s="7" t="str">
        <f>IF(VLOOKUP(BH132,'BoD 990s Combined with Web'!F:G,2,FALSE)=0,"",VLOOKUP(BH132,'BoD 990s Combined with Web'!F:G,2,FALSE))</f>
        <v>Noble Energy Inc.</v>
      </c>
      <c r="BQ132" s="7" t="str">
        <f>IF(VLOOKUP(BH132,'BoD 990s Combined with Web'!F:H,3,FALSE)=0,"",(VLOOKUP(BH132,'BoD 990s Combined with Web'!F:H,3,FALSE)))</f>
        <v>Board of Advisors</v>
      </c>
      <c r="BR132" s="7" t="str">
        <f>IF(VLOOKUP(BH132,Resources!A:B,2,FALSE)=0,"",VLOOKUP(BH132,Resources!A:B,2,FALSE))</f>
        <v/>
      </c>
    </row>
    <row r="133" spans="1:70" x14ac:dyDescent="0.2">
      <c r="A133" s="5" t="s">
        <v>498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>
        <v>1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7" t="str">
        <f>IFERROR(IF(VLOOKUP(A133,'BoD 990s Combined with Web'!F:G,2,FALSE)=0,"",VLOOKUP(A133,'BoD 990s Combined with Web'!F:G,2,FALSE)),"")</f>
        <v>Denver Mineral &amp; Royalty Company</v>
      </c>
      <c r="V133" s="7" t="str">
        <f>IFERROR(IF(VLOOKUP(A133,'BoD 990s Combined with Web'!F:H,3,FALSE)=0,"",(VLOOKUP(A133,'BoD 990s Combined with Web'!F:H,3,FALSE))),"")</f>
        <v>At-Large</v>
      </c>
      <c r="W133" s="7" t="str">
        <f>IFERROR(IF(VLOOKUP(A133,Resources!A:B,2,FALSE)=0,"",VLOOKUP(A133,Resources!A:B,2,FALSE)),"")</f>
        <v/>
      </c>
      <c r="BH133" s="5" t="s">
        <v>64</v>
      </c>
      <c r="BI133" s="13"/>
      <c r="BJ133" s="13"/>
      <c r="BK133" s="13"/>
      <c r="BL133" s="13"/>
      <c r="BM133" s="13"/>
      <c r="BN133" s="13"/>
      <c r="BO133" s="13">
        <v>1</v>
      </c>
      <c r="BP133" s="7" t="str">
        <f>IF(VLOOKUP(BH133,'BoD 990s Combined with Web'!F:G,2,FALSE)=0,"",VLOOKUP(BH133,'BoD 990s Combined with Web'!F:G,2,FALSE))</f>
        <v>Eagle Environmental Consulting, Inc.</v>
      </c>
      <c r="BQ133" s="7" t="str">
        <f>IF(VLOOKUP(BH133,'BoD 990s Combined with Web'!F:H,3,FALSE)=0,"",(VLOOKUP(BH133,'BoD 990s Combined with Web'!F:H,3,FALSE)))</f>
        <v>Advisor</v>
      </c>
      <c r="BR133" s="7" t="str">
        <f>IF(VLOOKUP(BH133,Resources!A:B,2,FALSE)=0,"",VLOOKUP(BH133,Resources!A:B,2,FALSE))</f>
        <v/>
      </c>
    </row>
    <row r="134" spans="1:70" x14ac:dyDescent="0.2">
      <c r="A134" s="5" t="s">
        <v>195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>
        <v>1</v>
      </c>
      <c r="L134" s="13">
        <v>1</v>
      </c>
      <c r="M134" s="13"/>
      <c r="N134" s="13"/>
      <c r="O134" s="13"/>
      <c r="P134" s="13"/>
      <c r="Q134" s="13"/>
      <c r="R134" s="13"/>
      <c r="S134" s="13"/>
      <c r="T134" s="13"/>
      <c r="U134" s="7" t="str">
        <f>IFERROR(IF(VLOOKUP(A134,'BoD 990s Combined with Web'!F:G,2,FALSE)=0,"",VLOOKUP(A134,'BoD 990s Combined with Web'!F:G,2,FALSE)),"")</f>
        <v>Fidelity Exploration &amp; Production</v>
      </c>
      <c r="V134" s="7" t="str">
        <f>IFERROR(IF(VLOOKUP(A134,'BoD 990s Combined with Web'!F:H,3,FALSE)=0,"",(VLOOKUP(A134,'BoD 990s Combined with Web'!F:H,3,FALSE))),"")</f>
        <v>Board of Advisors</v>
      </c>
      <c r="W134" s="7" t="str">
        <f>IFERROR(IF(VLOOKUP(A134,Resources!A:B,2,FALSE)=0,"",VLOOKUP(A134,Resources!A:B,2,FALSE)),"")</f>
        <v/>
      </c>
      <c r="BH134" s="5" t="s">
        <v>263</v>
      </c>
      <c r="BI134" s="13">
        <v>1</v>
      </c>
      <c r="BJ134" s="13">
        <v>1</v>
      </c>
      <c r="BK134" s="13"/>
      <c r="BL134" s="13"/>
      <c r="BM134" s="13"/>
      <c r="BN134" s="13"/>
      <c r="BO134" s="13"/>
      <c r="BP134" s="7" t="str">
        <f>IF(VLOOKUP(BH134,'BoD 990s Combined with Web'!F:G,2,FALSE)=0,"",VLOOKUP(BH134,'BoD 990s Combined with Web'!F:G,2,FALSE))</f>
        <v>Ensign United States Drilling</v>
      </c>
      <c r="BQ134" s="7" t="str">
        <f>IF(VLOOKUP(BH134,'BoD 990s Combined with Web'!F:H,3,FALSE)=0,"",(VLOOKUP(BH134,'BoD 990s Combined with Web'!F:H,3,FALSE)))</f>
        <v>Board of Advisors</v>
      </c>
      <c r="BR134" s="7" t="str">
        <f>IF(VLOOKUP(BH134,Resources!A:B,2,FALSE)=0,"",VLOOKUP(BH134,Resources!A:B,2,FALSE))</f>
        <v/>
      </c>
    </row>
    <row r="135" spans="1:70" x14ac:dyDescent="0.2">
      <c r="A135" s="5" t="s">
        <v>614</v>
      </c>
      <c r="B135" s="13"/>
      <c r="C135" s="13">
        <v>1</v>
      </c>
      <c r="D135" s="13">
        <v>1</v>
      </c>
      <c r="E135" s="13">
        <v>1</v>
      </c>
      <c r="F135" s="13">
        <v>1</v>
      </c>
      <c r="G135" s="13">
        <v>1</v>
      </c>
      <c r="H135" s="13">
        <v>1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7" t="str">
        <f>IFERROR(IF(VLOOKUP(A135,'BoD 990s Combined with Web'!F:G,2,FALSE)=0,"",VLOOKUP(A135,'BoD 990s Combined with Web'!F:G,2,FALSE)),"")</f>
        <v>Williams Production</v>
      </c>
      <c r="V135" s="7" t="str">
        <f>IFERROR(IF(VLOOKUP(A135,'BoD 990s Combined with Web'!F:H,3,FALSE)=0,"",(VLOOKUP(A135,'BoD 990s Combined with Web'!F:H,3,FALSE))),"")</f>
        <v>Vice President</v>
      </c>
      <c r="W135" s="7" t="str">
        <f>IFERROR(IF(VLOOKUP(A135,Resources!A:B,2,FALSE)=0,"",VLOOKUP(A135,Resources!A:B,2,FALSE)),"")</f>
        <v/>
      </c>
      <c r="BH135" s="5" t="s">
        <v>265</v>
      </c>
      <c r="BI135" s="13">
        <v>1</v>
      </c>
      <c r="BJ135" s="13">
        <v>1</v>
      </c>
      <c r="BK135" s="13"/>
      <c r="BL135" s="13"/>
      <c r="BM135" s="13"/>
      <c r="BN135" s="13"/>
      <c r="BO135" s="13"/>
      <c r="BP135" s="7" t="str">
        <f>IF(VLOOKUP(BH135,'BoD 990s Combined with Web'!F:G,2,FALSE)=0,"",VLOOKUP(BH135,'BoD 990s Combined with Web'!F:G,2,FALSE))</f>
        <v>Tudor Pickering Holt &amp; Co.</v>
      </c>
      <c r="BQ135" s="7" t="str">
        <f>IF(VLOOKUP(BH135,'BoD 990s Combined with Web'!F:H,3,FALSE)=0,"",(VLOOKUP(BH135,'BoD 990s Combined with Web'!F:H,3,FALSE)))</f>
        <v>Board of Advisors</v>
      </c>
      <c r="BR135" s="7" t="str">
        <f>IF(VLOOKUP(BH135,Resources!A:B,2,FALSE)=0,"",VLOOKUP(BH135,Resources!A:B,2,FALSE))</f>
        <v/>
      </c>
    </row>
    <row r="136" spans="1:70" x14ac:dyDescent="0.2">
      <c r="A136" s="5" t="s">
        <v>196</v>
      </c>
      <c r="B136" s="13"/>
      <c r="C136" s="13"/>
      <c r="D136" s="13"/>
      <c r="E136" s="13"/>
      <c r="F136" s="13"/>
      <c r="G136" s="13"/>
      <c r="H136" s="13">
        <v>1</v>
      </c>
      <c r="I136" s="13">
        <v>1</v>
      </c>
      <c r="J136" s="13">
        <v>1</v>
      </c>
      <c r="K136" s="13">
        <v>1</v>
      </c>
      <c r="L136" s="13">
        <v>1</v>
      </c>
      <c r="M136" s="13"/>
      <c r="N136" s="13"/>
      <c r="O136" s="13"/>
      <c r="P136" s="13"/>
      <c r="Q136" s="13"/>
      <c r="R136" s="13"/>
      <c r="S136" s="13"/>
      <c r="T136" s="13"/>
      <c r="U136" s="7" t="str">
        <f>IFERROR(IF(VLOOKUP(A136,'BoD 990s Combined with Web'!F:G,2,FALSE)=0,"",VLOOKUP(A136,'BoD 990s Combined with Web'!F:G,2,FALSE)),"")</f>
        <v>Schlumberger</v>
      </c>
      <c r="V136" s="7" t="str">
        <f>IFERROR(IF(VLOOKUP(A136,'BoD 990s Combined with Web'!F:H,3,FALSE)=0,"",(VLOOKUP(A136,'BoD 990s Combined with Web'!F:H,3,FALSE))),"")</f>
        <v>Board of Advisors</v>
      </c>
      <c r="W136" s="7" t="str">
        <f>IFERROR(IF(VLOOKUP(A136,Resources!A:B,2,FALSE)=0,"",VLOOKUP(A136,Resources!A:B,2,FALSE)),"")</f>
        <v/>
      </c>
      <c r="BH136" s="5" t="s">
        <v>267</v>
      </c>
      <c r="BI136" s="13">
        <v>1</v>
      </c>
      <c r="BJ136" s="13">
        <v>1</v>
      </c>
      <c r="BK136" s="13"/>
      <c r="BL136" s="13"/>
      <c r="BM136" s="13"/>
      <c r="BN136" s="13"/>
      <c r="BO136" s="13"/>
      <c r="BP136" s="7" t="str">
        <f>IF(VLOOKUP(BH136,'BoD 990s Combined with Web'!F:G,2,FALSE)=0,"",VLOOKUP(BH136,'BoD 990s Combined with Web'!F:G,2,FALSE))</f>
        <v/>
      </c>
      <c r="BQ136" s="7" t="str">
        <f>IF(VLOOKUP(BH136,'BoD 990s Combined with Web'!F:H,3,FALSE)=0,"",(VLOOKUP(BH136,'BoD 990s Combined with Web'!F:H,3,FALSE)))</f>
        <v>Director</v>
      </c>
      <c r="BR136" s="7" t="str">
        <f>IF(VLOOKUP(BH136,Resources!A:B,2,FALSE)=0,"",VLOOKUP(BH136,Resources!A:B,2,FALSE))</f>
        <v/>
      </c>
    </row>
    <row r="137" spans="1:70" x14ac:dyDescent="0.2">
      <c r="A137" s="5" t="s">
        <v>423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>
        <v>1</v>
      </c>
      <c r="L137" s="13">
        <v>1</v>
      </c>
      <c r="M137" s="13"/>
      <c r="N137" s="13"/>
      <c r="O137" s="13"/>
      <c r="P137" s="13"/>
      <c r="Q137" s="13"/>
      <c r="R137" s="13"/>
      <c r="S137" s="13"/>
      <c r="T137" s="13"/>
      <c r="U137" s="7" t="str">
        <f>IFERROR(IF(VLOOKUP(A137,'BoD 990s Combined with Web'!F:G,2,FALSE)=0,"",VLOOKUP(A137,'BoD 990s Combined with Web'!F:G,2,FALSE)),"")</f>
        <v>El Paso E&amp;P Company, L.P.</v>
      </c>
      <c r="V137" s="7" t="str">
        <f>IFERROR(IF(VLOOKUP(A137,'BoD 990s Combined with Web'!F:H,3,FALSE)=0,"",(VLOOKUP(A137,'BoD 990s Combined with Web'!F:H,3,FALSE))),"")</f>
        <v>Vice President Crude Oil Markets</v>
      </c>
      <c r="W137" s="7" t="str">
        <f>IFERROR(IF(VLOOKUP(A137,Resources!A:B,2,FALSE)=0,"",VLOOKUP(A137,Resources!A:B,2,FALSE)),"")</f>
        <v/>
      </c>
      <c r="BH137" s="5" t="s">
        <v>66</v>
      </c>
      <c r="BI137" s="13"/>
      <c r="BJ137" s="13"/>
      <c r="BK137" s="13"/>
      <c r="BL137" s="13"/>
      <c r="BM137" s="13">
        <v>1</v>
      </c>
      <c r="BN137" s="13">
        <v>1</v>
      </c>
      <c r="BO137" s="13">
        <v>1</v>
      </c>
      <c r="BP137" s="7" t="str">
        <f>IF(VLOOKUP(BH137,'BoD 990s Combined with Web'!F:G,2,FALSE)=0,"",VLOOKUP(BH137,'BoD 990s Combined with Web'!F:G,2,FALSE))</f>
        <v>GMT Exploration Company, LLC</v>
      </c>
      <c r="BQ137" s="7" t="str">
        <f>IF(VLOOKUP(BH137,'BoD 990s Combined with Web'!F:H,3,FALSE)=0,"",(VLOOKUP(BH137,'BoD 990s Combined with Web'!F:H,3,FALSE)))</f>
        <v>Director</v>
      </c>
      <c r="BR137" s="7" t="str">
        <f>IF(VLOOKUP(BH137,Resources!A:B,2,FALSE)=0,"",VLOOKUP(BH137,Resources!A:B,2,FALSE))</f>
        <v/>
      </c>
    </row>
    <row r="138" spans="1:70" x14ac:dyDescent="0.2">
      <c r="A138" s="5" t="s">
        <v>121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>
        <v>1</v>
      </c>
      <c r="M138" s="13"/>
      <c r="N138" s="13"/>
      <c r="O138" s="13"/>
      <c r="P138" s="13"/>
      <c r="Q138" s="13"/>
      <c r="R138" s="13"/>
      <c r="S138" s="13"/>
      <c r="T138" s="13"/>
      <c r="U138" s="7" t="str">
        <f>IFERROR(IF(VLOOKUP(A138,'BoD 990s Combined with Web'!F:G,2,FALSE)=0,"",VLOOKUP(A138,'BoD 990s Combined with Web'!F:G,2,FALSE)),"")</f>
        <v>DJ Simmons</v>
      </c>
      <c r="V138" s="7" t="str">
        <f>IFERROR(IF(VLOOKUP(A138,'BoD 990s Combined with Web'!F:H,3,FALSE)=0,"",(VLOOKUP(A138,'BoD 990s Combined with Web'!F:H,3,FALSE))),"")</f>
        <v xml:space="preserve">New Mexico State Chair </v>
      </c>
      <c r="W138" s="7" t="str">
        <f>IFERROR(IF(VLOOKUP(A138,Resources!A:B,2,FALSE)=0,"",VLOOKUP(A138,Resources!A:B,2,FALSE)),"")</f>
        <v/>
      </c>
    </row>
    <row r="139" spans="1:70" x14ac:dyDescent="0.2">
      <c r="A139" s="5" t="s">
        <v>34</v>
      </c>
      <c r="B139" s="13"/>
      <c r="C139" s="13"/>
      <c r="D139" s="13"/>
      <c r="E139" s="13"/>
      <c r="F139" s="13">
        <v>1</v>
      </c>
      <c r="G139" s="13">
        <v>1</v>
      </c>
      <c r="H139" s="13">
        <v>1</v>
      </c>
      <c r="I139" s="13">
        <v>1</v>
      </c>
      <c r="J139" s="13">
        <v>1</v>
      </c>
      <c r="K139" s="13">
        <v>1</v>
      </c>
      <c r="L139" s="13">
        <v>1</v>
      </c>
      <c r="M139" s="13">
        <v>1</v>
      </c>
      <c r="N139" s="13">
        <v>1</v>
      </c>
      <c r="O139" s="13">
        <v>1</v>
      </c>
      <c r="P139" s="13">
        <v>1</v>
      </c>
      <c r="Q139" s="13"/>
      <c r="R139" s="13"/>
      <c r="S139" s="13"/>
      <c r="T139" s="13"/>
      <c r="U139" s="7" t="str">
        <f>IFERROR(IF(VLOOKUP(A139,'BoD 990s Combined with Web'!F:G,2,FALSE)=0,"",VLOOKUP(A139,'BoD 990s Combined with Web'!F:G,2,FALSE)),"")</f>
        <v>Mercator Energy</v>
      </c>
      <c r="V139" s="7" t="str">
        <f>IFERROR(IF(VLOOKUP(A139,'BoD 990s Combined with Web'!F:H,3,FALSE)=0,"",(VLOOKUP(A139,'BoD 990s Combined with Web'!F:H,3,FALSE))),"")</f>
        <v>Advisor</v>
      </c>
      <c r="W139" s="7" t="str">
        <f>IFERROR(IF(VLOOKUP(A139,Resources!A:B,2,FALSE)=0,"",VLOOKUP(A139,Resources!A:B,2,FALSE)),"")</f>
        <v/>
      </c>
    </row>
    <row r="140" spans="1:70" x14ac:dyDescent="0.2">
      <c r="A140" s="5" t="s">
        <v>819</v>
      </c>
      <c r="B140" s="13"/>
      <c r="C140" s="13">
        <v>1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7" t="str">
        <f>IFERROR(IF(VLOOKUP(A140,'BoD 990s Combined with Web'!F:G,2,FALSE)=0,"",VLOOKUP(A140,'BoD 990s Combined with Web'!F:G,2,FALSE)),"")</f>
        <v>Evergreen Resources Inc.</v>
      </c>
      <c r="V140" s="7" t="str">
        <f>IFERROR(IF(VLOOKUP(A140,'BoD 990s Combined with Web'!F:H,3,FALSE)=0,"",(VLOOKUP(A140,'BoD 990s Combined with Web'!F:H,3,FALSE))),"")</f>
        <v>Public Relations</v>
      </c>
      <c r="W140" s="7" t="str">
        <f>IFERROR(IF(VLOOKUP(A140,Resources!A:B,2,FALSE)=0,"",VLOOKUP(A140,Resources!A:B,2,FALSE)),"")</f>
        <v/>
      </c>
    </row>
    <row r="141" spans="1:70" x14ac:dyDescent="0.2">
      <c r="A141" s="5" t="s">
        <v>700</v>
      </c>
      <c r="B141" s="13"/>
      <c r="C141" s="13"/>
      <c r="D141" s="13"/>
      <c r="E141" s="13"/>
      <c r="F141" s="13">
        <v>1</v>
      </c>
      <c r="G141" s="13">
        <v>1</v>
      </c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7" t="str">
        <f>IFERROR(IF(VLOOKUP(A141,'BoD 990s Combined with Web'!F:G,2,FALSE)=0,"",VLOOKUP(A141,'BoD 990s Combined with Web'!F:G,2,FALSE)),"")</f>
        <v>The Petroleum Place</v>
      </c>
      <c r="V141" s="7" t="str">
        <f>IFERROR(IF(VLOOKUP(A141,'BoD 990s Combined with Web'!F:H,3,FALSE)=0,"",(VLOOKUP(A141,'BoD 990s Combined with Web'!F:H,3,FALSE))),"")</f>
        <v/>
      </c>
      <c r="W141" s="7" t="str">
        <f>IFERROR(IF(VLOOKUP(A141,Resources!A:B,2,FALSE)=0,"",VLOOKUP(A141,Resources!A:B,2,FALSE)),"")</f>
        <v/>
      </c>
    </row>
    <row r="142" spans="1:70" x14ac:dyDescent="0.2">
      <c r="A142" s="5" t="s">
        <v>546</v>
      </c>
      <c r="B142" s="13"/>
      <c r="C142" s="13">
        <v>1</v>
      </c>
      <c r="D142" s="13">
        <v>1</v>
      </c>
      <c r="E142" s="13">
        <v>1</v>
      </c>
      <c r="F142" s="13">
        <v>1</v>
      </c>
      <c r="G142" s="13">
        <v>1</v>
      </c>
      <c r="H142" s="13"/>
      <c r="I142" s="13">
        <v>1</v>
      </c>
      <c r="J142" s="13">
        <v>1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7" t="str">
        <f>IFERROR(IF(VLOOKUP(A142,'BoD 990s Combined with Web'!F:G,2,FALSE)=0,"",VLOOKUP(A142,'BoD 990s Combined with Web'!F:G,2,FALSE)),"")</f>
        <v>Enrisk Services</v>
      </c>
      <c r="V142" s="7" t="str">
        <f>IFERROR(IF(VLOOKUP(A142,'BoD 990s Combined with Web'!F:H,3,FALSE)=0,"",(VLOOKUP(A142,'BoD 990s Combined with Web'!F:H,3,FALSE))),"")</f>
        <v>At-Large</v>
      </c>
      <c r="W142" s="7" t="str">
        <f>IFERROR(IF(VLOOKUP(A142,Resources!A:B,2,FALSE)=0,"",VLOOKUP(A142,Resources!A:B,2,FALSE)),"")</f>
        <v/>
      </c>
    </row>
    <row r="143" spans="1:70" x14ac:dyDescent="0.2">
      <c r="A143" s="5" t="s">
        <v>204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>
        <v>1</v>
      </c>
      <c r="L143" s="13">
        <v>1</v>
      </c>
      <c r="M143" s="13"/>
      <c r="N143" s="13"/>
      <c r="O143" s="13"/>
      <c r="P143" s="13"/>
      <c r="Q143" s="13"/>
      <c r="R143" s="13"/>
      <c r="S143" s="13"/>
      <c r="T143" s="13"/>
      <c r="U143" s="7" t="str">
        <f>IFERROR(IF(VLOOKUP(A143,'BoD 990s Combined with Web'!F:G,2,FALSE)=0,"",VLOOKUP(A143,'BoD 990s Combined with Web'!F:G,2,FALSE)),"")</f>
        <v>Energy Transfer</v>
      </c>
      <c r="V143" s="7" t="str">
        <f>IFERROR(IF(VLOOKUP(A143,'BoD 990s Combined with Web'!F:H,3,FALSE)=0,"",(VLOOKUP(A143,'BoD 990s Combined with Web'!F:H,3,FALSE))),"")</f>
        <v>Board of Advisors</v>
      </c>
      <c r="W143" s="7" t="str">
        <f>IFERROR(IF(VLOOKUP(A143,Resources!A:B,2,FALSE)=0,"",VLOOKUP(A143,Resources!A:B,2,FALSE)),"")</f>
        <v/>
      </c>
    </row>
    <row r="144" spans="1:70" x14ac:dyDescent="0.2">
      <c r="A144" s="5" t="s">
        <v>202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>
        <v>1</v>
      </c>
      <c r="M144" s="13"/>
      <c r="N144" s="13"/>
      <c r="O144" s="13"/>
      <c r="P144" s="13"/>
      <c r="Q144" s="13"/>
      <c r="R144" s="13"/>
      <c r="S144" s="13"/>
      <c r="T144" s="13"/>
      <c r="U144" s="7" t="str">
        <f>IFERROR(IF(VLOOKUP(A144,'BoD 990s Combined with Web'!F:G,2,FALSE)=0,"",VLOOKUP(A144,'BoD 990s Combined with Web'!F:G,2,FALSE)),"")</f>
        <v>Black Hills Exploration and Production</v>
      </c>
      <c r="V144" s="7" t="str">
        <f>IFERROR(IF(VLOOKUP(A144,'BoD 990s Combined with Web'!F:H,3,FALSE)=0,"",(VLOOKUP(A144,'BoD 990s Combined with Web'!F:H,3,FALSE))),"")</f>
        <v>Board of Advisors</v>
      </c>
      <c r="W144" s="7" t="str">
        <f>IFERROR(IF(VLOOKUP(A144,Resources!A:B,2,FALSE)=0,"",VLOOKUP(A144,Resources!A:B,2,FALSE)),"")</f>
        <v/>
      </c>
    </row>
    <row r="145" spans="1:23" x14ac:dyDescent="0.2">
      <c r="A145" s="5" t="s">
        <v>429</v>
      </c>
      <c r="B145" s="13"/>
      <c r="C145" s="13"/>
      <c r="D145" s="13"/>
      <c r="E145" s="13"/>
      <c r="F145" s="13"/>
      <c r="G145" s="13"/>
      <c r="H145" s="13">
        <v>1</v>
      </c>
      <c r="I145" s="13">
        <v>1</v>
      </c>
      <c r="J145" s="13">
        <v>1</v>
      </c>
      <c r="K145" s="13">
        <v>1</v>
      </c>
      <c r="L145" s="13">
        <v>1</v>
      </c>
      <c r="M145" s="13"/>
      <c r="N145" s="13"/>
      <c r="O145" s="13"/>
      <c r="P145" s="13"/>
      <c r="Q145" s="13"/>
      <c r="R145" s="13"/>
      <c r="S145" s="13"/>
      <c r="T145" s="13"/>
      <c r="U145" s="7" t="str">
        <f>IFERROR(IF(VLOOKUP(A145,'BoD 990s Combined with Web'!F:G,2,FALSE)=0,"",VLOOKUP(A145,'BoD 990s Combined with Web'!F:G,2,FALSE)),"")</f>
        <v>Enduro Resource Partners</v>
      </c>
      <c r="V145" s="7" t="str">
        <f>IFERROR(IF(VLOOKUP(A145,'BoD 990s Combined with Web'!F:H,3,FALSE)=0,"",(VLOOKUP(A145,'BoD 990s Combined with Web'!F:H,3,FALSE))),"")</f>
        <v>At-Large</v>
      </c>
      <c r="W145" s="7" t="str">
        <f>IFERROR(IF(VLOOKUP(A145,Resources!A:B,2,FALSE)=0,"",VLOOKUP(A145,Resources!A:B,2,FALSE)),"")</f>
        <v/>
      </c>
    </row>
    <row r="146" spans="1:23" x14ac:dyDescent="0.2">
      <c r="A146" s="5" t="s">
        <v>296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>
        <v>1</v>
      </c>
      <c r="P146" s="13">
        <v>1</v>
      </c>
      <c r="Q146" s="13">
        <v>1</v>
      </c>
      <c r="R146" s="13">
        <v>1</v>
      </c>
      <c r="S146" s="13">
        <v>1</v>
      </c>
      <c r="T146" s="13">
        <v>1</v>
      </c>
      <c r="U146" s="7" t="str">
        <f>IFERROR(IF(VLOOKUP(A146,'BoD 990s Combined with Web'!F:G,2,FALSE)=0,"",VLOOKUP(A146,'BoD 990s Combined with Web'!F:G,2,FALSE)),"")</f>
        <v>Davis Graham &amp; Stubbs LLP</v>
      </c>
      <c r="V146" s="7" t="str">
        <f>IFERROR(IF(VLOOKUP(A146,'BoD 990s Combined with Web'!F:H,3,FALSE)=0,"",(VLOOKUP(A146,'BoD 990s Combined with Web'!F:H,3,FALSE))),"")</f>
        <v>Director</v>
      </c>
      <c r="W146" s="7" t="str">
        <f>IFERROR(IF(VLOOKUP(A146,Resources!A:B,2,FALSE)=0,"",VLOOKUP(A146,Resources!A:B,2,FALSE)),"")</f>
        <v/>
      </c>
    </row>
    <row r="147" spans="1:23" x14ac:dyDescent="0.2">
      <c r="A147" s="5" t="s">
        <v>298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>
        <v>1</v>
      </c>
      <c r="T147" s="13">
        <v>1</v>
      </c>
      <c r="U147" s="7" t="str">
        <f>IFERROR(IF(VLOOKUP(A147,'BoD 990s Combined with Web'!F:G,2,FALSE)=0,"",VLOOKUP(A147,'BoD 990s Combined with Web'!F:G,2,FALSE)),"")</f>
        <v/>
      </c>
      <c r="V147" s="7" t="str">
        <f>IFERROR(IF(VLOOKUP(A147,'BoD 990s Combined with Web'!F:H,3,FALSE)=0,"",(VLOOKUP(A147,'BoD 990s Combined with Web'!F:H,3,FALSE))),"")</f>
        <v>President</v>
      </c>
      <c r="W147" s="7" t="str">
        <f>IFERROR(IF(VLOOKUP(A147,Resources!A:B,2,FALSE)=0,"",VLOOKUP(A147,Resources!A:B,2,FALSE)),"")</f>
        <v>https://www.desmogblog.com/directory/vocabulary/23444</v>
      </c>
    </row>
    <row r="148" spans="1:23" x14ac:dyDescent="0.2">
      <c r="A148" s="5" t="s">
        <v>549</v>
      </c>
      <c r="B148" s="13"/>
      <c r="C148" s="13"/>
      <c r="D148" s="13"/>
      <c r="E148" s="13"/>
      <c r="F148" s="13">
        <v>1</v>
      </c>
      <c r="G148" s="13">
        <v>1</v>
      </c>
      <c r="H148" s="13">
        <v>1</v>
      </c>
      <c r="I148" s="13">
        <v>1</v>
      </c>
      <c r="J148" s="13">
        <v>1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7" t="str">
        <f>IFERROR(IF(VLOOKUP(A148,'BoD 990s Combined with Web'!F:G,2,FALSE)=0,"",VLOOKUP(A148,'BoD 990s Combined with Web'!F:G,2,FALSE)),"")</f>
        <v>BJ Services</v>
      </c>
      <c r="V148" s="7" t="str">
        <f>IFERROR(IF(VLOOKUP(A148,'BoD 990s Combined with Web'!F:H,3,FALSE)=0,"",(VLOOKUP(A148,'BoD 990s Combined with Web'!F:H,3,FALSE))),"")</f>
        <v>At-Large</v>
      </c>
      <c r="W148" s="7" t="str">
        <f>IFERROR(IF(VLOOKUP(A148,Resources!A:B,2,FALSE)=0,"",VLOOKUP(A148,Resources!A:B,2,FALSE)),"")</f>
        <v/>
      </c>
    </row>
    <row r="149" spans="1:23" x14ac:dyDescent="0.2">
      <c r="A149" s="5" t="s">
        <v>102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>
        <v>1</v>
      </c>
      <c r="S149" s="13">
        <v>1</v>
      </c>
      <c r="T149" s="13"/>
      <c r="U149" s="7" t="str">
        <f>IFERROR(IF(VLOOKUP(A149,'BoD 990s Combined with Web'!F:G,2,FALSE)=0,"",VLOOKUP(A149,'BoD 990s Combined with Web'!F:G,2,FALSE)),"")</f>
        <v>Holsinger Law, LLC</v>
      </c>
      <c r="V149" s="7" t="str">
        <f>IFERROR(IF(VLOOKUP(A149,'BoD 990s Combined with Web'!F:H,3,FALSE)=0,"",(VLOOKUP(A149,'BoD 990s Combined with Web'!F:H,3,FALSE))),"")</f>
        <v>Secretary</v>
      </c>
      <c r="W149" s="7" t="str">
        <f>IFERROR(IF(VLOOKUP(A149,Resources!A:B,2,FALSE)=0,"",VLOOKUP(A149,Resources!A:B,2,FALSE)),"")</f>
        <v/>
      </c>
    </row>
    <row r="150" spans="1:23" x14ac:dyDescent="0.2">
      <c r="A150" s="5" t="s">
        <v>207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>
        <v>1</v>
      </c>
      <c r="L150" s="13">
        <v>1</v>
      </c>
      <c r="M150" s="13"/>
      <c r="N150" s="13"/>
      <c r="O150" s="13"/>
      <c r="P150" s="13"/>
      <c r="Q150" s="13"/>
      <c r="R150" s="13"/>
      <c r="S150" s="13"/>
      <c r="T150" s="13"/>
      <c r="U150" s="7" t="str">
        <f>IFERROR(IF(VLOOKUP(A150,'BoD 990s Combined with Web'!F:G,2,FALSE)=0,"",VLOOKUP(A150,'BoD 990s Combined with Web'!F:G,2,FALSE)),"")</f>
        <v>Cameron</v>
      </c>
      <c r="V150" s="7" t="str">
        <f>IFERROR(IF(VLOOKUP(A150,'BoD 990s Combined with Web'!F:H,3,FALSE)=0,"",(VLOOKUP(A150,'BoD 990s Combined with Web'!F:H,3,FALSE))),"")</f>
        <v>Board of Advisors</v>
      </c>
      <c r="W150" s="7" t="str">
        <f>IFERROR(IF(VLOOKUP(A150,Resources!A:B,2,FALSE)=0,"",VLOOKUP(A150,Resources!A:B,2,FALSE)),"")</f>
        <v/>
      </c>
    </row>
    <row r="151" spans="1:23" x14ac:dyDescent="0.2">
      <c r="A151" s="5" t="s">
        <v>757</v>
      </c>
      <c r="B151" s="13"/>
      <c r="C151" s="13"/>
      <c r="D151" s="13">
        <v>1</v>
      </c>
      <c r="E151" s="13">
        <v>1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7" t="str">
        <f>IFERROR(IF(VLOOKUP(A151,'BoD 990s Combined with Web'!F:G,2,FALSE)=0,"",VLOOKUP(A151,'BoD 990s Combined with Web'!F:G,2,FALSE)),"")</f>
        <v/>
      </c>
      <c r="V151" s="7" t="str">
        <f>IFERROR(IF(VLOOKUP(A151,'BoD 990s Combined with Web'!F:H,3,FALSE)=0,"",(VLOOKUP(A151,'BoD 990s Combined with Web'!F:H,3,FALSE))),"")</f>
        <v>Banking &amp; Finance Subcommittee Chair</v>
      </c>
      <c r="W151" s="7" t="str">
        <f>IFERROR(IF(VLOOKUP(A151,Resources!A:B,2,FALSE)=0,"",VLOOKUP(A151,Resources!A:B,2,FALSE)),"")</f>
        <v/>
      </c>
    </row>
    <row r="152" spans="1:23" x14ac:dyDescent="0.2">
      <c r="A152" s="5" t="s">
        <v>550</v>
      </c>
      <c r="B152" s="13"/>
      <c r="C152" s="13"/>
      <c r="D152" s="13"/>
      <c r="E152" s="13"/>
      <c r="F152" s="13"/>
      <c r="G152" s="13"/>
      <c r="H152" s="13"/>
      <c r="I152" s="13">
        <v>1</v>
      </c>
      <c r="J152" s="13">
        <v>1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7" t="str">
        <f>IFERROR(IF(VLOOKUP(A152,'BoD 990s Combined with Web'!F:G,2,FALSE)=0,"",VLOOKUP(A152,'BoD 990s Combined with Web'!F:G,2,FALSE)),"")</f>
        <v>E2 Business Services</v>
      </c>
      <c r="V152" s="7" t="str">
        <f>IFERROR(IF(VLOOKUP(A152,'BoD 990s Combined with Web'!F:H,3,FALSE)=0,"",(VLOOKUP(A152,'BoD 990s Combined with Web'!F:H,3,FALSE))),"")</f>
        <v>Natural Gas Committee Chair</v>
      </c>
      <c r="W152" s="7" t="str">
        <f>IFERROR(IF(VLOOKUP(A152,Resources!A:B,2,FALSE)=0,"",VLOOKUP(A152,Resources!A:B,2,FALSE)),"")</f>
        <v/>
      </c>
    </row>
    <row r="153" spans="1:23" x14ac:dyDescent="0.2">
      <c r="A153" s="5" t="s">
        <v>553</v>
      </c>
      <c r="B153" s="13"/>
      <c r="C153" s="13"/>
      <c r="D153" s="13"/>
      <c r="E153" s="13"/>
      <c r="F153" s="13"/>
      <c r="G153" s="13"/>
      <c r="H153" s="13"/>
      <c r="I153" s="13">
        <v>1</v>
      </c>
      <c r="J153" s="13">
        <v>1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7" t="str">
        <f>IFERROR(IF(VLOOKUP(A153,'BoD 990s Combined with Web'!F:G,2,FALSE)=0,"",VLOOKUP(A153,'BoD 990s Combined with Web'!F:G,2,FALSE)),"")</f>
        <v>Pioneer Natural Resources</v>
      </c>
      <c r="V153" s="7" t="str">
        <f>IFERROR(IF(VLOOKUP(A153,'BoD 990s Combined with Web'!F:H,3,FALSE)=0,"",(VLOOKUP(A153,'BoD 990s Combined with Web'!F:H,3,FALSE))),"")</f>
        <v>Communications Committee Chair</v>
      </c>
      <c r="W153" s="7" t="str">
        <f>IFERROR(IF(VLOOKUP(A153,Resources!A:B,2,FALSE)=0,"",VLOOKUP(A153,Resources!A:B,2,FALSE)),"")</f>
        <v/>
      </c>
    </row>
    <row r="154" spans="1:23" x14ac:dyDescent="0.2">
      <c r="A154" s="5" t="s">
        <v>1085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>
        <v>1</v>
      </c>
      <c r="T154" s="13">
        <v>1</v>
      </c>
      <c r="U154" s="7" t="str">
        <f>IFERROR(IF(VLOOKUP(A154,'BoD 990s Combined with Web'!F:G,2,FALSE)=0,"",VLOOKUP(A154,'BoD 990s Combined with Web'!F:G,2,FALSE)),"")</f>
        <v/>
      </c>
      <c r="V154" s="7" t="str">
        <f>IFERROR(IF(VLOOKUP(A154,'BoD 990s Combined with Web'!F:H,3,FALSE)=0,"",(VLOOKUP(A154,'BoD 990s Combined with Web'!F:H,3,FALSE))),"")</f>
        <v>Director</v>
      </c>
      <c r="W154" s="7" t="str">
        <f>IFERROR(IF(VLOOKUP(A154,Resources!A:B,2,FALSE)=0,"",VLOOKUP(A154,Resources!A:B,2,FALSE)),"")</f>
        <v/>
      </c>
    </row>
    <row r="155" spans="1:23" x14ac:dyDescent="0.2">
      <c r="A155" s="5" t="s">
        <v>616</v>
      </c>
      <c r="B155" s="13"/>
      <c r="C155" s="13"/>
      <c r="D155" s="13"/>
      <c r="E155" s="13"/>
      <c r="F155" s="13"/>
      <c r="G155" s="13"/>
      <c r="H155" s="13">
        <v>1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7" t="str">
        <f>IFERROR(IF(VLOOKUP(A155,'BoD 990s Combined with Web'!F:G,2,FALSE)=0,"",VLOOKUP(A155,'BoD 990s Combined with Web'!F:G,2,FALSE)),"")</f>
        <v>Western Gas Resources</v>
      </c>
      <c r="V155" s="7" t="str">
        <f>IFERROR(IF(VLOOKUP(A155,'BoD 990s Combined with Web'!F:H,3,FALSE)=0,"",(VLOOKUP(A155,'BoD 990s Combined with Web'!F:H,3,FALSE))),"")</f>
        <v/>
      </c>
      <c r="W155" s="7" t="str">
        <f>IFERROR(IF(VLOOKUP(A155,Resources!A:B,2,FALSE)=0,"",VLOOKUP(A155,Resources!A:B,2,FALSE)),"")</f>
        <v/>
      </c>
    </row>
    <row r="156" spans="1:23" x14ac:dyDescent="0.2">
      <c r="A156" s="5" t="s">
        <v>702</v>
      </c>
      <c r="B156" s="13"/>
      <c r="C156" s="13"/>
      <c r="D156" s="13"/>
      <c r="E156" s="13"/>
      <c r="F156" s="13">
        <v>1</v>
      </c>
      <c r="G156" s="13">
        <v>1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7" t="str">
        <f>IFERROR(IF(VLOOKUP(A156,'BoD 990s Combined with Web'!F:G,2,FALSE)=0,"",VLOOKUP(A156,'BoD 990s Combined with Web'!F:G,2,FALSE)),"")</f>
        <v>Western Gas Resources</v>
      </c>
      <c r="V156" s="7" t="str">
        <f>IFERROR(IF(VLOOKUP(A156,'BoD 990s Combined with Web'!F:H,3,FALSE)=0,"",(VLOOKUP(A156,'BoD 990s Combined with Web'!F:H,3,FALSE))),"")</f>
        <v>Vice President Government Affairs</v>
      </c>
      <c r="W156" s="7" t="str">
        <f>IFERROR(IF(VLOOKUP(A156,Resources!A:B,2,FALSE)=0,"",VLOOKUP(A156,Resources!A:B,2,FALSE)),"")</f>
        <v/>
      </c>
    </row>
    <row r="157" spans="1:23" x14ac:dyDescent="0.2">
      <c r="A157" s="5" t="s">
        <v>501</v>
      </c>
      <c r="B157" s="13"/>
      <c r="C157" s="13"/>
      <c r="D157" s="13">
        <v>1</v>
      </c>
      <c r="E157" s="13">
        <v>1</v>
      </c>
      <c r="F157" s="13">
        <v>1</v>
      </c>
      <c r="G157" s="13">
        <v>1</v>
      </c>
      <c r="H157" s="13">
        <v>1</v>
      </c>
      <c r="I157" s="13">
        <v>1</v>
      </c>
      <c r="J157" s="13">
        <v>1</v>
      </c>
      <c r="K157" s="13">
        <v>1</v>
      </c>
      <c r="L157" s="13"/>
      <c r="M157" s="13"/>
      <c r="N157" s="13"/>
      <c r="O157" s="13"/>
      <c r="P157" s="13"/>
      <c r="Q157" s="13"/>
      <c r="R157" s="13"/>
      <c r="S157" s="13"/>
      <c r="T157" s="13"/>
      <c r="U157" s="7" t="str">
        <f>IFERROR(IF(VLOOKUP(A157,'BoD 990s Combined with Web'!F:G,2,FALSE)=0,"",VLOOKUP(A157,'BoD 990s Combined with Web'!F:G,2,FALSE)),"")</f>
        <v>EOG Resources, Inc.</v>
      </c>
      <c r="V157" s="7" t="str">
        <f>IFERROR(IF(VLOOKUP(A157,'BoD 990s Combined with Web'!F:H,3,FALSE)=0,"",(VLOOKUP(A157,'BoD 990s Combined with Web'!F:H,3,FALSE))),"")</f>
        <v>At-Large</v>
      </c>
      <c r="W157" s="7" t="str">
        <f>IFERROR(IF(VLOOKUP(A157,Resources!A:B,2,FALSE)=0,"",VLOOKUP(A157,Resources!A:B,2,FALSE)),"")</f>
        <v/>
      </c>
    </row>
    <row r="158" spans="1:23" x14ac:dyDescent="0.2">
      <c r="A158" s="5" t="s">
        <v>125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>
        <v>1</v>
      </c>
      <c r="L158" s="13">
        <v>1</v>
      </c>
      <c r="M158" s="13"/>
      <c r="N158" s="13"/>
      <c r="O158" s="13"/>
      <c r="P158" s="13"/>
      <c r="Q158" s="13"/>
      <c r="R158" s="13"/>
      <c r="S158" s="13"/>
      <c r="T158" s="13"/>
      <c r="U158" s="7" t="str">
        <f>IFERROR(IF(VLOOKUP(A158,'BoD 990s Combined with Web'!F:G,2,FALSE)=0,"",VLOOKUP(A158,'BoD 990s Combined with Web'!F:G,2,FALSE)),"")</f>
        <v>Bill Barrett Corporation</v>
      </c>
      <c r="V158" s="7" t="str">
        <f>IFERROR(IF(VLOOKUP(A158,'BoD 990s Combined with Web'!F:H,3,FALSE)=0,"",(VLOOKUP(A158,'BoD 990s Combined with Web'!F:H,3,FALSE))),"")</f>
        <v>Advisor</v>
      </c>
      <c r="W158" s="7" t="str">
        <f>IFERROR(IF(VLOOKUP(A158,Resources!A:B,2,FALSE)=0,"",VLOOKUP(A158,Resources!A:B,2,FALSE)),"")</f>
        <v/>
      </c>
    </row>
    <row r="159" spans="1:23" x14ac:dyDescent="0.2">
      <c r="A159" s="5" t="s">
        <v>432</v>
      </c>
      <c r="B159" s="13"/>
      <c r="C159" s="13"/>
      <c r="D159" s="13"/>
      <c r="E159" s="13"/>
      <c r="F159" s="13"/>
      <c r="G159" s="13"/>
      <c r="H159" s="13">
        <v>1</v>
      </c>
      <c r="I159" s="13">
        <v>1</v>
      </c>
      <c r="J159" s="13">
        <v>1</v>
      </c>
      <c r="K159" s="13">
        <v>1</v>
      </c>
      <c r="L159" s="13">
        <v>1</v>
      </c>
      <c r="M159" s="13"/>
      <c r="N159" s="13"/>
      <c r="O159" s="13"/>
      <c r="P159" s="13"/>
      <c r="Q159" s="13"/>
      <c r="R159" s="13"/>
      <c r="S159" s="13"/>
      <c r="T159" s="13"/>
      <c r="U159" s="7" t="str">
        <f>IFERROR(IF(VLOOKUP(A159,'BoD 990s Combined with Web'!F:G,2,FALSE)=0,"",VLOOKUP(A159,'BoD 990s Combined with Web'!F:G,2,FALSE)),"")</f>
        <v>McElvain Oil &amp; Gas Properties</v>
      </c>
      <c r="V159" s="7" t="str">
        <f>IFERROR(IF(VLOOKUP(A159,'BoD 990s Combined with Web'!F:H,3,FALSE)=0,"",(VLOOKUP(A159,'BoD 990s Combined with Web'!F:H,3,FALSE))),"")</f>
        <v>At-Large</v>
      </c>
      <c r="W159" s="7" t="str">
        <f>IFERROR(IF(VLOOKUP(A159,Resources!A:B,2,FALSE)=0,"",VLOOKUP(A159,Resources!A:B,2,FALSE)),"")</f>
        <v/>
      </c>
    </row>
    <row r="160" spans="1:23" x14ac:dyDescent="0.2">
      <c r="A160" s="5" t="s">
        <v>208</v>
      </c>
      <c r="B160" s="13"/>
      <c r="C160" s="13"/>
      <c r="D160" s="13"/>
      <c r="E160" s="13"/>
      <c r="F160" s="13"/>
      <c r="G160" s="13"/>
      <c r="H160" s="13"/>
      <c r="I160" s="13">
        <v>1</v>
      </c>
      <c r="J160" s="13">
        <v>1</v>
      </c>
      <c r="K160" s="13">
        <v>1</v>
      </c>
      <c r="L160" s="13">
        <v>1</v>
      </c>
      <c r="M160" s="13"/>
      <c r="N160" s="13"/>
      <c r="O160" s="13">
        <v>1</v>
      </c>
      <c r="P160" s="13">
        <v>1</v>
      </c>
      <c r="Q160" s="13">
        <v>1</v>
      </c>
      <c r="R160" s="13">
        <v>1</v>
      </c>
      <c r="S160" s="13"/>
      <c r="T160" s="13"/>
      <c r="U160" s="7" t="str">
        <f>IFERROR(IF(VLOOKUP(A160,'BoD 990s Combined with Web'!F:G,2,FALSE)=0,"",VLOOKUP(A160,'BoD 990s Combined with Web'!F:G,2,FALSE)),"")</f>
        <v>EnCana Oil &amp; Gas (USA) Inc.</v>
      </c>
      <c r="V160" s="7" t="str">
        <f>IFERROR(IF(VLOOKUP(A160,'BoD 990s Combined with Web'!F:H,3,FALSE)=0,"",(VLOOKUP(A160,'BoD 990s Combined with Web'!F:H,3,FALSE))),"")</f>
        <v>Director</v>
      </c>
      <c r="W160" s="7" t="str">
        <f>IFERROR(IF(VLOOKUP(A160,Resources!A:B,2,FALSE)=0,"",VLOOKUP(A160,Resources!A:B,2,FALSE)),"")</f>
        <v>https://www.desmogblog.com/2015/09/17/boulder-weekly-frackademia-investigation-university-colorado-for-sale</v>
      </c>
    </row>
    <row r="161" spans="1:23" x14ac:dyDescent="0.2">
      <c r="A161" s="5" t="s">
        <v>209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>
        <v>1</v>
      </c>
      <c r="P161" s="13">
        <v>1</v>
      </c>
      <c r="Q161" s="13">
        <v>1</v>
      </c>
      <c r="R161" s="13"/>
      <c r="S161" s="13"/>
      <c r="T161" s="13"/>
      <c r="U161" s="7" t="str">
        <f>IFERROR(IF(VLOOKUP(A161,'BoD 990s Combined with Web'!F:G,2,FALSE)=0,"",VLOOKUP(A161,'BoD 990s Combined with Web'!F:G,2,FALSE)),"")</f>
        <v>XTO Energy</v>
      </c>
      <c r="V161" s="7" t="str">
        <f>IFERROR(IF(VLOOKUP(A161,'BoD 990s Combined with Web'!F:H,3,FALSE)=0,"",(VLOOKUP(A161,'BoD 990s Combined with Web'!F:H,3,FALSE))),"")</f>
        <v>Director</v>
      </c>
      <c r="W161" s="7" t="str">
        <f>IFERROR(IF(VLOOKUP(A161,Resources!A:B,2,FALSE)=0,"",VLOOKUP(A161,Resources!A:B,2,FALSE)),"")</f>
        <v/>
      </c>
    </row>
    <row r="162" spans="1:23" x14ac:dyDescent="0.2">
      <c r="A162" s="5" t="s">
        <v>433</v>
      </c>
      <c r="B162" s="13">
        <v>1</v>
      </c>
      <c r="C162" s="13">
        <v>1</v>
      </c>
      <c r="D162" s="13">
        <v>1</v>
      </c>
      <c r="E162" s="13">
        <v>1</v>
      </c>
      <c r="F162" s="13">
        <v>2</v>
      </c>
      <c r="G162" s="13">
        <v>2</v>
      </c>
      <c r="H162" s="13">
        <v>1</v>
      </c>
      <c r="I162" s="13">
        <v>1</v>
      </c>
      <c r="J162" s="13">
        <v>1</v>
      </c>
      <c r="K162" s="13">
        <v>1</v>
      </c>
      <c r="L162" s="13">
        <v>1</v>
      </c>
      <c r="M162" s="13"/>
      <c r="N162" s="13"/>
      <c r="O162" s="13"/>
      <c r="P162" s="13"/>
      <c r="Q162" s="13"/>
      <c r="R162" s="13"/>
      <c r="S162" s="13"/>
      <c r="T162" s="13"/>
      <c r="U162" s="7" t="str">
        <f>IFERROR(IF(VLOOKUP(A162,'BoD 990s Combined with Web'!F:G,2,FALSE)=0,"",VLOOKUP(A162,'BoD 990s Combined with Web'!F:G,2,FALSE)),"")</f>
        <v>Macquarie Tristone</v>
      </c>
      <c r="V162" s="7" t="str">
        <f>IFERROR(IF(VLOOKUP(A162,'BoD 990s Combined with Web'!F:H,3,FALSE)=0,"",(VLOOKUP(A162,'BoD 990s Combined with Web'!F:H,3,FALSE))),"")</f>
        <v>Vice President</v>
      </c>
      <c r="W162" s="7" t="str">
        <f>IFERROR(IF(VLOOKUP(A162,Resources!A:B,2,FALSE)=0,"",VLOOKUP(A162,Resources!A:B,2,FALSE)),"")</f>
        <v/>
      </c>
    </row>
    <row r="163" spans="1:23" x14ac:dyDescent="0.2">
      <c r="A163" s="5" t="s">
        <v>759</v>
      </c>
      <c r="B163" s="13"/>
      <c r="C163" s="13"/>
      <c r="D163" s="13">
        <v>1</v>
      </c>
      <c r="E163" s="13">
        <v>1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7" t="str">
        <f>IFERROR(IF(VLOOKUP(A163,'BoD 990s Combined with Web'!F:G,2,FALSE)=0,"",VLOOKUP(A163,'BoD 990s Combined with Web'!F:G,2,FALSE)),"")</f>
        <v>Westport Oil &amp; Gas Company</v>
      </c>
      <c r="V163" s="7" t="str">
        <f>IFERROR(IF(VLOOKUP(A163,'BoD 990s Combined with Web'!F:H,3,FALSE)=0,"",(VLOOKUP(A163,'BoD 990s Combined with Web'!F:H,3,FALSE))),"")</f>
        <v/>
      </c>
      <c r="W163" s="7" t="str">
        <f>IFERROR(IF(VLOOKUP(A163,Resources!A:B,2,FALSE)=0,"",VLOOKUP(A163,Resources!A:B,2,FALSE)),"")</f>
        <v/>
      </c>
    </row>
    <row r="164" spans="1:23" x14ac:dyDescent="0.2">
      <c r="A164" s="5" t="s">
        <v>1021</v>
      </c>
      <c r="B164" s="13"/>
      <c r="C164" s="13"/>
      <c r="D164" s="13"/>
      <c r="E164" s="13"/>
      <c r="F164" s="13"/>
      <c r="G164" s="13"/>
      <c r="H164" s="13">
        <v>1</v>
      </c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7" t="str">
        <f>IFERROR(IF(VLOOKUP(A164,'BoD 990s Combined with Web'!F:G,2,FALSE)=0,"",VLOOKUP(A164,'BoD 990s Combined with Web'!F:G,2,FALSE)),"")</f>
        <v/>
      </c>
      <c r="V164" s="7" t="str">
        <f>IFERROR(IF(VLOOKUP(A164,'BoD 990s Combined with Web'!F:H,3,FALSE)=0,"",(VLOOKUP(A164,'BoD 990s Combined with Web'!F:H,3,FALSE))),"")</f>
        <v>Executive Director</v>
      </c>
      <c r="W164" s="7" t="str">
        <f>IFERROR(IF(VLOOKUP(A164,Resources!A:B,2,FALSE)=0,"",VLOOKUP(A164,Resources!A:B,2,FALSE)),"")</f>
        <v/>
      </c>
    </row>
    <row r="165" spans="1:23" x14ac:dyDescent="0.2">
      <c r="A165" s="5" t="s">
        <v>503</v>
      </c>
      <c r="B165" s="13"/>
      <c r="C165" s="13"/>
      <c r="D165" s="13">
        <v>1</v>
      </c>
      <c r="E165" s="13">
        <v>1</v>
      </c>
      <c r="F165" s="13">
        <v>1</v>
      </c>
      <c r="G165" s="13">
        <v>1</v>
      </c>
      <c r="H165" s="13">
        <v>1</v>
      </c>
      <c r="I165" s="13">
        <v>1</v>
      </c>
      <c r="J165" s="13">
        <v>1</v>
      </c>
      <c r="K165" s="13">
        <v>1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7" t="str">
        <f>IFERROR(IF(VLOOKUP(A165,'BoD 990s Combined with Web'!F:G,2,FALSE)=0,"",VLOOKUP(A165,'BoD 990s Combined with Web'!F:G,2,FALSE)),"")</f>
        <v>Gasco Energy, Inc.</v>
      </c>
      <c r="V165" s="7" t="str">
        <f>IFERROR(IF(VLOOKUP(A165,'BoD 990s Combined with Web'!F:H,3,FALSE)=0,"",(VLOOKUP(A165,'BoD 990s Combined with Web'!F:H,3,FALSE))),"")</f>
        <v>At-Large</v>
      </c>
      <c r="W165" s="7" t="str">
        <f>IFERROR(IF(VLOOKUP(A165,Resources!A:B,2,FALSE)=0,"",VLOOKUP(A165,Resources!A:B,2,FALSE)),"")</f>
        <v/>
      </c>
    </row>
    <row r="166" spans="1:23" x14ac:dyDescent="0.2">
      <c r="A166" s="5" t="s">
        <v>620</v>
      </c>
      <c r="B166" s="13"/>
      <c r="C166" s="13"/>
      <c r="D166" s="13"/>
      <c r="E166" s="13"/>
      <c r="F166" s="13">
        <v>1</v>
      </c>
      <c r="G166" s="13">
        <v>1</v>
      </c>
      <c r="H166" s="13">
        <v>1</v>
      </c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7" t="str">
        <f>IFERROR(IF(VLOOKUP(A166,'BoD 990s Combined with Web'!F:G,2,FALSE)=0,"",VLOOKUP(A166,'BoD 990s Combined with Web'!F:G,2,FALSE)),"")</f>
        <v>Samson</v>
      </c>
      <c r="V166" s="7" t="str">
        <f>IFERROR(IF(VLOOKUP(A166,'BoD 990s Combined with Web'!F:H,3,FALSE)=0,"",(VLOOKUP(A166,'BoD 990s Combined with Web'!F:H,3,FALSE))),"")</f>
        <v/>
      </c>
      <c r="W166" s="7" t="str">
        <f>IFERROR(IF(VLOOKUP(A166,Resources!A:B,2,FALSE)=0,"",VLOOKUP(A166,Resources!A:B,2,FALSE)),"")</f>
        <v/>
      </c>
    </row>
    <row r="167" spans="1:23" x14ac:dyDescent="0.2">
      <c r="A167" s="5" t="s">
        <v>705</v>
      </c>
      <c r="B167" s="13">
        <v>1</v>
      </c>
      <c r="C167" s="13">
        <v>1</v>
      </c>
      <c r="D167" s="13">
        <v>1</v>
      </c>
      <c r="E167" s="13">
        <v>1</v>
      </c>
      <c r="F167" s="13">
        <v>1</v>
      </c>
      <c r="G167" s="13">
        <v>1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7" t="str">
        <f>IFERROR(IF(VLOOKUP(A167,'BoD 990s Combined with Web'!F:G,2,FALSE)=0,"",VLOOKUP(A167,'BoD 990s Combined with Web'!F:G,2,FALSE)),"")</f>
        <v>Evergreen Resources</v>
      </c>
      <c r="V167" s="7" t="str">
        <f>IFERROR(IF(VLOOKUP(A167,'BoD 990s Combined with Web'!F:H,3,FALSE)=0,"",(VLOOKUP(A167,'BoD 990s Combined with Web'!F:H,3,FALSE))),"")</f>
        <v>Vice President</v>
      </c>
      <c r="W167" s="7" t="str">
        <f>IFERROR(IF(VLOOKUP(A167,Resources!A:B,2,FALSE)=0,"",VLOOKUP(A167,Resources!A:B,2,FALSE)),"")</f>
        <v/>
      </c>
    </row>
    <row r="168" spans="1:23" x14ac:dyDescent="0.2">
      <c r="A168" s="5" t="s">
        <v>211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>
        <v>1</v>
      </c>
      <c r="L168" s="13">
        <v>1</v>
      </c>
      <c r="M168" s="13"/>
      <c r="N168" s="13"/>
      <c r="O168" s="13"/>
      <c r="P168" s="13"/>
      <c r="Q168" s="13"/>
      <c r="R168" s="13"/>
      <c r="S168" s="13"/>
      <c r="T168" s="13"/>
      <c r="U168" s="7" t="str">
        <f>IFERROR(IF(VLOOKUP(A168,'BoD 990s Combined with Web'!F:G,2,FALSE)=0,"",VLOOKUP(A168,'BoD 990s Combined with Web'!F:G,2,FALSE)),"")</f>
        <v>U.S. Bank</v>
      </c>
      <c r="V168" s="7" t="str">
        <f>IFERROR(IF(VLOOKUP(A168,'BoD 990s Combined with Web'!F:H,3,FALSE)=0,"",(VLOOKUP(A168,'BoD 990s Combined with Web'!F:H,3,FALSE))),"")</f>
        <v>Board of Advisors</v>
      </c>
      <c r="W168" s="7" t="str">
        <f>IFERROR(IF(VLOOKUP(A168,Resources!A:B,2,FALSE)=0,"",VLOOKUP(A168,Resources!A:B,2,FALSE)),"")</f>
        <v/>
      </c>
    </row>
    <row r="169" spans="1:23" x14ac:dyDescent="0.2">
      <c r="A169" s="5" t="s">
        <v>556</v>
      </c>
      <c r="B169" s="13"/>
      <c r="C169" s="13"/>
      <c r="D169" s="13"/>
      <c r="E169" s="13"/>
      <c r="F169" s="13"/>
      <c r="G169" s="13"/>
      <c r="H169" s="13"/>
      <c r="I169" s="13">
        <v>1</v>
      </c>
      <c r="J169" s="13">
        <v>1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7" t="str">
        <f>IFERROR(IF(VLOOKUP(A169,'BoD 990s Combined with Web'!F:G,2,FALSE)=0,"",VLOOKUP(A169,'BoD 990s Combined with Web'!F:G,2,FALSE)),"")</f>
        <v>Noble Royalties</v>
      </c>
      <c r="V169" s="7" t="str">
        <f>IFERROR(IF(VLOOKUP(A169,'BoD 990s Combined with Web'!F:H,3,FALSE)=0,"",(VLOOKUP(A169,'BoD 990s Combined with Web'!F:H,3,FALSE))),"")</f>
        <v>At-Large</v>
      </c>
      <c r="W169" s="7" t="str">
        <f>IFERROR(IF(VLOOKUP(A169,Resources!A:B,2,FALSE)=0,"",VLOOKUP(A169,Resources!A:B,2,FALSE)),"")</f>
        <v/>
      </c>
    </row>
    <row r="170" spans="1:23" x14ac:dyDescent="0.2">
      <c r="A170" s="5" t="s">
        <v>1097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>
        <v>1</v>
      </c>
      <c r="P170" s="13">
        <v>1</v>
      </c>
      <c r="Q170" s="13">
        <v>1</v>
      </c>
      <c r="R170" s="13">
        <v>1</v>
      </c>
      <c r="S170" s="13"/>
      <c r="T170" s="13"/>
      <c r="U170" s="7" t="str">
        <f>IFERROR(IF(VLOOKUP(A170,'BoD 990s Combined with Web'!F:G,2,FALSE)=0,"",VLOOKUP(A170,'BoD 990s Combined with Web'!F:G,2,FALSE)),"")</f>
        <v/>
      </c>
      <c r="V170" s="7" t="str">
        <f>IFERROR(IF(VLOOKUP(A170,'BoD 990s Combined with Web'!F:H,3,FALSE)=0,"",(VLOOKUP(A170,'BoD 990s Combined with Web'!F:H,3,FALSE))),"")</f>
        <v>President thru Nov.</v>
      </c>
      <c r="W170" s="7" t="str">
        <f>IFERROR(IF(VLOOKUP(A170,Resources!A:B,2,FALSE)=0,"",VLOOKUP(A170,Resources!A:B,2,FALSE)),"")</f>
        <v/>
      </c>
    </row>
    <row r="171" spans="1:23" x14ac:dyDescent="0.2">
      <c r="A171" s="5" t="s">
        <v>824</v>
      </c>
      <c r="B171" s="13">
        <v>1</v>
      </c>
      <c r="C171" s="13">
        <v>1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7" t="str">
        <f>IFERROR(IF(VLOOKUP(A171,'BoD 990s Combined with Web'!F:G,2,FALSE)=0,"",VLOOKUP(A171,'BoD 990s Combined with Web'!F:G,2,FALSE)),"")</f>
        <v>Welborn, Sullivan, Meck &amp; Tooley</v>
      </c>
      <c r="V171" s="7" t="str">
        <f>IFERROR(IF(VLOOKUP(A171,'BoD 990s Combined with Web'!F:H,3,FALSE)=0,"",(VLOOKUP(A171,'BoD 990s Combined with Web'!F:H,3,FALSE))),"")</f>
        <v>Secretary</v>
      </c>
      <c r="W171" s="7" t="str">
        <f>IFERROR(IF(VLOOKUP(A171,Resources!A:B,2,FALSE)=0,"",VLOOKUP(A171,Resources!A:B,2,FALSE)),"")</f>
        <v/>
      </c>
    </row>
    <row r="172" spans="1:23" x14ac:dyDescent="0.2">
      <c r="A172" s="5" t="s">
        <v>706</v>
      </c>
      <c r="B172" s="13"/>
      <c r="C172" s="13"/>
      <c r="D172" s="13">
        <v>1</v>
      </c>
      <c r="E172" s="13">
        <v>1</v>
      </c>
      <c r="F172" s="13">
        <v>1</v>
      </c>
      <c r="G172" s="13">
        <v>1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7" t="str">
        <f>IFERROR(IF(VLOOKUP(A172,'BoD 990s Combined with Web'!F:G,2,FALSE)=0,"",VLOOKUP(A172,'BoD 990s Combined with Web'!F:G,2,FALSE)),"")</f>
        <v>EnCana Oil &amp; Gas (USA)</v>
      </c>
      <c r="V172" s="7" t="str">
        <f>IFERROR(IF(VLOOKUP(A172,'BoD 990s Combined with Web'!F:H,3,FALSE)=0,"",(VLOOKUP(A172,'BoD 990s Combined with Web'!F:H,3,FALSE))),"")</f>
        <v/>
      </c>
      <c r="W172" s="7" t="str">
        <f>IFERROR(IF(VLOOKUP(A172,Resources!A:B,2,FALSE)=0,"",VLOOKUP(A172,Resources!A:B,2,FALSE)),"")</f>
        <v/>
      </c>
    </row>
    <row r="173" spans="1:23" x14ac:dyDescent="0.2">
      <c r="A173" s="5" t="s">
        <v>826</v>
      </c>
      <c r="B173" s="13">
        <v>1</v>
      </c>
      <c r="C173" s="13">
        <v>1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7" t="str">
        <f>IFERROR(IF(VLOOKUP(A173,'BoD 990s Combined with Web'!F:G,2,FALSE)=0,"",VLOOKUP(A173,'BoD 990s Combined with Web'!F:G,2,FALSE)),"")</f>
        <v>Forest Oil</v>
      </c>
      <c r="V173" s="7" t="str">
        <f>IFERROR(IF(VLOOKUP(A173,'BoD 990s Combined with Web'!F:H,3,FALSE)=0,"",(VLOOKUP(A173,'BoD 990s Combined with Web'!F:H,3,FALSE))),"")</f>
        <v>Membership</v>
      </c>
      <c r="W173" s="7" t="str">
        <f>IFERROR(IF(VLOOKUP(A173,Resources!A:B,2,FALSE)=0,"",VLOOKUP(A173,Resources!A:B,2,FALSE)),"")</f>
        <v/>
      </c>
    </row>
    <row r="174" spans="1:23" x14ac:dyDescent="0.2">
      <c r="A174" s="5" t="s">
        <v>1101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>
        <v>1</v>
      </c>
      <c r="Q174" s="13">
        <v>1</v>
      </c>
      <c r="R174" s="13">
        <v>1</v>
      </c>
      <c r="S174" s="13">
        <v>1</v>
      </c>
      <c r="T174" s="13"/>
      <c r="U174" s="7" t="str">
        <f>IFERROR(IF(VLOOKUP(A174,'BoD 990s Combined with Web'!F:G,2,FALSE)=0,"",VLOOKUP(A174,'BoD 990s Combined with Web'!F:G,2,FALSE)),"")</f>
        <v>QEP Resources, Inc.</v>
      </c>
      <c r="V174" s="7" t="str">
        <f>IFERROR(IF(VLOOKUP(A174,'BoD 990s Combined with Web'!F:H,3,FALSE)=0,"",(VLOOKUP(A174,'BoD 990s Combined with Web'!F:H,3,FALSE))),"")</f>
        <v>Director</v>
      </c>
      <c r="W174" s="7" t="str">
        <f>IFERROR(IF(VLOOKUP(A174,Resources!A:B,2,FALSE)=0,"",VLOOKUP(A174,Resources!A:B,2,FALSE)),"")</f>
        <v/>
      </c>
    </row>
    <row r="175" spans="1:23" x14ac:dyDescent="0.2">
      <c r="A175" s="5" t="s">
        <v>1104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>
        <v>1</v>
      </c>
      <c r="R175" s="13"/>
      <c r="S175" s="13"/>
      <c r="T175" s="13"/>
      <c r="U175" s="7" t="str">
        <f>IFERROR(IF(VLOOKUP(A175,'BoD 990s Combined with Web'!F:G,2,FALSE)=0,"",VLOOKUP(A175,'BoD 990s Combined with Web'!F:G,2,FALSE)),"")</f>
        <v/>
      </c>
      <c r="V175" s="7" t="str">
        <f>IFERROR(IF(VLOOKUP(A175,'BoD 990s Combined with Web'!F:H,3,FALSE)=0,"",(VLOOKUP(A175,'BoD 990s Combined with Web'!F:H,3,FALSE))),"")</f>
        <v>Director</v>
      </c>
      <c r="W175" s="7" t="str">
        <f>IFERROR(IF(VLOOKUP(A175,Resources!A:B,2,FALSE)=0,"",VLOOKUP(A175,Resources!A:B,2,FALSE)),"")</f>
        <v/>
      </c>
    </row>
    <row r="176" spans="1:23" x14ac:dyDescent="0.2">
      <c r="A176" s="5" t="s">
        <v>762</v>
      </c>
      <c r="B176" s="13"/>
      <c r="C176" s="13"/>
      <c r="D176" s="13">
        <v>1</v>
      </c>
      <c r="E176" s="13">
        <v>1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7" t="str">
        <f>IFERROR(IF(VLOOKUP(A176,'BoD 990s Combined with Web'!F:G,2,FALSE)=0,"",VLOOKUP(A176,'BoD 990s Combined with Web'!F:G,2,FALSE)),"")</f>
        <v>Fidelity Exploration &amp; Production Co.</v>
      </c>
      <c r="V176" s="7" t="str">
        <f>IFERROR(IF(VLOOKUP(A176,'BoD 990s Combined with Web'!F:H,3,FALSE)=0,"",(VLOOKUP(A176,'BoD 990s Combined with Web'!F:H,3,FALSE))),"")</f>
        <v/>
      </c>
      <c r="W176" s="7" t="str">
        <f>IFERROR(IF(VLOOKUP(A176,Resources!A:B,2,FALSE)=0,"",VLOOKUP(A176,Resources!A:B,2,FALSE)),"")</f>
        <v/>
      </c>
    </row>
    <row r="177" spans="1:23" x14ac:dyDescent="0.2">
      <c r="A177" s="5" t="s">
        <v>81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>
        <v>1</v>
      </c>
      <c r="M177" s="13"/>
      <c r="N177" s="13"/>
      <c r="O177" s="13"/>
      <c r="P177" s="13"/>
      <c r="Q177" s="13"/>
      <c r="R177" s="13"/>
      <c r="S177" s="13">
        <v>1</v>
      </c>
      <c r="T177" s="13">
        <v>1</v>
      </c>
      <c r="U177" s="7" t="str">
        <f>IFERROR(IF(VLOOKUP(A177,'BoD 990s Combined with Web'!F:G,2,FALSE)=0,"",VLOOKUP(A177,'BoD 990s Combined with Web'!F:G,2,FALSE)),"")</f>
        <v>Badlands Energy, Inc.</v>
      </c>
      <c r="V177" s="7" t="str">
        <f>IFERROR(IF(VLOOKUP(A177,'BoD 990s Combined with Web'!F:H,3,FALSE)=0,"",(VLOOKUP(A177,'BoD 990s Combined with Web'!F:H,3,FALSE))),"")</f>
        <v>Director</v>
      </c>
      <c r="W177" s="7" t="str">
        <f>IFERROR(IF(VLOOKUP(A177,Resources!A:B,2,FALSE)=0,"",VLOOKUP(A177,Resources!A:B,2,FALSE)),"")</f>
        <v/>
      </c>
    </row>
    <row r="178" spans="1:23" x14ac:dyDescent="0.2">
      <c r="A178" s="5" t="s">
        <v>504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>
        <v>1</v>
      </c>
      <c r="L178" s="13">
        <v>1</v>
      </c>
      <c r="M178" s="13"/>
      <c r="N178" s="13"/>
      <c r="O178" s="13"/>
      <c r="P178" s="13"/>
      <c r="Q178" s="13"/>
      <c r="R178" s="13"/>
      <c r="S178" s="13"/>
      <c r="T178" s="13"/>
      <c r="U178" s="7" t="str">
        <f>IFERROR(IF(VLOOKUP(A178,'BoD 990s Combined with Web'!F:G,2,FALSE)=0,"",VLOOKUP(A178,'BoD 990s Combined with Web'!F:G,2,FALSE)),"")</f>
        <v>Lario Oil &amp; Gas Company</v>
      </c>
      <c r="V178" s="7" t="str">
        <f>IFERROR(IF(VLOOKUP(A178,'BoD 990s Combined with Web'!F:H,3,FALSE)=0,"",(VLOOKUP(A178,'BoD 990s Combined with Web'!F:H,3,FALSE))),"")</f>
        <v>Board of Advisors</v>
      </c>
      <c r="W178" s="7" t="str">
        <f>IFERROR(IF(VLOOKUP(A178,Resources!A:B,2,FALSE)=0,"",VLOOKUP(A178,Resources!A:B,2,FALSE)),"")</f>
        <v/>
      </c>
    </row>
    <row r="179" spans="1:23" x14ac:dyDescent="0.2">
      <c r="A179" s="5" t="s">
        <v>435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>
        <v>1</v>
      </c>
      <c r="L179" s="13">
        <v>1</v>
      </c>
      <c r="M179" s="13"/>
      <c r="N179" s="13"/>
      <c r="O179" s="13"/>
      <c r="P179" s="13"/>
      <c r="Q179" s="13"/>
      <c r="R179" s="13"/>
      <c r="S179" s="13"/>
      <c r="T179" s="13"/>
      <c r="U179" s="7" t="str">
        <f>IFERROR(IF(VLOOKUP(A179,'BoD 990s Combined with Web'!F:G,2,FALSE)=0,"",VLOOKUP(A179,'BoD 990s Combined with Web'!F:G,2,FALSE)),"")</f>
        <v>QEP Resources</v>
      </c>
      <c r="V179" s="7" t="str">
        <f>IFERROR(IF(VLOOKUP(A179,'BoD 990s Combined with Web'!F:H,3,FALSE)=0,"",(VLOOKUP(A179,'BoD 990s Combined with Web'!F:H,3,FALSE))),"")</f>
        <v xml:space="preserve">Utah State Chair </v>
      </c>
      <c r="W179" s="7" t="str">
        <f>IFERROR(IF(VLOOKUP(A179,Resources!A:B,2,FALSE)=0,"",VLOOKUP(A179,Resources!A:B,2,FALSE)),"")</f>
        <v/>
      </c>
    </row>
    <row r="180" spans="1:23" x14ac:dyDescent="0.2">
      <c r="A180" s="5" t="s">
        <v>763</v>
      </c>
      <c r="B180" s="13"/>
      <c r="C180" s="13"/>
      <c r="D180" s="13">
        <v>1</v>
      </c>
      <c r="E180" s="13">
        <v>1</v>
      </c>
      <c r="F180" s="13">
        <v>1</v>
      </c>
      <c r="G180" s="13">
        <v>1</v>
      </c>
      <c r="H180" s="13">
        <v>1</v>
      </c>
      <c r="I180" s="13">
        <v>1</v>
      </c>
      <c r="J180" s="13">
        <v>1</v>
      </c>
      <c r="K180" s="13">
        <v>1</v>
      </c>
      <c r="L180" s="13">
        <v>1</v>
      </c>
      <c r="M180" s="13"/>
      <c r="N180" s="13"/>
      <c r="O180" s="13"/>
      <c r="P180" s="13"/>
      <c r="Q180" s="13"/>
      <c r="R180" s="13"/>
      <c r="S180" s="13"/>
      <c r="T180" s="13"/>
      <c r="U180" s="7" t="str">
        <f>IFERROR(IF(VLOOKUP(A180,'BoD 990s Combined with Web'!F:G,2,FALSE)=0,"",VLOOKUP(A180,'BoD 990s Combined with Web'!F:G,2,FALSE)),"")</f>
        <v>Beatty &amp; Wozniak, PC</v>
      </c>
      <c r="V180" s="7" t="str">
        <f>IFERROR(IF(VLOOKUP(A180,'BoD 990s Combined with Web'!F:H,3,FALSE)=0,"",(VLOOKUP(A180,'BoD 990s Combined with Web'!F:H,3,FALSE))),"")</f>
        <v>At-Large</v>
      </c>
      <c r="W180" s="7" t="str">
        <f>IFERROR(IF(VLOOKUP(A180,Resources!A:B,2,FALSE)=0,"",VLOOKUP(A180,Resources!A:B,2,FALSE)),"")</f>
        <v/>
      </c>
    </row>
    <row r="181" spans="1:23" x14ac:dyDescent="0.2">
      <c r="A181" s="5" t="s">
        <v>558</v>
      </c>
      <c r="B181" s="13"/>
      <c r="C181" s="13"/>
      <c r="D181" s="13">
        <v>1</v>
      </c>
      <c r="E181" s="13">
        <v>1</v>
      </c>
      <c r="F181" s="13">
        <v>2</v>
      </c>
      <c r="G181" s="13">
        <v>2</v>
      </c>
      <c r="H181" s="13">
        <v>1</v>
      </c>
      <c r="I181" s="13">
        <v>1</v>
      </c>
      <c r="J181" s="13">
        <v>1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7" t="str">
        <f>IFERROR(IF(VLOOKUP(A181,'BoD 990s Combined with Web'!F:G,2,FALSE)=0,"",VLOOKUP(A181,'BoD 990s Combined with Web'!F:G,2,FALSE)),"")</f>
        <v>Merrill Lynch</v>
      </c>
      <c r="V181" s="7" t="str">
        <f>IFERROR(IF(VLOOKUP(A181,'BoD 990s Combined with Web'!F:H,3,FALSE)=0,"",(VLOOKUP(A181,'BoD 990s Combined with Web'!F:H,3,FALSE))),"")</f>
        <v>At-Large</v>
      </c>
      <c r="W181" s="7" t="str">
        <f>IFERROR(IF(VLOOKUP(A181,Resources!A:B,2,FALSE)=0,"",VLOOKUP(A181,Resources!A:B,2,FALSE)),"")</f>
        <v/>
      </c>
    </row>
    <row r="182" spans="1:23" x14ac:dyDescent="0.2">
      <c r="A182" s="5" t="s">
        <v>212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>
        <v>1</v>
      </c>
      <c r="L182" s="13">
        <v>1</v>
      </c>
      <c r="M182" s="13"/>
      <c r="N182" s="13"/>
      <c r="O182" s="13"/>
      <c r="P182" s="13"/>
      <c r="Q182" s="13"/>
      <c r="R182" s="13"/>
      <c r="S182" s="13"/>
      <c r="T182" s="13"/>
      <c r="U182" s="7" t="str">
        <f>IFERROR(IF(VLOOKUP(A182,'BoD 990s Combined with Web'!F:G,2,FALSE)=0,"",VLOOKUP(A182,'BoD 990s Combined with Web'!F:G,2,FALSE)),"")</f>
        <v>Schlumberger</v>
      </c>
      <c r="V182" s="7" t="str">
        <f>IFERROR(IF(VLOOKUP(A182,'BoD 990s Combined with Web'!F:H,3,FALSE)=0,"",(VLOOKUP(A182,'BoD 990s Combined with Web'!F:H,3,FALSE))),"")</f>
        <v>Board of Advisors</v>
      </c>
      <c r="W182" s="7" t="str">
        <f>IFERROR(IF(VLOOKUP(A182,Resources!A:B,2,FALSE)=0,"",VLOOKUP(A182,Resources!A:B,2,FALSE)),"")</f>
        <v/>
      </c>
    </row>
    <row r="183" spans="1:23" x14ac:dyDescent="0.2">
      <c r="A183" s="5" t="s">
        <v>624</v>
      </c>
      <c r="B183" s="13"/>
      <c r="C183" s="13"/>
      <c r="D183" s="13"/>
      <c r="E183" s="13"/>
      <c r="F183" s="13">
        <v>1</v>
      </c>
      <c r="G183" s="13">
        <v>1</v>
      </c>
      <c r="H183" s="13">
        <v>1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7" t="str">
        <f>IFERROR(IF(VLOOKUP(A183,'BoD 990s Combined with Web'!F:G,2,FALSE)=0,"",VLOOKUP(A183,'BoD 990s Combined with Web'!F:G,2,FALSE)),"")</f>
        <v>Bear Paw Energy</v>
      </c>
      <c r="V183" s="7" t="str">
        <f>IFERROR(IF(VLOOKUP(A183,'BoD 990s Combined with Web'!F:H,3,FALSE)=0,"",(VLOOKUP(A183,'BoD 990s Combined with Web'!F:H,3,FALSE))),"")</f>
        <v/>
      </c>
      <c r="W183" s="7" t="str">
        <f>IFERROR(IF(VLOOKUP(A183,Resources!A:B,2,FALSE)=0,"",VLOOKUP(A183,Resources!A:B,2,FALSE)),"")</f>
        <v/>
      </c>
    </row>
    <row r="184" spans="1:23" x14ac:dyDescent="0.2">
      <c r="A184" s="5" t="s">
        <v>322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>
        <v>1</v>
      </c>
      <c r="Q184" s="13">
        <v>1</v>
      </c>
      <c r="R184" s="13">
        <v>1</v>
      </c>
      <c r="S184" s="13"/>
      <c r="T184" s="13"/>
      <c r="U184" s="7" t="str">
        <f>IFERROR(IF(VLOOKUP(A184,'BoD 990s Combined with Web'!F:G,2,FALSE)=0,"",VLOOKUP(A184,'BoD 990s Combined with Web'!F:G,2,FALSE)),"")</f>
        <v>Ultra Petroleum, Inc.</v>
      </c>
      <c r="V184" s="7" t="str">
        <f>IFERROR(IF(VLOOKUP(A184,'BoD 990s Combined with Web'!F:H,3,FALSE)=0,"",(VLOOKUP(A184,'BoD 990s Combined with Web'!F:H,3,FALSE))),"")</f>
        <v>Director</v>
      </c>
      <c r="W184" s="7" t="str">
        <f>IFERROR(IF(VLOOKUP(A184,Resources!A:B,2,FALSE)=0,"",VLOOKUP(A184,Resources!A:B,2,FALSE)),"")</f>
        <v/>
      </c>
    </row>
    <row r="185" spans="1:23" x14ac:dyDescent="0.2">
      <c r="A185" s="5" t="s">
        <v>438</v>
      </c>
      <c r="B185" s="13"/>
      <c r="C185" s="13"/>
      <c r="D185" s="13">
        <v>1</v>
      </c>
      <c r="E185" s="13">
        <v>1</v>
      </c>
      <c r="F185" s="13">
        <v>1</v>
      </c>
      <c r="G185" s="13">
        <v>1</v>
      </c>
      <c r="H185" s="13">
        <v>1</v>
      </c>
      <c r="I185" s="13">
        <v>1</v>
      </c>
      <c r="J185" s="13">
        <v>1</v>
      </c>
      <c r="K185" s="13">
        <v>1</v>
      </c>
      <c r="L185" s="13">
        <v>1</v>
      </c>
      <c r="M185" s="13"/>
      <c r="N185" s="13"/>
      <c r="O185" s="13"/>
      <c r="P185" s="13"/>
      <c r="Q185" s="13"/>
      <c r="R185" s="13"/>
      <c r="S185" s="13"/>
      <c r="T185" s="13"/>
      <c r="U185" s="7" t="str">
        <f>IFERROR(IF(VLOOKUP(A185,'BoD 990s Combined with Web'!F:G,2,FALSE)=0,"",VLOOKUP(A185,'BoD 990s Combined with Web'!F:G,2,FALSE)),"")</f>
        <v>EnCana Oil &amp; Gas (USA) Inc.</v>
      </c>
      <c r="V185" s="7" t="str">
        <f>IFERROR(IF(VLOOKUP(A185,'BoD 990s Combined with Web'!F:H,3,FALSE)=0,"",(VLOOKUP(A185,'BoD 990s Combined with Web'!F:H,3,FALSE))),"")</f>
        <v>At-Large</v>
      </c>
      <c r="W185" s="7" t="str">
        <f>IFERROR(IF(VLOOKUP(A185,Resources!A:B,2,FALSE)=0,"",VLOOKUP(A185,Resources!A:B,2,FALSE)),"")</f>
        <v/>
      </c>
    </row>
    <row r="186" spans="1:23" x14ac:dyDescent="0.2">
      <c r="A186" s="5" t="s">
        <v>560</v>
      </c>
      <c r="B186" s="13"/>
      <c r="C186" s="13"/>
      <c r="D186" s="13"/>
      <c r="E186" s="13"/>
      <c r="F186" s="13"/>
      <c r="G186" s="13"/>
      <c r="H186" s="13">
        <v>1</v>
      </c>
      <c r="I186" s="13">
        <v>1</v>
      </c>
      <c r="J186" s="13">
        <v>1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7" t="str">
        <f>IFERROR(IF(VLOOKUP(A186,'BoD 990s Combined with Web'!F:G,2,FALSE)=0,"",VLOOKUP(A186,'BoD 990s Combined with Web'!F:G,2,FALSE)),"")</f>
        <v>Ensign International Energy Services, Inc.</v>
      </c>
      <c r="V186" s="7" t="str">
        <f>IFERROR(IF(VLOOKUP(A186,'BoD 990s Combined with Web'!F:H,3,FALSE)=0,"",(VLOOKUP(A186,'BoD 990s Combined with Web'!F:H,3,FALSE))),"")</f>
        <v>At-Large</v>
      </c>
      <c r="W186" s="7" t="str">
        <f>IFERROR(IF(VLOOKUP(A186,Resources!A:B,2,FALSE)=0,"",VLOOKUP(A186,Resources!A:B,2,FALSE)),"")</f>
        <v/>
      </c>
    </row>
    <row r="187" spans="1:23" x14ac:dyDescent="0.2">
      <c r="A187" s="5" t="s">
        <v>46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>
        <v>1</v>
      </c>
      <c r="L187" s="13">
        <v>1</v>
      </c>
      <c r="M187" s="13"/>
      <c r="N187" s="13"/>
      <c r="O187" s="13"/>
      <c r="P187" s="13"/>
      <c r="Q187" s="13"/>
      <c r="R187" s="13"/>
      <c r="S187" s="13"/>
      <c r="T187" s="13"/>
      <c r="U187" s="7" t="str">
        <f>IFERROR(IF(VLOOKUP(A187,'BoD 990s Combined with Web'!F:G,2,FALSE)=0,"",VLOOKUP(A187,'BoD 990s Combined with Web'!F:G,2,FALSE)),"")</f>
        <v>EnCap Investments</v>
      </c>
      <c r="V187" s="7" t="str">
        <f>IFERROR(IF(VLOOKUP(A187,'BoD 990s Combined with Web'!F:H,3,FALSE)=0,"",(VLOOKUP(A187,'BoD 990s Combined with Web'!F:H,3,FALSE))),"")</f>
        <v>Advisor</v>
      </c>
      <c r="W187" s="7" t="str">
        <f>IFERROR(IF(VLOOKUP(A187,Resources!A:B,2,FALSE)=0,"",VLOOKUP(A187,Resources!A:B,2,FALSE)),"")</f>
        <v/>
      </c>
    </row>
    <row r="188" spans="1:23" x14ac:dyDescent="0.2">
      <c r="A188" s="5" t="s">
        <v>713</v>
      </c>
      <c r="B188" s="13"/>
      <c r="C188" s="13"/>
      <c r="D188" s="13"/>
      <c r="E188" s="13"/>
      <c r="F188" s="13">
        <v>1</v>
      </c>
      <c r="G188" s="13">
        <v>1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7" t="str">
        <f>IFERROR(IF(VLOOKUP(A188,'BoD 990s Combined with Web'!F:G,2,FALSE)=0,"",VLOOKUP(A188,'BoD 990s Combined with Web'!F:G,2,FALSE)),"")</f>
        <v>EnCana Oil &amp; Gas (USA) Inc.</v>
      </c>
      <c r="V188" s="7" t="str">
        <f>IFERROR(IF(VLOOKUP(A188,'BoD 990s Combined with Web'!F:H,3,FALSE)=0,"",(VLOOKUP(A188,'BoD 990s Combined with Web'!F:H,3,FALSE))),"")</f>
        <v>Community Outreach Committee Chair</v>
      </c>
      <c r="W188" s="7" t="str">
        <f>IFERROR(IF(VLOOKUP(A188,Resources!A:B,2,FALSE)=0,"",VLOOKUP(A188,Resources!A:B,2,FALSE)),"")</f>
        <v/>
      </c>
    </row>
    <row r="189" spans="1:23" x14ac:dyDescent="0.2">
      <c r="A189" s="5" t="s">
        <v>714</v>
      </c>
      <c r="B189" s="13">
        <v>1</v>
      </c>
      <c r="C189" s="13">
        <v>1</v>
      </c>
      <c r="D189" s="13">
        <v>1</v>
      </c>
      <c r="E189" s="13">
        <v>1</v>
      </c>
      <c r="F189" s="13">
        <v>2</v>
      </c>
      <c r="G189" s="13">
        <v>2</v>
      </c>
      <c r="H189" s="13">
        <v>1</v>
      </c>
      <c r="I189" s="13">
        <v>1</v>
      </c>
      <c r="J189" s="13">
        <v>1</v>
      </c>
      <c r="K189" s="13">
        <v>1</v>
      </c>
      <c r="L189" s="13">
        <v>1</v>
      </c>
      <c r="M189" s="13"/>
      <c r="N189" s="13"/>
      <c r="O189" s="13"/>
      <c r="P189" s="13"/>
      <c r="Q189" s="13"/>
      <c r="R189" s="13"/>
      <c r="S189" s="13"/>
      <c r="T189" s="13"/>
      <c r="U189" s="7" t="str">
        <f>IFERROR(IF(VLOOKUP(A189,'BoD 990s Combined with Web'!F:G,2,FALSE)=0,"",VLOOKUP(A189,'BoD 990s Combined with Web'!F:G,2,FALSE)),"")</f>
        <v>Great Western Oil and Gas Company</v>
      </c>
      <c r="V189" s="7" t="str">
        <f>IFERROR(IF(VLOOKUP(A189,'BoD 990s Combined with Web'!F:H,3,FALSE)=0,"",(VLOOKUP(A189,'BoD 990s Combined with Web'!F:H,3,FALSE))),"")</f>
        <v>Vice President</v>
      </c>
      <c r="W189" s="7" t="str">
        <f>IFERROR(IF(VLOOKUP(A189,Resources!A:B,2,FALSE)=0,"",VLOOKUP(A189,Resources!A:B,2,FALSE)),"")</f>
        <v/>
      </c>
    </row>
    <row r="190" spans="1:23" x14ac:dyDescent="0.2">
      <c r="A190" s="5" t="s">
        <v>323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>
        <v>1</v>
      </c>
      <c r="R190" s="13">
        <v>1</v>
      </c>
      <c r="S190" s="13"/>
      <c r="T190" s="13"/>
      <c r="U190" s="7" t="str">
        <f>IFERROR(IF(VLOOKUP(A190,'BoD 990s Combined with Web'!F:G,2,FALSE)=0,"",VLOOKUP(A190,'BoD 990s Combined with Web'!F:G,2,FALSE)),"")</f>
        <v>Anadarko Petroleum Corporation</v>
      </c>
      <c r="V190" s="7" t="str">
        <f>IFERROR(IF(VLOOKUP(A190,'BoD 990s Combined with Web'!F:H,3,FALSE)=0,"",(VLOOKUP(A190,'BoD 990s Combined with Web'!F:H,3,FALSE))),"")</f>
        <v>Director</v>
      </c>
      <c r="W190" s="7" t="str">
        <f>IFERROR(IF(VLOOKUP(A190,Resources!A:B,2,FALSE)=0,"",VLOOKUP(A190,Resources!A:B,2,FALSE)),"")</f>
        <v/>
      </c>
    </row>
    <row r="191" spans="1:23" x14ac:dyDescent="0.2">
      <c r="A191" s="5" t="s">
        <v>1086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>
        <v>1</v>
      </c>
      <c r="L191" s="13">
        <v>1</v>
      </c>
      <c r="M191" s="13"/>
      <c r="N191" s="13"/>
      <c r="O191" s="13"/>
      <c r="P191" s="13"/>
      <c r="Q191" s="13"/>
      <c r="R191" s="13"/>
      <c r="S191" s="13"/>
      <c r="T191" s="13">
        <v>1</v>
      </c>
      <c r="U191" s="7" t="str">
        <f>IFERROR(IF(VLOOKUP(A191,'BoD 990s Combined with Web'!F:G,2,FALSE)=0,"",VLOOKUP(A191,'BoD 990s Combined with Web'!F:G,2,FALSE)),"")</f>
        <v>WPX Energy</v>
      </c>
      <c r="V191" s="7" t="str">
        <f>IFERROR(IF(VLOOKUP(A191,'BoD 990s Combined with Web'!F:H,3,FALSE)=0,"",(VLOOKUP(A191,'BoD 990s Combined with Web'!F:H,3,FALSE))),"")</f>
        <v>Director</v>
      </c>
      <c r="W191" s="7" t="str">
        <f>IFERROR(IF(VLOOKUP(A191,Resources!A:B,2,FALSE)=0,"",VLOOKUP(A191,Resources!A:B,2,FALSE)),"")</f>
        <v/>
      </c>
    </row>
    <row r="192" spans="1:23" x14ac:dyDescent="0.2">
      <c r="A192" s="5" t="s">
        <v>215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>
        <v>1</v>
      </c>
      <c r="M192" s="13"/>
      <c r="N192" s="13"/>
      <c r="O192" s="13">
        <v>1</v>
      </c>
      <c r="P192" s="13">
        <v>1</v>
      </c>
      <c r="Q192" s="13">
        <v>1</v>
      </c>
      <c r="R192" s="13">
        <v>1</v>
      </c>
      <c r="S192" s="13">
        <v>1</v>
      </c>
      <c r="T192" s="13"/>
      <c r="U192" s="7" t="str">
        <f>IFERROR(IF(VLOOKUP(A192,'BoD 990s Combined with Web'!F:G,2,FALSE)=0,"",VLOOKUP(A192,'BoD 990s Combined with Web'!F:G,2,FALSE)),"")</f>
        <v>Hein &amp; Associates</v>
      </c>
      <c r="V192" s="7" t="str">
        <f>IFERROR(IF(VLOOKUP(A192,'BoD 990s Combined with Web'!F:H,3,FALSE)=0,"",(VLOOKUP(A192,'BoD 990s Combined with Web'!F:H,3,FALSE))),"")</f>
        <v>Treasurer</v>
      </c>
      <c r="W192" s="7" t="str">
        <f>IFERROR(IF(VLOOKUP(A192,Resources!A:B,2,FALSE)=0,"",VLOOKUP(A192,Resources!A:B,2,FALSE)),"")</f>
        <v/>
      </c>
    </row>
    <row r="193" spans="1:23" x14ac:dyDescent="0.2">
      <c r="A193" s="5" t="s">
        <v>217</v>
      </c>
      <c r="B193" s="13">
        <v>1</v>
      </c>
      <c r="C193" s="13">
        <v>1</v>
      </c>
      <c r="D193" s="13">
        <v>1</v>
      </c>
      <c r="E193" s="13">
        <v>1</v>
      </c>
      <c r="F193" s="13">
        <v>1</v>
      </c>
      <c r="G193" s="13">
        <v>1</v>
      </c>
      <c r="H193" s="13">
        <v>1</v>
      </c>
      <c r="I193" s="13">
        <v>1</v>
      </c>
      <c r="J193" s="13">
        <v>1</v>
      </c>
      <c r="K193" s="13">
        <v>1</v>
      </c>
      <c r="L193" s="13">
        <v>1</v>
      </c>
      <c r="M193" s="13"/>
      <c r="N193" s="13"/>
      <c r="O193" s="13"/>
      <c r="P193" s="13"/>
      <c r="Q193" s="13"/>
      <c r="R193" s="13"/>
      <c r="S193" s="13"/>
      <c r="T193" s="13"/>
      <c r="U193" s="7" t="str">
        <f>IFERROR(IF(VLOOKUP(A193,'BoD 990s Combined with Web'!F:G,2,FALSE)=0,"",VLOOKUP(A193,'BoD 990s Combined with Web'!F:G,2,FALSE)),"")</f>
        <v>Keane Group</v>
      </c>
      <c r="V193" s="7" t="str">
        <f>IFERROR(IF(VLOOKUP(A193,'BoD 990s Combined with Web'!F:H,3,FALSE)=0,"",(VLOOKUP(A193,'BoD 990s Combined with Web'!F:H,3,FALSE))),"")</f>
        <v>Board of Advisors</v>
      </c>
      <c r="W193" s="7" t="str">
        <f>IFERROR(IF(VLOOKUP(A193,Resources!A:B,2,FALSE)=0,"",VLOOKUP(A193,Resources!A:B,2,FALSE)),"")</f>
        <v/>
      </c>
    </row>
    <row r="194" spans="1:23" x14ac:dyDescent="0.2">
      <c r="A194" s="5" t="s">
        <v>830</v>
      </c>
      <c r="B194" s="13">
        <v>1</v>
      </c>
      <c r="C194" s="13">
        <v>1</v>
      </c>
      <c r="D194" s="13"/>
      <c r="E194" s="13"/>
      <c r="F194" s="13"/>
      <c r="G194" s="13"/>
      <c r="H194" s="13"/>
      <c r="I194" s="13"/>
      <c r="J194" s="13"/>
      <c r="K194" s="13"/>
      <c r="L194" s="13">
        <v>1</v>
      </c>
      <c r="M194" s="13"/>
      <c r="N194" s="13"/>
      <c r="O194" s="13"/>
      <c r="P194" s="13"/>
      <c r="Q194" s="13"/>
      <c r="R194" s="13"/>
      <c r="S194" s="13"/>
      <c r="T194" s="13"/>
      <c r="U194" s="7" t="str">
        <f>IFERROR(IF(VLOOKUP(A194,'BoD 990s Combined with Web'!F:G,2,FALSE)=0,"",VLOOKUP(A194,'BoD 990s Combined with Web'!F:G,2,FALSE)),"")</f>
        <v>Central Resources</v>
      </c>
      <c r="V194" s="7" t="str">
        <f>IFERROR(IF(VLOOKUP(A194,'BoD 990s Combined with Web'!F:H,3,FALSE)=0,"",(VLOOKUP(A194,'BoD 990s Combined with Web'!F:H,3,FALSE))),"")</f>
        <v>At-Large</v>
      </c>
      <c r="W194" s="7" t="str">
        <f>IFERROR(IF(VLOOKUP(A194,Resources!A:B,2,FALSE)=0,"",VLOOKUP(A194,Resources!A:B,2,FALSE)),"")</f>
        <v/>
      </c>
    </row>
    <row r="195" spans="1:23" x14ac:dyDescent="0.2">
      <c r="A195" s="5" t="s">
        <v>1125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>
        <v>1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7" t="str">
        <f>IFERROR(IF(VLOOKUP(A195,'BoD 990s Combined with Web'!F:G,2,FALSE)=0,"",VLOOKUP(A195,'BoD 990s Combined with Web'!F:G,2,FALSE)),"")</f>
        <v>BJ Services</v>
      </c>
      <c r="V195" s="7" t="str">
        <f>IFERROR(IF(VLOOKUP(A195,'BoD 990s Combined with Web'!F:H,3,FALSE)=0,"",(VLOOKUP(A195,'BoD 990s Combined with Web'!F:H,3,FALSE))),"")</f>
        <v>At-Large</v>
      </c>
      <c r="W195" s="7" t="str">
        <f>IFERROR(IF(VLOOKUP(A195,Resources!A:B,2,FALSE)=0,"",VLOOKUP(A195,Resources!A:B,2,FALSE)),"")</f>
        <v/>
      </c>
    </row>
    <row r="196" spans="1:23" x14ac:dyDescent="0.2">
      <c r="A196" s="5" t="s">
        <v>218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>
        <v>1</v>
      </c>
      <c r="L196" s="13">
        <v>1</v>
      </c>
      <c r="M196" s="13"/>
      <c r="N196" s="13"/>
      <c r="O196" s="13"/>
      <c r="P196" s="13"/>
      <c r="Q196" s="13"/>
      <c r="R196" s="13"/>
      <c r="S196" s="13"/>
      <c r="T196" s="13"/>
      <c r="U196" s="7" t="str">
        <f>IFERROR(IF(VLOOKUP(A196,'BoD 990s Combined with Web'!F:G,2,FALSE)=0,"",VLOOKUP(A196,'BoD 990s Combined with Web'!F:G,2,FALSE)),"")</f>
        <v>IHS Inc.</v>
      </c>
      <c r="V196" s="7" t="str">
        <f>IFERROR(IF(VLOOKUP(A196,'BoD 990s Combined with Web'!F:H,3,FALSE)=0,"",(VLOOKUP(A196,'BoD 990s Combined with Web'!F:H,3,FALSE))),"")</f>
        <v>Board of Advisors</v>
      </c>
      <c r="W196" s="7" t="str">
        <f>IFERROR(IF(VLOOKUP(A196,Resources!A:B,2,FALSE)=0,"",VLOOKUP(A196,Resources!A:B,2,FALSE)),"")</f>
        <v/>
      </c>
    </row>
    <row r="197" spans="1:23" x14ac:dyDescent="0.2">
      <c r="A197" s="5" t="s">
        <v>360</v>
      </c>
      <c r="B197" s="13"/>
      <c r="C197" s="13"/>
      <c r="D197" s="13">
        <v>1</v>
      </c>
      <c r="E197" s="13">
        <v>1</v>
      </c>
      <c r="F197" s="13"/>
      <c r="G197" s="13"/>
      <c r="H197" s="13">
        <v>1</v>
      </c>
      <c r="I197" s="13">
        <v>1</v>
      </c>
      <c r="J197" s="13">
        <v>1</v>
      </c>
      <c r="K197" s="13">
        <v>1</v>
      </c>
      <c r="L197" s="13">
        <v>1</v>
      </c>
      <c r="M197" s="13">
        <v>1</v>
      </c>
      <c r="N197" s="13">
        <v>1</v>
      </c>
      <c r="O197" s="13">
        <v>1</v>
      </c>
      <c r="P197" s="13"/>
      <c r="Q197" s="13"/>
      <c r="R197" s="13"/>
      <c r="S197" s="13"/>
      <c r="T197" s="13"/>
      <c r="U197" s="7" t="str">
        <f>IFERROR(IF(VLOOKUP(A197,'BoD 990s Combined with Web'!F:G,2,FALSE)=0,"",VLOOKUP(A197,'BoD 990s Combined with Web'!F:G,2,FALSE)),"")</f>
        <v/>
      </c>
      <c r="V197" s="7" t="str">
        <f>IFERROR(IF(VLOOKUP(A197,'BoD 990s Combined with Web'!F:H,3,FALSE)=0,"",(VLOOKUP(A197,'BoD 990s Combined with Web'!F:H,3,FALSE))),"")</f>
        <v>Chairman thru 7/2013</v>
      </c>
      <c r="W197" s="7" t="str">
        <f>IFERROR(IF(VLOOKUP(A197,Resources!A:B,2,FALSE)=0,"",VLOOKUP(A197,Resources!A:B,2,FALSE)),"")</f>
        <v/>
      </c>
    </row>
    <row r="198" spans="1:23" x14ac:dyDescent="0.2">
      <c r="A198" s="5" t="s">
        <v>1105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>
        <v>1</v>
      </c>
      <c r="Q198" s="13">
        <v>1</v>
      </c>
      <c r="R198" s="13"/>
      <c r="S198" s="13"/>
      <c r="T198" s="13"/>
      <c r="U198" s="7" t="str">
        <f>IFERROR(IF(VLOOKUP(A198,'BoD 990s Combined with Web'!F:G,2,FALSE)=0,"",VLOOKUP(A198,'BoD 990s Combined with Web'!F:G,2,FALSE)),"")</f>
        <v/>
      </c>
      <c r="V198" s="7" t="str">
        <f>IFERROR(IF(VLOOKUP(A198,'BoD 990s Combined with Web'!F:H,3,FALSE)=0,"",(VLOOKUP(A198,'BoD 990s Combined with Web'!F:H,3,FALSE))),"")</f>
        <v>Director</v>
      </c>
      <c r="W198" s="7" t="str">
        <f>IFERROR(IF(VLOOKUP(A198,Resources!A:B,2,FALSE)=0,"",VLOOKUP(A198,Resources!A:B,2,FALSE)),"")</f>
        <v/>
      </c>
    </row>
    <row r="199" spans="1:23" x14ac:dyDescent="0.2">
      <c r="A199" s="5" t="s">
        <v>1120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>
        <v>1</v>
      </c>
      <c r="P199" s="13"/>
      <c r="Q199" s="13"/>
      <c r="R199" s="13"/>
      <c r="S199" s="13"/>
      <c r="T199" s="13"/>
      <c r="U199" s="7" t="str">
        <f>IFERROR(IF(VLOOKUP(A199,'BoD 990s Combined with Web'!F:G,2,FALSE)=0,"",VLOOKUP(A199,'BoD 990s Combined with Web'!F:G,2,FALSE)),"")</f>
        <v/>
      </c>
      <c r="V199" s="7" t="str">
        <f>IFERROR(IF(VLOOKUP(A199,'BoD 990s Combined with Web'!F:H,3,FALSE)=0,"",(VLOOKUP(A199,'BoD 990s Combined with Web'!F:H,3,FALSE))),"")</f>
        <v>Director</v>
      </c>
      <c r="W199" s="7" t="str">
        <f>IFERROR(IF(VLOOKUP(A199,Resources!A:B,2,FALSE)=0,"",VLOOKUP(A199,Resources!A:B,2,FALSE)),"")</f>
        <v/>
      </c>
    </row>
    <row r="200" spans="1:23" x14ac:dyDescent="0.2">
      <c r="A200" s="5" t="s">
        <v>220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>
        <v>1</v>
      </c>
      <c r="L200" s="13">
        <v>1</v>
      </c>
      <c r="M200" s="13"/>
      <c r="N200" s="13"/>
      <c r="O200" s="13"/>
      <c r="P200" s="13"/>
      <c r="Q200" s="13"/>
      <c r="R200" s="13"/>
      <c r="S200" s="13"/>
      <c r="T200" s="13"/>
      <c r="U200" s="7" t="str">
        <f>IFERROR(IF(VLOOKUP(A200,'BoD 990s Combined with Web'!F:G,2,FALSE)=0,"",VLOOKUP(A200,'BoD 990s Combined with Web'!F:G,2,FALSE)),"")</f>
        <v>Anadarko Petroleum Corporation</v>
      </c>
      <c r="V200" s="7" t="str">
        <f>IFERROR(IF(VLOOKUP(A200,'BoD 990s Combined with Web'!F:H,3,FALSE)=0,"",(VLOOKUP(A200,'BoD 990s Combined with Web'!F:H,3,FALSE))),"")</f>
        <v>Board of Advisors</v>
      </c>
      <c r="W200" s="7" t="str">
        <f>IFERROR(IF(VLOOKUP(A200,Resources!A:B,2,FALSE)=0,"",VLOOKUP(A200,Resources!A:B,2,FALSE)),"")</f>
        <v/>
      </c>
    </row>
    <row r="201" spans="1:23" x14ac:dyDescent="0.2">
      <c r="A201" s="5" t="s">
        <v>450</v>
      </c>
      <c r="B201" s="13"/>
      <c r="C201" s="13"/>
      <c r="D201" s="13"/>
      <c r="E201" s="13"/>
      <c r="F201" s="13"/>
      <c r="G201" s="13"/>
      <c r="H201" s="13"/>
      <c r="I201" s="13">
        <v>1</v>
      </c>
      <c r="J201" s="13">
        <v>1</v>
      </c>
      <c r="K201" s="13">
        <v>1</v>
      </c>
      <c r="L201" s="13">
        <v>1</v>
      </c>
      <c r="M201" s="13"/>
      <c r="N201" s="13"/>
      <c r="O201" s="13"/>
      <c r="P201" s="13"/>
      <c r="Q201" s="13"/>
      <c r="R201" s="13"/>
      <c r="S201" s="13"/>
      <c r="T201" s="13"/>
      <c r="U201" s="7" t="str">
        <f>IFERROR(IF(VLOOKUP(A201,'BoD 990s Combined with Web'!F:G,2,FALSE)=0,"",VLOOKUP(A201,'BoD 990s Combined with Web'!F:G,2,FALSE)),"")</f>
        <v>Cabot Oil &amp; Gas Corp.</v>
      </c>
      <c r="V201" s="7" t="str">
        <f>IFERROR(IF(VLOOKUP(A201,'BoD 990s Combined with Web'!F:H,3,FALSE)=0,"",(VLOOKUP(A201,'BoD 990s Combined with Web'!F:H,3,FALSE))),"")</f>
        <v>At-Large</v>
      </c>
      <c r="W201" s="7" t="str">
        <f>IFERROR(IF(VLOOKUP(A201,Resources!A:B,2,FALSE)=0,"",VLOOKUP(A201,Resources!A:B,2,FALSE)),"")</f>
        <v/>
      </c>
    </row>
    <row r="202" spans="1:23" x14ac:dyDescent="0.2">
      <c r="A202" s="5" t="s">
        <v>363</v>
      </c>
      <c r="B202" s="13"/>
      <c r="C202" s="13"/>
      <c r="D202" s="13"/>
      <c r="E202" s="13"/>
      <c r="F202" s="13">
        <v>1</v>
      </c>
      <c r="G202" s="13">
        <v>1</v>
      </c>
      <c r="H202" s="13">
        <v>1</v>
      </c>
      <c r="I202" s="13">
        <v>1</v>
      </c>
      <c r="J202" s="13">
        <v>1</v>
      </c>
      <c r="K202" s="13">
        <v>1</v>
      </c>
      <c r="L202" s="13">
        <v>1</v>
      </c>
      <c r="M202" s="13">
        <v>1</v>
      </c>
      <c r="N202" s="13">
        <v>1</v>
      </c>
      <c r="O202" s="13"/>
      <c r="P202" s="13"/>
      <c r="Q202" s="13"/>
      <c r="R202" s="13"/>
      <c r="S202" s="13"/>
      <c r="T202" s="13"/>
      <c r="U202" s="7" t="str">
        <f>IFERROR(IF(VLOOKUP(A202,'BoD 990s Combined with Web'!F:G,2,FALSE)=0,"",VLOOKUP(A202,'BoD 990s Combined with Web'!F:G,2,FALSE)),"")</f>
        <v>Ehrhardt Keefe Steiner &amp; Hottman PC</v>
      </c>
      <c r="V202" s="7" t="str">
        <f>IFERROR(IF(VLOOKUP(A202,'BoD 990s Combined with Web'!F:H,3,FALSE)=0,"",(VLOOKUP(A202,'BoD 990s Combined with Web'!F:H,3,FALSE))),"")</f>
        <v>Treasurer</v>
      </c>
      <c r="W202" s="7" t="str">
        <f>IFERROR(IF(VLOOKUP(A202,Resources!A:B,2,FALSE)=0,"",VLOOKUP(A202,Resources!A:B,2,FALSE)),"")</f>
        <v/>
      </c>
    </row>
    <row r="203" spans="1:23" x14ac:dyDescent="0.2">
      <c r="A203" s="5" t="s">
        <v>447</v>
      </c>
      <c r="B203" s="13">
        <v>1</v>
      </c>
      <c r="C203" s="13">
        <v>1</v>
      </c>
      <c r="D203" s="13">
        <v>1</v>
      </c>
      <c r="E203" s="13">
        <v>1</v>
      </c>
      <c r="F203" s="13">
        <v>1</v>
      </c>
      <c r="G203" s="13">
        <v>1</v>
      </c>
      <c r="H203" s="13">
        <v>1</v>
      </c>
      <c r="I203" s="13">
        <v>1</v>
      </c>
      <c r="J203" s="13">
        <v>1</v>
      </c>
      <c r="K203" s="13">
        <v>1</v>
      </c>
      <c r="L203" s="13">
        <v>1</v>
      </c>
      <c r="M203" s="13"/>
      <c r="N203" s="13"/>
      <c r="O203" s="13"/>
      <c r="P203" s="13"/>
      <c r="Q203" s="13"/>
      <c r="R203" s="13"/>
      <c r="S203" s="13"/>
      <c r="T203" s="13"/>
      <c r="U203" s="7" t="str">
        <f>IFERROR(IF(VLOOKUP(A203,'BoD 990s Combined with Web'!F:G,2,FALSE)=0,"",VLOOKUP(A203,'BoD 990s Combined with Web'!F:G,2,FALSE)),"")</f>
        <v>Evertson Oil Company, Inc</v>
      </c>
      <c r="V203" s="7" t="str">
        <f>IFERROR(IF(VLOOKUP(A203,'BoD 990s Combined with Web'!F:H,3,FALSE)=0,"",(VLOOKUP(A203,'BoD 990s Combined with Web'!F:H,3,FALSE))),"")</f>
        <v>Nebraska StateVice President</v>
      </c>
      <c r="W203" s="7" t="str">
        <f>IFERROR(IF(VLOOKUP(A203,Resources!A:B,2,FALSE)=0,"",VLOOKUP(A203,Resources!A:B,2,FALSE)),"")</f>
        <v/>
      </c>
    </row>
    <row r="204" spans="1:23" x14ac:dyDescent="0.2">
      <c r="A204" s="5" t="s">
        <v>565</v>
      </c>
      <c r="B204" s="13"/>
      <c r="C204" s="13"/>
      <c r="D204" s="13"/>
      <c r="E204" s="13"/>
      <c r="F204" s="13"/>
      <c r="G204" s="13"/>
      <c r="H204" s="13"/>
      <c r="I204" s="13">
        <v>1</v>
      </c>
      <c r="J204" s="13">
        <v>1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7" t="str">
        <f>IFERROR(IF(VLOOKUP(A204,'BoD 990s Combined with Web'!F:G,2,FALSE)=0,"",VLOOKUP(A204,'BoD 990s Combined with Web'!F:G,2,FALSE)),"")</f>
        <v>ONEOK Partners</v>
      </c>
      <c r="V204" s="7" t="str">
        <f>IFERROR(IF(VLOOKUP(A204,'BoD 990s Combined with Web'!F:H,3,FALSE)=0,"",(VLOOKUP(A204,'BoD 990s Combined with Web'!F:H,3,FALSE))),"")</f>
        <v>At-Large</v>
      </c>
      <c r="W204" s="7" t="str">
        <f>IFERROR(IF(VLOOKUP(A204,Resources!A:B,2,FALSE)=0,"",VLOOKUP(A204,Resources!A:B,2,FALSE)),"")</f>
        <v/>
      </c>
    </row>
    <row r="205" spans="1:23" x14ac:dyDescent="0.2">
      <c r="A205" s="5" t="s">
        <v>343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>
        <v>1</v>
      </c>
      <c r="L205" s="13">
        <v>1</v>
      </c>
      <c r="M205" s="13">
        <v>1</v>
      </c>
      <c r="N205" s="13">
        <v>1</v>
      </c>
      <c r="O205" s="13">
        <v>1</v>
      </c>
      <c r="P205" s="13">
        <v>1</v>
      </c>
      <c r="Q205" s="13"/>
      <c r="R205" s="13"/>
      <c r="S205" s="13"/>
      <c r="T205" s="13"/>
      <c r="U205" s="7" t="str">
        <f>IFERROR(IF(VLOOKUP(A205,'BoD 990s Combined with Web'!F:G,2,FALSE)=0,"",VLOOKUP(A205,'BoD 990s Combined with Web'!F:G,2,FALSE)),"")</f>
        <v>Ponderosa Advisors</v>
      </c>
      <c r="V205" s="7" t="str">
        <f>IFERROR(IF(VLOOKUP(A205,'BoD 990s Combined with Web'!F:H,3,FALSE)=0,"",(VLOOKUP(A205,'BoD 990s Combined with Web'!F:H,3,FALSE))),"")</f>
        <v>Advisor</v>
      </c>
      <c r="W205" s="7" t="str">
        <f>IFERROR(IF(VLOOKUP(A205,Resources!A:B,2,FALSE)=0,"",VLOOKUP(A205,Resources!A:B,2,FALSE)),"")</f>
        <v/>
      </c>
    </row>
    <row r="206" spans="1:23" x14ac:dyDescent="0.2">
      <c r="A206" s="5" t="s">
        <v>764</v>
      </c>
      <c r="B206" s="13"/>
      <c r="C206" s="13"/>
      <c r="D206" s="13">
        <v>1</v>
      </c>
      <c r="E206" s="13">
        <v>1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7" t="str">
        <f>IFERROR(IF(VLOOKUP(A206,'BoD 990s Combined with Web'!F:G,2,FALSE)=0,"",VLOOKUP(A206,'BoD 990s Combined with Web'!F:G,2,FALSE)),"")</f>
        <v>Merit Energy Company</v>
      </c>
      <c r="V206" s="7" t="str">
        <f>IFERROR(IF(VLOOKUP(A206,'BoD 990s Combined with Web'!F:H,3,FALSE)=0,"",(VLOOKUP(A206,'BoD 990s Combined with Web'!F:H,3,FALSE))),"")</f>
        <v/>
      </c>
      <c r="W206" s="7" t="str">
        <f>IFERROR(IF(VLOOKUP(A206,Resources!A:B,2,FALSE)=0,"",VLOOKUP(A206,Resources!A:B,2,FALSE)),"")</f>
        <v/>
      </c>
    </row>
    <row r="207" spans="1:23" x14ac:dyDescent="0.2">
      <c r="A207" s="5" t="s">
        <v>719</v>
      </c>
      <c r="B207" s="13">
        <v>1</v>
      </c>
      <c r="C207" s="13">
        <v>1</v>
      </c>
      <c r="D207" s="13">
        <v>1</v>
      </c>
      <c r="E207" s="13">
        <v>1</v>
      </c>
      <c r="F207" s="13">
        <v>1</v>
      </c>
      <c r="G207" s="13">
        <v>1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7" t="str">
        <f>IFERROR(IF(VLOOKUP(A207,'BoD 990s Combined with Web'!F:G,2,FALSE)=0,"",VLOOKUP(A207,'BoD 990s Combined with Web'!F:G,2,FALSE)),"")</f>
        <v>Tall Grass Energy</v>
      </c>
      <c r="V207" s="7" t="str">
        <f>IFERROR(IF(VLOOKUP(A207,'BoD 990s Combined with Web'!F:H,3,FALSE)=0,"",(VLOOKUP(A207,'BoD 990s Combined with Web'!F:H,3,FALSE))),"")</f>
        <v/>
      </c>
      <c r="W207" s="7" t="str">
        <f>IFERROR(IF(VLOOKUP(A207,Resources!A:B,2,FALSE)=0,"",VLOOKUP(A207,Resources!A:B,2,FALSE)),"")</f>
        <v/>
      </c>
    </row>
    <row r="208" spans="1:23" x14ac:dyDescent="0.2">
      <c r="A208" s="5" t="s">
        <v>130</v>
      </c>
      <c r="B208" s="13"/>
      <c r="C208" s="13"/>
      <c r="D208" s="13"/>
      <c r="E208" s="13"/>
      <c r="F208" s="13"/>
      <c r="G208" s="13"/>
      <c r="H208" s="13"/>
      <c r="I208" s="13">
        <v>1</v>
      </c>
      <c r="J208" s="13">
        <v>1</v>
      </c>
      <c r="K208" s="13">
        <v>1</v>
      </c>
      <c r="L208" s="13">
        <v>1</v>
      </c>
      <c r="M208" s="13"/>
      <c r="N208" s="13"/>
      <c r="O208" s="13"/>
      <c r="P208" s="13"/>
      <c r="Q208" s="13">
        <v>1</v>
      </c>
      <c r="R208" s="13">
        <v>1</v>
      </c>
      <c r="S208" s="13">
        <v>1</v>
      </c>
      <c r="T208" s="13"/>
      <c r="U208" s="7" t="str">
        <f>IFERROR(IF(VLOOKUP(A208,'BoD 990s Combined with Web'!F:G,2,FALSE)=0,"",VLOOKUP(A208,'BoD 990s Combined with Web'!F:G,2,FALSE)),"")</f>
        <v>Devon</v>
      </c>
      <c r="V208" s="7" t="str">
        <f>IFERROR(IF(VLOOKUP(A208,'BoD 990s Combined with Web'!F:H,3,FALSE)=0,"",(VLOOKUP(A208,'BoD 990s Combined with Web'!F:H,3,FALSE))),"")</f>
        <v>Director</v>
      </c>
      <c r="W208" s="7" t="str">
        <f>IFERROR(IF(VLOOKUP(A208,Resources!A:B,2,FALSE)=0,"",VLOOKUP(A208,Resources!A:B,2,FALSE)),"")</f>
        <v/>
      </c>
    </row>
    <row r="209" spans="1:23" x14ac:dyDescent="0.2">
      <c r="A209" s="5" t="s">
        <v>454</v>
      </c>
      <c r="B209" s="13"/>
      <c r="C209" s="13"/>
      <c r="D209" s="13"/>
      <c r="E209" s="13"/>
      <c r="F209" s="13"/>
      <c r="G209" s="13"/>
      <c r="H209" s="13">
        <v>1</v>
      </c>
      <c r="I209" s="13">
        <v>1</v>
      </c>
      <c r="J209" s="13">
        <v>1</v>
      </c>
      <c r="K209" s="13">
        <v>1</v>
      </c>
      <c r="L209" s="13">
        <v>1</v>
      </c>
      <c r="M209" s="13"/>
      <c r="N209" s="13"/>
      <c r="O209" s="13"/>
      <c r="P209" s="13"/>
      <c r="Q209" s="13"/>
      <c r="R209" s="13"/>
      <c r="S209" s="13"/>
      <c r="T209" s="13"/>
      <c r="U209" s="7" t="str">
        <f>IFERROR(IF(VLOOKUP(A209,'BoD 990s Combined with Web'!F:G,2,FALSE)=0,"",VLOOKUP(A209,'BoD 990s Combined with Web'!F:G,2,FALSE)),"")</f>
        <v>SM Energy</v>
      </c>
      <c r="V209" s="7" t="str">
        <f>IFERROR(IF(VLOOKUP(A209,'BoD 990s Combined with Web'!F:H,3,FALSE)=0,"",(VLOOKUP(A209,'BoD 990s Combined with Web'!F:H,3,FALSE))),"")</f>
        <v>At-Large</v>
      </c>
      <c r="W209" s="7" t="str">
        <f>IFERROR(IF(VLOOKUP(A209,Resources!A:B,2,FALSE)=0,"",VLOOKUP(A209,Resources!A:B,2,FALSE)),"")</f>
        <v/>
      </c>
    </row>
    <row r="210" spans="1:23" x14ac:dyDescent="0.2">
      <c r="A210" s="5" t="s">
        <v>627</v>
      </c>
      <c r="B210" s="13">
        <v>1</v>
      </c>
      <c r="C210" s="13">
        <v>1</v>
      </c>
      <c r="D210" s="13">
        <v>1</v>
      </c>
      <c r="E210" s="13">
        <v>1</v>
      </c>
      <c r="F210" s="13">
        <v>1</v>
      </c>
      <c r="G210" s="13">
        <v>1</v>
      </c>
      <c r="H210" s="13">
        <v>1</v>
      </c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7" t="str">
        <f>IFERROR(IF(VLOOKUP(A210,'BoD 990s Combined with Web'!F:G,2,FALSE)=0,"",VLOOKUP(A210,'BoD 990s Combined with Web'!F:G,2,FALSE)),"")</f>
        <v>Plains Marketing, L.P.</v>
      </c>
      <c r="V210" s="7" t="str">
        <f>IFERROR(IF(VLOOKUP(A210,'BoD 990s Combined with Web'!F:H,3,FALSE)=0,"",(VLOOKUP(A210,'BoD 990s Combined with Web'!F:H,3,FALSE))),"")</f>
        <v/>
      </c>
      <c r="W210" s="7" t="str">
        <f>IFERROR(IF(VLOOKUP(A210,Resources!A:B,2,FALSE)=0,"",VLOOKUP(A210,Resources!A:B,2,FALSE)),"")</f>
        <v/>
      </c>
    </row>
    <row r="211" spans="1:23" x14ac:dyDescent="0.2">
      <c r="A211" s="5" t="s">
        <v>222</v>
      </c>
      <c r="B211" s="13"/>
      <c r="C211" s="13"/>
      <c r="D211" s="13">
        <v>1</v>
      </c>
      <c r="E211" s="13">
        <v>1</v>
      </c>
      <c r="F211" s="13">
        <v>1</v>
      </c>
      <c r="G211" s="13">
        <v>1</v>
      </c>
      <c r="H211" s="13">
        <v>1</v>
      </c>
      <c r="I211" s="13">
        <v>1</v>
      </c>
      <c r="J211" s="13">
        <v>1</v>
      </c>
      <c r="K211" s="13">
        <v>1</v>
      </c>
      <c r="L211" s="13">
        <v>1</v>
      </c>
      <c r="M211" s="13"/>
      <c r="N211" s="13"/>
      <c r="O211" s="13"/>
      <c r="P211" s="13"/>
      <c r="Q211" s="13"/>
      <c r="R211" s="13"/>
      <c r="S211" s="13"/>
      <c r="T211" s="13"/>
      <c r="U211" s="7" t="str">
        <f>IFERROR(IF(VLOOKUP(A211,'BoD 990s Combined with Web'!F:G,2,FALSE)=0,"",VLOOKUP(A211,'BoD 990s Combined with Web'!F:G,2,FALSE)),"")</f>
        <v>Earthstone Energy, Inc.</v>
      </c>
      <c r="V211" s="7" t="str">
        <f>IFERROR(IF(VLOOKUP(A211,'BoD 990s Combined with Web'!F:H,3,FALSE)=0,"",(VLOOKUP(A211,'BoD 990s Combined with Web'!F:H,3,FALSE))),"")</f>
        <v>Board of Advisors</v>
      </c>
      <c r="W211" s="7" t="str">
        <f>IFERROR(IF(VLOOKUP(A211,Resources!A:B,2,FALSE)=0,"",VLOOKUP(A211,Resources!A:B,2,FALSE)),"")</f>
        <v/>
      </c>
    </row>
    <row r="212" spans="1:23" x14ac:dyDescent="0.2">
      <c r="A212" s="5" t="s">
        <v>334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>
        <v>1</v>
      </c>
      <c r="L212" s="13">
        <v>1</v>
      </c>
      <c r="M212" s="13">
        <v>1</v>
      </c>
      <c r="N212" s="13">
        <v>1</v>
      </c>
      <c r="O212" s="13">
        <v>1</v>
      </c>
      <c r="P212" s="13">
        <v>1</v>
      </c>
      <c r="Q212" s="13">
        <v>1</v>
      </c>
      <c r="R212" s="13"/>
      <c r="S212" s="13"/>
      <c r="T212" s="13"/>
      <c r="U212" s="7" t="str">
        <f>IFERROR(IF(VLOOKUP(A212,'BoD 990s Combined with Web'!F:G,2,FALSE)=0,"",VLOOKUP(A212,'BoD 990s Combined with Web'!F:G,2,FALSE)),"")</f>
        <v>Welborn Sullivan Meck &amp; Tooley, P.C.</v>
      </c>
      <c r="V212" s="7" t="str">
        <f>IFERROR(IF(VLOOKUP(A212,'BoD 990s Combined with Web'!F:H,3,FALSE)=0,"",(VLOOKUP(A212,'BoD 990s Combined with Web'!F:H,3,FALSE))),"")</f>
        <v>Secretary</v>
      </c>
      <c r="W212" s="7" t="str">
        <f>IFERROR(IF(VLOOKUP(A212,Resources!A:B,2,FALSE)=0,"",VLOOKUP(A212,Resources!A:B,2,FALSE)),"")</f>
        <v/>
      </c>
    </row>
    <row r="213" spans="1:23" x14ac:dyDescent="0.2">
      <c r="A213" s="5" t="s">
        <v>629</v>
      </c>
      <c r="B213" s="13"/>
      <c r="C213" s="13"/>
      <c r="D213" s="13"/>
      <c r="E213" s="13"/>
      <c r="F213" s="13"/>
      <c r="G213" s="13"/>
      <c r="H213" s="13">
        <v>1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7" t="str">
        <f>IFERROR(IF(VLOOKUP(A213,'BoD 990s Combined with Web'!F:G,2,FALSE)=0,"",VLOOKUP(A213,'BoD 990s Combined with Web'!F:G,2,FALSE)),"")</f>
        <v>Rim Operating, Inc.</v>
      </c>
      <c r="V213" s="7" t="str">
        <f>IFERROR(IF(VLOOKUP(A213,'BoD 990s Combined with Web'!F:H,3,FALSE)=0,"",(VLOOKUP(A213,'BoD 990s Combined with Web'!F:H,3,FALSE))),"")</f>
        <v/>
      </c>
      <c r="W213" s="7" t="str">
        <f>IFERROR(IF(VLOOKUP(A213,Resources!A:B,2,FALSE)=0,"",VLOOKUP(A213,Resources!A:B,2,FALSE)),"")</f>
        <v/>
      </c>
    </row>
    <row r="214" spans="1:23" x14ac:dyDescent="0.2">
      <c r="A214" s="5" t="s">
        <v>224</v>
      </c>
      <c r="B214" s="13"/>
      <c r="C214" s="13"/>
      <c r="D214" s="13"/>
      <c r="E214" s="13"/>
      <c r="F214" s="13"/>
      <c r="G214" s="13"/>
      <c r="H214" s="13"/>
      <c r="I214" s="13">
        <v>1</v>
      </c>
      <c r="J214" s="13">
        <v>1</v>
      </c>
      <c r="K214" s="13">
        <v>1</v>
      </c>
      <c r="L214" s="13">
        <v>1</v>
      </c>
      <c r="M214" s="13"/>
      <c r="N214" s="13"/>
      <c r="O214" s="13"/>
      <c r="P214" s="13"/>
      <c r="Q214" s="13"/>
      <c r="R214" s="13"/>
      <c r="S214" s="13"/>
      <c r="T214" s="13"/>
      <c r="U214" s="7" t="str">
        <f>IFERROR(IF(VLOOKUP(A214,'BoD 990s Combined with Web'!F:G,2,FALSE)=0,"",VLOOKUP(A214,'BoD 990s Combined with Web'!F:G,2,FALSE)),"")</f>
        <v>Rim Operating, Inc.</v>
      </c>
      <c r="V214" s="7" t="str">
        <f>IFERROR(IF(VLOOKUP(A214,'BoD 990s Combined with Web'!F:H,3,FALSE)=0,"",(VLOOKUP(A214,'BoD 990s Combined with Web'!F:H,3,FALSE))),"")</f>
        <v>Board of Advisors</v>
      </c>
      <c r="W214" s="7" t="str">
        <f>IFERROR(IF(VLOOKUP(A214,Resources!A:B,2,FALSE)=0,"",VLOOKUP(A214,Resources!A:B,2,FALSE)),"")</f>
        <v/>
      </c>
    </row>
    <row r="215" spans="1:23" x14ac:dyDescent="0.2">
      <c r="A215" s="5" t="s">
        <v>132</v>
      </c>
      <c r="B215" s="13"/>
      <c r="C215" s="13"/>
      <c r="D215" s="13"/>
      <c r="E215" s="13"/>
      <c r="F215" s="13"/>
      <c r="G215" s="13"/>
      <c r="H215" s="13">
        <v>1</v>
      </c>
      <c r="I215" s="13">
        <v>1</v>
      </c>
      <c r="J215" s="13">
        <v>1</v>
      </c>
      <c r="K215" s="13">
        <v>1</v>
      </c>
      <c r="L215" s="13">
        <v>1</v>
      </c>
      <c r="M215" s="13"/>
      <c r="N215" s="13"/>
      <c r="O215" s="13"/>
      <c r="P215" s="13"/>
      <c r="Q215" s="13"/>
      <c r="R215" s="13"/>
      <c r="S215" s="13"/>
      <c r="T215" s="13"/>
      <c r="U215" s="7" t="str">
        <f>IFERROR(IF(VLOOKUP(A215,'BoD 990s Combined with Web'!F:G,2,FALSE)=0,"",VLOOKUP(A215,'BoD 990s Combined with Web'!F:G,2,FALSE)),"")</f>
        <v>Hart Energy Publishing</v>
      </c>
      <c r="V215" s="7" t="str">
        <f>IFERROR(IF(VLOOKUP(A215,'BoD 990s Combined with Web'!F:H,3,FALSE)=0,"",(VLOOKUP(A215,'BoD 990s Combined with Web'!F:H,3,FALSE))),"")</f>
        <v>Advisor</v>
      </c>
      <c r="W215" s="7" t="str">
        <f>IFERROR(IF(VLOOKUP(A215,Resources!A:B,2,FALSE)=0,"",VLOOKUP(A215,Resources!A:B,2,FALSE)),"")</f>
        <v/>
      </c>
    </row>
    <row r="216" spans="1:23" x14ac:dyDescent="0.2">
      <c r="A216" s="5" t="s">
        <v>305</v>
      </c>
      <c r="B216" s="13"/>
      <c r="C216" s="13"/>
      <c r="D216" s="13"/>
      <c r="E216" s="13"/>
      <c r="F216" s="13"/>
      <c r="G216" s="13"/>
      <c r="H216" s="13"/>
      <c r="I216" s="13">
        <v>1</v>
      </c>
      <c r="J216" s="13">
        <v>1</v>
      </c>
      <c r="K216" s="13">
        <v>1</v>
      </c>
      <c r="L216" s="13">
        <v>1</v>
      </c>
      <c r="M216" s="13">
        <v>1</v>
      </c>
      <c r="N216" s="13">
        <v>1</v>
      </c>
      <c r="O216" s="13">
        <v>1</v>
      </c>
      <c r="P216" s="13">
        <v>1</v>
      </c>
      <c r="Q216" s="13">
        <v>1</v>
      </c>
      <c r="R216" s="13">
        <v>1</v>
      </c>
      <c r="S216" s="13">
        <v>1</v>
      </c>
      <c r="T216" s="13"/>
      <c r="U216" s="7" t="str">
        <f>IFERROR(IF(VLOOKUP(A216,'BoD 990s Combined with Web'!F:G,2,FALSE)=0,"",VLOOKUP(A216,'BoD 990s Combined with Web'!F:G,2,FALSE)),"")</f>
        <v>Great Western Oil and Gas Company, LLC</v>
      </c>
      <c r="V216" s="7" t="str">
        <f>IFERROR(IF(VLOOKUP(A216,'BoD 990s Combined with Web'!F:H,3,FALSE)=0,"",(VLOOKUP(A216,'BoD 990s Combined with Web'!F:H,3,FALSE))),"")</f>
        <v>First Vice Chairman</v>
      </c>
      <c r="W216" s="7" t="str">
        <f>IFERROR(IF(VLOOKUP(A216,Resources!A:B,2,FALSE)=0,"",VLOOKUP(A216,Resources!A:B,2,FALSE)),"")</f>
        <v/>
      </c>
    </row>
    <row r="217" spans="1:23" x14ac:dyDescent="0.2">
      <c r="A217" s="5" t="s">
        <v>308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>
        <v>1</v>
      </c>
      <c r="S217" s="13">
        <v>1</v>
      </c>
      <c r="T217" s="13">
        <v>1</v>
      </c>
      <c r="U217" s="7" t="str">
        <f>IFERROR(IF(VLOOKUP(A217,'BoD 990s Combined with Web'!F:G,2,FALSE)=0,"",VLOOKUP(A217,'BoD 990s Combined with Web'!F:G,2,FALSE)),"")</f>
        <v>Wells Fargo Bank, N.A.</v>
      </c>
      <c r="V217" s="7" t="str">
        <f>IFERROR(IF(VLOOKUP(A217,'BoD 990s Combined with Web'!F:H,3,FALSE)=0,"",(VLOOKUP(A217,'BoD 990s Combined with Web'!F:H,3,FALSE))),"")</f>
        <v>Director</v>
      </c>
      <c r="W217" s="7" t="str">
        <f>IFERROR(IF(VLOOKUP(A217,Resources!A:B,2,FALSE)=0,"",VLOOKUP(A217,Resources!A:B,2,FALSE)),"")</f>
        <v/>
      </c>
    </row>
    <row r="218" spans="1:23" x14ac:dyDescent="0.2">
      <c r="A218" s="5" t="s">
        <v>226</v>
      </c>
      <c r="B218" s="13">
        <v>1</v>
      </c>
      <c r="C218" s="13">
        <v>1</v>
      </c>
      <c r="D218" s="13">
        <v>1</v>
      </c>
      <c r="E218" s="13">
        <v>1</v>
      </c>
      <c r="F218" s="13">
        <v>1</v>
      </c>
      <c r="G218" s="13">
        <v>1</v>
      </c>
      <c r="H218" s="13">
        <v>1</v>
      </c>
      <c r="I218" s="13">
        <v>1</v>
      </c>
      <c r="J218" s="13">
        <v>1</v>
      </c>
      <c r="K218" s="13">
        <v>1</v>
      </c>
      <c r="L218" s="13">
        <v>1</v>
      </c>
      <c r="M218" s="13"/>
      <c r="N218" s="13"/>
      <c r="O218" s="13"/>
      <c r="P218" s="13">
        <v>1</v>
      </c>
      <c r="Q218" s="13">
        <v>1</v>
      </c>
      <c r="R218" s="13">
        <v>1</v>
      </c>
      <c r="S218" s="13">
        <v>1</v>
      </c>
      <c r="T218" s="13">
        <v>1</v>
      </c>
      <c r="U218" s="7" t="str">
        <f>IFERROR(IF(VLOOKUP(A218,'BoD 990s Combined with Web'!F:G,2,FALSE)=0,"",VLOOKUP(A218,'BoD 990s Combined with Web'!F:G,2,FALSE)),"")</f>
        <v>Halliburton Energy Services</v>
      </c>
      <c r="V218" s="7" t="str">
        <f>IFERROR(IF(VLOOKUP(A218,'BoD 990s Combined with Web'!F:H,3,FALSE)=0,"",(VLOOKUP(A218,'BoD 990s Combined with Web'!F:H,3,FALSE))),"")</f>
        <v>Director</v>
      </c>
      <c r="W218" s="7" t="str">
        <f>IFERROR(IF(VLOOKUP(A218,Resources!A:B,2,FALSE)=0,"",VLOOKUP(A218,Resources!A:B,2,FALSE)),"")</f>
        <v/>
      </c>
    </row>
    <row r="219" spans="1:23" x14ac:dyDescent="0.2">
      <c r="A219" s="5" t="s">
        <v>567</v>
      </c>
      <c r="B219" s="13">
        <v>1</v>
      </c>
      <c r="C219" s="13">
        <v>1</v>
      </c>
      <c r="D219" s="13">
        <v>1</v>
      </c>
      <c r="E219" s="13">
        <v>1</v>
      </c>
      <c r="F219" s="13">
        <v>1</v>
      </c>
      <c r="G219" s="13">
        <v>1</v>
      </c>
      <c r="H219" s="13">
        <v>1</v>
      </c>
      <c r="I219" s="13">
        <v>1</v>
      </c>
      <c r="J219" s="13">
        <v>1</v>
      </c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7" t="str">
        <f>IFERROR(IF(VLOOKUP(A219,'BoD 990s Combined with Web'!F:G,2,FALSE)=0,"",VLOOKUP(A219,'BoD 990s Combined with Web'!F:G,2,FALSE)),"")</f>
        <v>Cameron Corporation</v>
      </c>
      <c r="V219" s="7" t="str">
        <f>IFERROR(IF(VLOOKUP(A219,'BoD 990s Combined with Web'!F:H,3,FALSE)=0,"",(VLOOKUP(A219,'BoD 990s Combined with Web'!F:H,3,FALSE))),"")</f>
        <v>At-Large</v>
      </c>
      <c r="W219" s="7" t="str">
        <f>IFERROR(IF(VLOOKUP(A219,Resources!A:B,2,FALSE)=0,"",VLOOKUP(A219,Resources!A:B,2,FALSE)),"")</f>
        <v/>
      </c>
    </row>
    <row r="220" spans="1:23" x14ac:dyDescent="0.2">
      <c r="A220" s="5" t="s">
        <v>767</v>
      </c>
      <c r="B220" s="13"/>
      <c r="C220" s="13"/>
      <c r="D220" s="13">
        <v>1</v>
      </c>
      <c r="E220" s="13">
        <v>1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7" t="str">
        <f>IFERROR(IF(VLOOKUP(A220,'BoD 990s Combined with Web'!F:G,2,FALSE)=0,"",VLOOKUP(A220,'BoD 990s Combined with Web'!F:G,2,FALSE)),"")</f>
        <v>Exco Resources</v>
      </c>
      <c r="V220" s="7" t="str">
        <f>IFERROR(IF(VLOOKUP(A220,'BoD 990s Combined with Web'!F:H,3,FALSE)=0,"",(VLOOKUP(A220,'BoD 990s Combined with Web'!F:H,3,FALSE))),"")</f>
        <v/>
      </c>
      <c r="W220" s="7" t="str">
        <f>IFERROR(IF(VLOOKUP(A220,Resources!A:B,2,FALSE)=0,"",VLOOKUP(A220,Resources!A:B,2,FALSE)),"")</f>
        <v/>
      </c>
    </row>
    <row r="221" spans="1:23" x14ac:dyDescent="0.2">
      <c r="A221" s="5" t="s">
        <v>458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>
        <v>1</v>
      </c>
      <c r="M221" s="13"/>
      <c r="N221" s="13"/>
      <c r="O221" s="13"/>
      <c r="P221" s="13"/>
      <c r="Q221" s="13"/>
      <c r="R221" s="13"/>
      <c r="S221" s="13"/>
      <c r="T221" s="13"/>
      <c r="U221" s="7" t="str">
        <f>IFERROR(IF(VLOOKUP(A221,'BoD 990s Combined with Web'!F:G,2,FALSE)=0,"",VLOOKUP(A221,'BoD 990s Combined with Web'!F:G,2,FALSE)),"")</f>
        <v>Petroleum Development Corporation</v>
      </c>
      <c r="V221" s="7" t="str">
        <f>IFERROR(IF(VLOOKUP(A221,'BoD 990s Combined with Web'!F:H,3,FALSE)=0,"",(VLOOKUP(A221,'BoD 990s Combined with Web'!F:H,3,FALSE))),"")</f>
        <v>Vice President</v>
      </c>
      <c r="W221" s="7" t="str">
        <f>IFERROR(IF(VLOOKUP(A221,Resources!A:B,2,FALSE)=0,"",VLOOKUP(A221,Resources!A:B,2,FALSE)),"")</f>
        <v/>
      </c>
    </row>
    <row r="222" spans="1:23" x14ac:dyDescent="0.2">
      <c r="A222" s="5" t="s">
        <v>630</v>
      </c>
      <c r="B222" s="13"/>
      <c r="C222" s="13"/>
      <c r="D222" s="13"/>
      <c r="E222" s="13"/>
      <c r="F222" s="13">
        <v>1</v>
      </c>
      <c r="G222" s="13">
        <v>1</v>
      </c>
      <c r="H222" s="13">
        <v>1</v>
      </c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7" t="str">
        <f>IFERROR(IF(VLOOKUP(A222,'BoD 990s Combined with Web'!F:G,2,FALSE)=0,"",VLOOKUP(A222,'BoD 990s Combined with Web'!F:G,2,FALSE)),"")</f>
        <v>Anadarko Petroleum</v>
      </c>
      <c r="V222" s="7" t="str">
        <f>IFERROR(IF(VLOOKUP(A222,'BoD 990s Combined with Web'!F:H,3,FALSE)=0,"",(VLOOKUP(A222,'BoD 990s Combined with Web'!F:H,3,FALSE))),"")</f>
        <v/>
      </c>
      <c r="W222" s="7" t="str">
        <f>IFERROR(IF(VLOOKUP(A222,Resources!A:B,2,FALSE)=0,"",VLOOKUP(A222,Resources!A:B,2,FALSE)),"")</f>
        <v/>
      </c>
    </row>
    <row r="223" spans="1:23" x14ac:dyDescent="0.2">
      <c r="A223" s="5" t="s">
        <v>585</v>
      </c>
      <c r="B223" s="13"/>
      <c r="C223" s="13"/>
      <c r="D223" s="13"/>
      <c r="E223" s="13"/>
      <c r="F223" s="13"/>
      <c r="G223" s="13"/>
      <c r="H223" s="13">
        <v>1</v>
      </c>
      <c r="I223" s="13">
        <v>1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7" t="str">
        <f>IFERROR(IF(VLOOKUP(A223,'BoD 990s Combined with Web'!F:G,2,FALSE)=0,"",VLOOKUP(A223,'BoD 990s Combined with Web'!F:G,2,FALSE)),"")</f>
        <v>Whiting Petroleum Corp.</v>
      </c>
      <c r="V223" s="7" t="str">
        <f>IFERROR(IF(VLOOKUP(A223,'BoD 990s Combined with Web'!F:H,3,FALSE)=0,"",(VLOOKUP(A223,'BoD 990s Combined with Web'!F:H,3,FALSE))),"")</f>
        <v>North and South Dakota Vice President</v>
      </c>
      <c r="W223" s="7" t="str">
        <f>IFERROR(IF(VLOOKUP(A223,Resources!A:B,2,FALSE)=0,"",VLOOKUP(A223,Resources!A:B,2,FALSE)),"")</f>
        <v/>
      </c>
    </row>
    <row r="224" spans="1:23" x14ac:dyDescent="0.2">
      <c r="A224" s="5" t="s">
        <v>569</v>
      </c>
      <c r="B224" s="13"/>
      <c r="C224" s="13"/>
      <c r="D224" s="13"/>
      <c r="E224" s="13"/>
      <c r="F224" s="13"/>
      <c r="G224" s="13"/>
      <c r="H224" s="13">
        <v>1</v>
      </c>
      <c r="I224" s="13">
        <v>1</v>
      </c>
      <c r="J224" s="13">
        <v>1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7" t="str">
        <f>IFERROR(IF(VLOOKUP(A224,'BoD 990s Combined with Web'!F:G,2,FALSE)=0,"",VLOOKUP(A224,'BoD 990s Combined with Web'!F:G,2,FALSE)),"")</f>
        <v>Tristone Capital</v>
      </c>
      <c r="V224" s="7" t="str">
        <f>IFERROR(IF(VLOOKUP(A224,'BoD 990s Combined with Web'!F:H,3,FALSE)=0,"",(VLOOKUP(A224,'BoD 990s Combined with Web'!F:H,3,FALSE))),"")</f>
        <v>At-Large</v>
      </c>
      <c r="W224" s="7" t="str">
        <f>IFERROR(IF(VLOOKUP(A224,Resources!A:B,2,FALSE)=0,"",VLOOKUP(A224,Resources!A:B,2,FALSE)),"")</f>
        <v/>
      </c>
    </row>
    <row r="225" spans="1:23" x14ac:dyDescent="0.2">
      <c r="A225" s="5" t="s">
        <v>325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>
        <v>1</v>
      </c>
      <c r="Q225" s="13">
        <v>1</v>
      </c>
      <c r="R225" s="13">
        <v>1</v>
      </c>
      <c r="S225" s="13"/>
      <c r="T225" s="13"/>
      <c r="U225" s="7" t="str">
        <f>IFERROR(IF(VLOOKUP(A225,'BoD 990s Combined with Web'!F:G,2,FALSE)=0,"",VLOOKUP(A225,'BoD 990s Combined with Web'!F:G,2,FALSE)),"")</f>
        <v>RAS &amp; Associates</v>
      </c>
      <c r="V225" s="7" t="str">
        <f>IFERROR(IF(VLOOKUP(A225,'BoD 990s Combined with Web'!F:H,3,FALSE)=0,"",(VLOOKUP(A225,'BoD 990s Combined with Web'!F:H,3,FALSE))),"")</f>
        <v>Director</v>
      </c>
      <c r="W225" s="7" t="str">
        <f>IFERROR(IF(VLOOKUP(A225,Resources!A:B,2,FALSE)=0,"",VLOOKUP(A225,Resources!A:B,2,FALSE)),"")</f>
        <v/>
      </c>
    </row>
    <row r="226" spans="1:23" x14ac:dyDescent="0.2">
      <c r="A226" s="5" t="s">
        <v>855</v>
      </c>
      <c r="B226" s="13">
        <v>1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7" t="str">
        <f>IFERROR(IF(VLOOKUP(A226,'BoD 990s Combined with Web'!F:G,2,FALSE)=0,"",VLOOKUP(A226,'BoD 990s Combined with Web'!F:G,2,FALSE)),"")</f>
        <v>Insurance Management Associates</v>
      </c>
      <c r="V226" s="7" t="str">
        <f>IFERROR(IF(VLOOKUP(A226,'BoD 990s Combined with Web'!F:H,3,FALSE)=0,"",(VLOOKUP(A226,'BoD 990s Combined with Web'!F:H,3,FALSE))),"")</f>
        <v/>
      </c>
      <c r="W226" s="7" t="str">
        <f>IFERROR(IF(VLOOKUP(A226,Resources!A:B,2,FALSE)=0,"",VLOOKUP(A226,Resources!A:B,2,FALSE)),"")</f>
        <v/>
      </c>
    </row>
    <row r="227" spans="1:23" x14ac:dyDescent="0.2">
      <c r="A227" s="5" t="s">
        <v>1083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>
        <v>1</v>
      </c>
      <c r="U227" s="7" t="str">
        <f>IFERROR(IF(VLOOKUP(A227,'BoD 990s Combined with Web'!F:G,2,FALSE)=0,"",VLOOKUP(A227,'BoD 990s Combined with Web'!F:G,2,FALSE)),"")</f>
        <v/>
      </c>
      <c r="V227" s="7" t="str">
        <f>IFERROR(IF(VLOOKUP(A227,'BoD 990s Combined with Web'!F:H,3,FALSE)=0,"",(VLOOKUP(A227,'BoD 990s Combined with Web'!F:H,3,FALSE))),"")</f>
        <v>Director</v>
      </c>
      <c r="W227" s="7" t="str">
        <f>IFERROR(IF(VLOOKUP(A227,Resources!A:B,2,FALSE)=0,"",VLOOKUP(A227,Resources!A:B,2,FALSE)),"")</f>
        <v/>
      </c>
    </row>
    <row r="228" spans="1:23" x14ac:dyDescent="0.2">
      <c r="A228" s="5" t="s">
        <v>107</v>
      </c>
      <c r="B228" s="13">
        <v>1</v>
      </c>
      <c r="C228" s="13">
        <v>1</v>
      </c>
      <c r="D228" s="13">
        <v>1</v>
      </c>
      <c r="E228" s="13">
        <v>1</v>
      </c>
      <c r="F228" s="13">
        <v>1</v>
      </c>
      <c r="G228" s="13">
        <v>1</v>
      </c>
      <c r="H228" s="13">
        <v>1</v>
      </c>
      <c r="I228" s="13">
        <v>1</v>
      </c>
      <c r="J228" s="13">
        <v>1</v>
      </c>
      <c r="K228" s="13">
        <v>1</v>
      </c>
      <c r="L228" s="13">
        <v>1</v>
      </c>
      <c r="M228" s="13"/>
      <c r="N228" s="13"/>
      <c r="O228" s="13"/>
      <c r="P228" s="13"/>
      <c r="Q228" s="13"/>
      <c r="R228" s="13"/>
      <c r="S228" s="13"/>
      <c r="T228" s="13"/>
      <c r="U228" s="7" t="str">
        <f>IFERROR(IF(VLOOKUP(A228,'BoD 990s Combined with Web'!F:G,2,FALSE)=0,"",VLOOKUP(A228,'BoD 990s Combined with Web'!F:G,2,FALSE)),"")</f>
        <v>3 Bear Energy, LLC</v>
      </c>
      <c r="V228" s="7" t="str">
        <f>IFERROR(IF(VLOOKUP(A228,'BoD 990s Combined with Web'!F:H,3,FALSE)=0,"",(VLOOKUP(A228,'BoD 990s Combined with Web'!F:H,3,FALSE))),"")</f>
        <v>Advisor</v>
      </c>
      <c r="W228" s="7" t="str">
        <f>IFERROR(IF(VLOOKUP(A228,Resources!A:B,2,FALSE)=0,"",VLOOKUP(A228,Resources!A:B,2,FALSE)),"")</f>
        <v/>
      </c>
    </row>
    <row r="229" spans="1:23" x14ac:dyDescent="0.2">
      <c r="A229" s="5" t="s">
        <v>856</v>
      </c>
      <c r="B229" s="13">
        <v>1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7" t="str">
        <f>IFERROR(IF(VLOOKUP(A229,'BoD 990s Combined with Web'!F:G,2,FALSE)=0,"",VLOOKUP(A229,'BoD 990s Combined with Web'!F:G,2,FALSE)),"")</f>
        <v>III, Intrepid Production Corp.</v>
      </c>
      <c r="V229" s="7" t="str">
        <f>IFERROR(IF(VLOOKUP(A229,'BoD 990s Combined with Web'!F:H,3,FALSE)=0,"",(VLOOKUP(A229,'BoD 990s Combined with Web'!F:H,3,FALSE))),"")</f>
        <v>Utah/Idaho</v>
      </c>
      <c r="W229" s="7" t="str">
        <f>IFERROR(IF(VLOOKUP(A229,Resources!A:B,2,FALSE)=0,"",VLOOKUP(A229,Resources!A:B,2,FALSE)),"")</f>
        <v/>
      </c>
    </row>
    <row r="230" spans="1:23" x14ac:dyDescent="0.2">
      <c r="A230" s="5" t="s">
        <v>228</v>
      </c>
      <c r="B230" s="13">
        <v>1</v>
      </c>
      <c r="C230" s="13">
        <v>1</v>
      </c>
      <c r="D230" s="13">
        <v>1</v>
      </c>
      <c r="E230" s="13">
        <v>1</v>
      </c>
      <c r="F230" s="13">
        <v>1</v>
      </c>
      <c r="G230" s="13">
        <v>1</v>
      </c>
      <c r="H230" s="13">
        <v>1</v>
      </c>
      <c r="I230" s="13">
        <v>1</v>
      </c>
      <c r="J230" s="13">
        <v>1</v>
      </c>
      <c r="K230" s="13">
        <v>1</v>
      </c>
      <c r="L230" s="13">
        <v>1</v>
      </c>
      <c r="M230" s="13"/>
      <c r="N230" s="13"/>
      <c r="O230" s="13"/>
      <c r="P230" s="13"/>
      <c r="Q230" s="13"/>
      <c r="R230" s="13"/>
      <c r="S230" s="13"/>
      <c r="T230" s="13"/>
      <c r="U230" s="7" t="str">
        <f>IFERROR(IF(VLOOKUP(A230,'BoD 990s Combined with Web'!F:G,2,FALSE)=0,"",VLOOKUP(A230,'BoD 990s Combined with Web'!F:G,2,FALSE)),"")</f>
        <v>Robert L. Bayless, Producer LLC</v>
      </c>
      <c r="V230" s="7" t="str">
        <f>IFERROR(IF(VLOOKUP(A230,'BoD 990s Combined with Web'!F:H,3,FALSE)=0,"",(VLOOKUP(A230,'BoD 990s Combined with Web'!F:H,3,FALSE))),"")</f>
        <v>Board of Advisors</v>
      </c>
      <c r="W230" s="7" t="str">
        <f>IFERROR(IF(VLOOKUP(A230,Resources!A:B,2,FALSE)=0,"",VLOOKUP(A230,Resources!A:B,2,FALSE)),"")</f>
        <v/>
      </c>
    </row>
    <row r="231" spans="1:23" x14ac:dyDescent="0.2">
      <c r="A231" s="5" t="s">
        <v>1091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>
        <v>1</v>
      </c>
      <c r="U231" s="7" t="str">
        <f>IFERROR(IF(VLOOKUP(A231,'BoD 990s Combined with Web'!F:G,2,FALSE)=0,"",VLOOKUP(A231,'BoD 990s Combined with Web'!F:G,2,FALSE)),"")</f>
        <v/>
      </c>
      <c r="V231" s="7" t="str">
        <f>IFERROR(IF(VLOOKUP(A231,'BoD 990s Combined with Web'!F:H,3,FALSE)=0,"",(VLOOKUP(A231,'BoD 990s Combined with Web'!F:H,3,FALSE))),"")</f>
        <v>Manager Gov</v>
      </c>
      <c r="W231" s="7" t="str">
        <f>IFERROR(IF(VLOOKUP(A231,Resources!A:B,2,FALSE)=0,"",VLOOKUP(A231,Resources!A:B,2,FALSE)),"")</f>
        <v/>
      </c>
    </row>
    <row r="232" spans="1:23" x14ac:dyDescent="0.2">
      <c r="A232" s="5" t="s">
        <v>858</v>
      </c>
      <c r="B232" s="13">
        <v>1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7" t="str">
        <f>IFERROR(IF(VLOOKUP(A232,'BoD 990s Combined with Web'!F:G,2,FALSE)=0,"",VLOOKUP(A232,'BoD 990s Combined with Web'!F:G,2,FALSE)),"")</f>
        <v>Cabot Oil &amp; Gas Corporation</v>
      </c>
      <c r="V232" s="7" t="str">
        <f>IFERROR(IF(VLOOKUP(A232,'BoD 990s Combined with Web'!F:H,3,FALSE)=0,"",(VLOOKUP(A232,'BoD 990s Combined with Web'!F:H,3,FALSE))),"")</f>
        <v/>
      </c>
      <c r="W232" s="7" t="str">
        <f>IFERROR(IF(VLOOKUP(A232,Resources!A:B,2,FALSE)=0,"",VLOOKUP(A232,Resources!A:B,2,FALSE)),"")</f>
        <v/>
      </c>
    </row>
    <row r="233" spans="1:23" x14ac:dyDescent="0.2">
      <c r="A233" s="5" t="s">
        <v>660</v>
      </c>
      <c r="B233" s="13">
        <v>1</v>
      </c>
      <c r="C233" s="13">
        <v>1</v>
      </c>
      <c r="D233" s="13">
        <v>1</v>
      </c>
      <c r="E233" s="13">
        <v>1</v>
      </c>
      <c r="F233" s="13">
        <v>1</v>
      </c>
      <c r="G233" s="13">
        <v>1</v>
      </c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7" t="str">
        <f>IFERROR(IF(VLOOKUP(A233,'BoD 990s Combined with Web'!F:G,2,FALSE)=0,"",VLOOKUP(A233,'BoD 990s Combined with Web'!F:G,2,FALSE)),"")</f>
        <v>Forest Oil Corp.</v>
      </c>
      <c r="V233" s="7" t="str">
        <f>IFERROR(IF(VLOOKUP(A233,'BoD 990s Combined with Web'!F:H,3,FALSE)=0,"",(VLOOKUP(A233,'BoD 990s Combined with Web'!F:H,3,FALSE))),"")</f>
        <v/>
      </c>
      <c r="W233" s="7" t="str">
        <f>IFERROR(IF(VLOOKUP(A233,Resources!A:B,2,FALSE)=0,"",VLOOKUP(A233,Resources!A:B,2,FALSE)),"")</f>
        <v/>
      </c>
    </row>
    <row r="234" spans="1:23" x14ac:dyDescent="0.2">
      <c r="A234" s="5" t="s">
        <v>632</v>
      </c>
      <c r="B234" s="13"/>
      <c r="C234" s="13"/>
      <c r="D234" s="13">
        <v>1</v>
      </c>
      <c r="E234" s="13">
        <v>1</v>
      </c>
      <c r="F234" s="13">
        <v>1</v>
      </c>
      <c r="G234" s="13">
        <v>1</v>
      </c>
      <c r="H234" s="13">
        <v>1</v>
      </c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7" t="str">
        <f>IFERROR(IF(VLOOKUP(A234,'BoD 990s Combined with Web'!F:G,2,FALSE)=0,"",VLOOKUP(A234,'BoD 990s Combined with Web'!F:G,2,FALSE)),"")</f>
        <v>Orion Energy Partners</v>
      </c>
      <c r="V234" s="7" t="str">
        <f>IFERROR(IF(VLOOKUP(A234,'BoD 990s Combined with Web'!F:H,3,FALSE)=0,"",(VLOOKUP(A234,'BoD 990s Combined with Web'!F:H,3,FALSE))),"")</f>
        <v/>
      </c>
      <c r="W234" s="7" t="str">
        <f>IFERROR(IF(VLOOKUP(A234,Resources!A:B,2,FALSE)=0,"",VLOOKUP(A234,Resources!A:B,2,FALSE)),"")</f>
        <v/>
      </c>
    </row>
    <row r="235" spans="1:23" x14ac:dyDescent="0.2">
      <c r="A235" s="5" t="s">
        <v>633</v>
      </c>
      <c r="B235" s="13"/>
      <c r="C235" s="13">
        <v>1</v>
      </c>
      <c r="D235" s="13">
        <v>1</v>
      </c>
      <c r="E235" s="13">
        <v>1</v>
      </c>
      <c r="F235" s="13">
        <v>1</v>
      </c>
      <c r="G235" s="13">
        <v>1</v>
      </c>
      <c r="H235" s="13">
        <v>1</v>
      </c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7" t="str">
        <f>IFERROR(IF(VLOOKUP(A235,'BoD 990s Combined with Web'!F:G,2,FALSE)=0,"",VLOOKUP(A235,'BoD 990s Combined with Web'!F:G,2,FALSE)),"")</f>
        <v>EnCana Oil &amp; Gas (USA), Inc.</v>
      </c>
      <c r="V235" s="7" t="str">
        <f>IFERROR(IF(VLOOKUP(A235,'BoD 990s Combined with Web'!F:H,3,FALSE)=0,"",(VLOOKUP(A235,'BoD 990s Combined with Web'!F:H,3,FALSE))),"")</f>
        <v>Vice President</v>
      </c>
      <c r="W235" s="7" t="str">
        <f>IFERROR(IF(VLOOKUP(A235,Resources!A:B,2,FALSE)=0,"",VLOOKUP(A235,Resources!A:B,2,FALSE)),"")</f>
        <v/>
      </c>
    </row>
    <row r="236" spans="1:23" x14ac:dyDescent="0.2">
      <c r="A236" s="5" t="s">
        <v>571</v>
      </c>
      <c r="B236" s="13"/>
      <c r="C236" s="13"/>
      <c r="D236" s="13"/>
      <c r="E236" s="13"/>
      <c r="F236" s="13">
        <v>1</v>
      </c>
      <c r="G236" s="13">
        <v>1</v>
      </c>
      <c r="H236" s="13">
        <v>1</v>
      </c>
      <c r="I236" s="13">
        <v>1</v>
      </c>
      <c r="J236" s="13">
        <v>1</v>
      </c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7" t="str">
        <f>IFERROR(IF(VLOOKUP(A236,'BoD 990s Combined with Web'!F:G,2,FALSE)=0,"",VLOOKUP(A236,'BoD 990s Combined with Web'!F:G,2,FALSE)),"")</f>
        <v>Delta Petroleum Corp</v>
      </c>
      <c r="V236" s="7" t="str">
        <f>IFERROR(IF(VLOOKUP(A236,'BoD 990s Combined with Web'!F:H,3,FALSE)=0,"",(VLOOKUP(A236,'BoD 990s Combined with Web'!F:H,3,FALSE))),"")</f>
        <v>At-Large</v>
      </c>
      <c r="W236" s="7" t="str">
        <f>IFERROR(IF(VLOOKUP(A236,Resources!A:B,2,FALSE)=0,"",VLOOKUP(A236,Resources!A:B,2,FALSE)),"")</f>
        <v/>
      </c>
    </row>
    <row r="237" spans="1:23" x14ac:dyDescent="0.2">
      <c r="A237" s="5" t="s">
        <v>635</v>
      </c>
      <c r="B237" s="13"/>
      <c r="C237" s="13"/>
      <c r="D237" s="13">
        <v>1</v>
      </c>
      <c r="E237" s="13">
        <v>1</v>
      </c>
      <c r="F237" s="13">
        <v>2</v>
      </c>
      <c r="G237" s="13">
        <v>2</v>
      </c>
      <c r="H237" s="13">
        <v>1</v>
      </c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7" t="str">
        <f>IFERROR(IF(VLOOKUP(A237,'BoD 990s Combined with Web'!F:G,2,FALSE)=0,"",VLOOKUP(A237,'BoD 990s Combined with Web'!F:G,2,FALSE)),"")</f>
        <v>Fronterra Integrated Geosciences LLC</v>
      </c>
      <c r="V237" s="7" t="str">
        <f>IFERROR(IF(VLOOKUP(A237,'BoD 990s Combined with Web'!F:H,3,FALSE)=0,"",(VLOOKUP(A237,'BoD 990s Combined with Web'!F:H,3,FALSE))),"")</f>
        <v>Chair</v>
      </c>
      <c r="W237" s="7" t="str">
        <f>IFERROR(IF(VLOOKUP(A237,Resources!A:B,2,FALSE)=0,"",VLOOKUP(A237,Resources!A:B,2,FALSE)),"")</f>
        <v/>
      </c>
    </row>
    <row r="238" spans="1:23" x14ac:dyDescent="0.2">
      <c r="A238" s="5" t="s">
        <v>769</v>
      </c>
      <c r="B238" s="13"/>
      <c r="C238" s="13"/>
      <c r="D238" s="13">
        <v>1</v>
      </c>
      <c r="E238" s="13">
        <v>1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7" t="str">
        <f>IFERROR(IF(VLOOKUP(A238,'BoD 990s Combined with Web'!F:G,2,FALSE)=0,"",VLOOKUP(A238,'BoD 990s Combined with Web'!F:G,2,FALSE)),"")</f>
        <v>St. Mary Land &amp; Exploration Company</v>
      </c>
      <c r="V238" s="7" t="str">
        <f>IFERROR(IF(VLOOKUP(A238,'BoD 990s Combined with Web'!F:H,3,FALSE)=0,"",(VLOOKUP(A238,'BoD 990s Combined with Web'!F:H,3,FALSE))),"")</f>
        <v/>
      </c>
      <c r="W238" s="7" t="str">
        <f>IFERROR(IF(VLOOKUP(A238,Resources!A:B,2,FALSE)=0,"",VLOOKUP(A238,Resources!A:B,2,FALSE)),"")</f>
        <v/>
      </c>
    </row>
    <row r="239" spans="1:23" x14ac:dyDescent="0.2">
      <c r="A239" s="5" t="s">
        <v>638</v>
      </c>
      <c r="B239" s="13"/>
      <c r="C239" s="13"/>
      <c r="D239" s="13"/>
      <c r="E239" s="13"/>
      <c r="F239" s="13"/>
      <c r="G239" s="13"/>
      <c r="H239" s="13">
        <v>1</v>
      </c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7" t="str">
        <f>IFERROR(IF(VLOOKUP(A239,'BoD 990s Combined with Web'!F:G,2,FALSE)=0,"",VLOOKUP(A239,'BoD 990s Combined with Web'!F:G,2,FALSE)),"")</f>
        <v>Forest Oil Corporation</v>
      </c>
      <c r="V239" s="7" t="str">
        <f>IFERROR(IF(VLOOKUP(A239,'BoD 990s Combined with Web'!F:H,3,FALSE)=0,"",(VLOOKUP(A239,'BoD 990s Combined with Web'!F:H,3,FALSE))),"")</f>
        <v/>
      </c>
      <c r="W239" s="7" t="str">
        <f>IFERROR(IF(VLOOKUP(A239,Resources!A:B,2,FALSE)=0,"",VLOOKUP(A239,Resources!A:B,2,FALSE)),"")</f>
        <v/>
      </c>
    </row>
    <row r="240" spans="1:23" x14ac:dyDescent="0.2">
      <c r="A240" s="5" t="s">
        <v>639</v>
      </c>
      <c r="B240" s="13"/>
      <c r="C240" s="13">
        <v>1</v>
      </c>
      <c r="D240" s="13">
        <v>1</v>
      </c>
      <c r="E240" s="13">
        <v>1</v>
      </c>
      <c r="F240" s="13">
        <v>1</v>
      </c>
      <c r="G240" s="13">
        <v>1</v>
      </c>
      <c r="H240" s="13">
        <v>1</v>
      </c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7" t="str">
        <f>IFERROR(IF(VLOOKUP(A240,'BoD 990s Combined with Web'!F:G,2,FALSE)=0,"",VLOOKUP(A240,'BoD 990s Combined with Web'!F:G,2,FALSE)),"")</f>
        <v>Cabot Oil &amp; Gas Corporation</v>
      </c>
      <c r="V240" s="7" t="str">
        <f>IFERROR(IF(VLOOKUP(A240,'BoD 990s Combined with Web'!F:H,3,FALSE)=0,"",(VLOOKUP(A240,'BoD 990s Combined with Web'!F:H,3,FALSE))),"")</f>
        <v/>
      </c>
      <c r="W240" s="7" t="str">
        <f>IFERROR(IF(VLOOKUP(A240,Resources!A:B,2,FALSE)=0,"",VLOOKUP(A240,Resources!A:B,2,FALSE)),"")</f>
        <v/>
      </c>
    </row>
    <row r="241" spans="1:23" x14ac:dyDescent="0.2">
      <c r="A241" s="5" t="s">
        <v>344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>
        <v>1</v>
      </c>
      <c r="P241" s="13">
        <v>1</v>
      </c>
      <c r="Q241" s="13"/>
      <c r="R241" s="13"/>
      <c r="S241" s="13"/>
      <c r="T241" s="13"/>
      <c r="U241" s="7" t="str">
        <f>IFERROR(IF(VLOOKUP(A241,'BoD 990s Combined with Web'!F:G,2,FALSE)=0,"",VLOOKUP(A241,'BoD 990s Combined with Web'!F:G,2,FALSE)),"")</f>
        <v>QEP Resources, Inc.</v>
      </c>
      <c r="V241" s="7" t="str">
        <f>IFERROR(IF(VLOOKUP(A241,'BoD 990s Combined with Web'!F:H,3,FALSE)=0,"",(VLOOKUP(A241,'BoD 990s Combined with Web'!F:H,3,FALSE))),"")</f>
        <v>Director</v>
      </c>
      <c r="W241" s="7" t="str">
        <f>IFERROR(IF(VLOOKUP(A241,Resources!A:B,2,FALSE)=0,"",VLOOKUP(A241,Resources!A:B,2,FALSE)),"")</f>
        <v/>
      </c>
    </row>
    <row r="242" spans="1:23" x14ac:dyDescent="0.2">
      <c r="A242" s="5" t="s">
        <v>727</v>
      </c>
      <c r="B242" s="13"/>
      <c r="C242" s="13"/>
      <c r="D242" s="13">
        <v>1</v>
      </c>
      <c r="E242" s="13">
        <v>1</v>
      </c>
      <c r="F242" s="13">
        <v>2</v>
      </c>
      <c r="G242" s="13">
        <v>2</v>
      </c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7" t="str">
        <f>IFERROR(IF(VLOOKUP(A242,'BoD 990s Combined with Web'!F:G,2,FALSE)=0,"",VLOOKUP(A242,'BoD 990s Combined with Web'!F:G,2,FALSE)),"")</f>
        <v>Peak Energy Ventures, Co-Chair</v>
      </c>
      <c r="V242" s="7" t="str">
        <f>IFERROR(IF(VLOOKUP(A242,'BoD 990s Combined with Web'!F:H,3,FALSE)=0,"",(VLOOKUP(A242,'BoD 990s Combined with Web'!F:H,3,FALSE))),"")</f>
        <v>Natural Gas Subcommittee Chair</v>
      </c>
      <c r="W242" s="7" t="str">
        <f>IFERROR(IF(VLOOKUP(A242,Resources!A:B,2,FALSE)=0,"",VLOOKUP(A242,Resources!A:B,2,FALSE)),"")</f>
        <v/>
      </c>
    </row>
    <row r="243" spans="1:23" x14ac:dyDescent="0.2">
      <c r="A243" s="5" t="s">
        <v>572</v>
      </c>
      <c r="B243" s="13"/>
      <c r="C243" s="13"/>
      <c r="D243" s="13"/>
      <c r="E243" s="13"/>
      <c r="F243" s="13"/>
      <c r="G243" s="13"/>
      <c r="H243" s="13"/>
      <c r="I243" s="13">
        <v>1</v>
      </c>
      <c r="J243" s="13">
        <v>1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7" t="str">
        <f>IFERROR(IF(VLOOKUP(A243,'BoD 990s Combined with Web'!F:G,2,FALSE)=0,"",VLOOKUP(A243,'BoD 990s Combined with Web'!F:G,2,FALSE)),"")</f>
        <v>IHS Inc.</v>
      </c>
      <c r="V243" s="7" t="str">
        <f>IFERROR(IF(VLOOKUP(A243,'BoD 990s Combined with Web'!F:H,3,FALSE)=0,"",(VLOOKUP(A243,'BoD 990s Combined with Web'!F:H,3,FALSE))),"")</f>
        <v>At-Large</v>
      </c>
      <c r="W243" s="7" t="str">
        <f>IFERROR(IF(VLOOKUP(A243,Resources!A:B,2,FALSE)=0,"",VLOOKUP(A243,Resources!A:B,2,FALSE)),"")</f>
        <v/>
      </c>
    </row>
    <row r="244" spans="1:23" x14ac:dyDescent="0.2">
      <c r="A244" s="5" t="s">
        <v>233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>
        <v>1</v>
      </c>
      <c r="L244" s="13">
        <v>1</v>
      </c>
      <c r="M244" s="13"/>
      <c r="N244" s="13"/>
      <c r="O244" s="13"/>
      <c r="P244" s="13"/>
      <c r="Q244" s="13"/>
      <c r="R244" s="13"/>
      <c r="S244" s="13"/>
      <c r="T244" s="13"/>
      <c r="U244" s="7" t="str">
        <f>IFERROR(IF(VLOOKUP(A244,'BoD 990s Combined with Web'!F:G,2,FALSE)=0,"",VLOOKUP(A244,'BoD 990s Combined with Web'!F:G,2,FALSE)),"")</f>
        <v>Anadarko Petroleum Corporation</v>
      </c>
      <c r="V244" s="7" t="str">
        <f>IFERROR(IF(VLOOKUP(A244,'BoD 990s Combined with Web'!F:H,3,FALSE)=0,"",(VLOOKUP(A244,'BoD 990s Combined with Web'!F:H,3,FALSE))),"")</f>
        <v>Board of Advisors</v>
      </c>
      <c r="W244" s="7" t="str">
        <f>IFERROR(IF(VLOOKUP(A244,Resources!A:B,2,FALSE)=0,"",VLOOKUP(A244,Resources!A:B,2,FALSE)),"")</f>
        <v/>
      </c>
    </row>
    <row r="245" spans="1:23" x14ac:dyDescent="0.2">
      <c r="A245" s="5" t="s">
        <v>770</v>
      </c>
      <c r="B245" s="13"/>
      <c r="C245" s="13"/>
      <c r="D245" s="13">
        <v>1</v>
      </c>
      <c r="E245" s="13">
        <v>1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7" t="str">
        <f>IFERROR(IF(VLOOKUP(A245,'BoD 990s Combined with Web'!F:G,2,FALSE)=0,"",VLOOKUP(A245,'BoD 990s Combined with Web'!F:G,2,FALSE)),"")</f>
        <v>JM Huber</v>
      </c>
      <c r="V245" s="7" t="str">
        <f>IFERROR(IF(VLOOKUP(A245,'BoD 990s Combined with Web'!F:H,3,FALSE)=0,"",(VLOOKUP(A245,'BoD 990s Combined with Web'!F:H,3,FALSE))),"")</f>
        <v/>
      </c>
      <c r="W245" s="7" t="str">
        <f>IFERROR(IF(VLOOKUP(A245,Resources!A:B,2,FALSE)=0,"",VLOOKUP(A245,Resources!A:B,2,FALSE)),"")</f>
        <v/>
      </c>
    </row>
    <row r="246" spans="1:23" x14ac:dyDescent="0.2">
      <c r="A246" s="5" t="s">
        <v>365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>
        <v>1</v>
      </c>
      <c r="N246" s="13">
        <v>1</v>
      </c>
      <c r="O246" s="13"/>
      <c r="P246" s="13"/>
      <c r="Q246" s="13"/>
      <c r="R246" s="13"/>
      <c r="S246" s="13"/>
      <c r="T246" s="13"/>
      <c r="U246" s="7" t="str">
        <f>IFERROR(IF(VLOOKUP(A246,'BoD 990s Combined with Web'!F:G,2,FALSE)=0,"",VLOOKUP(A246,'BoD 990s Combined with Web'!F:G,2,FALSE)),"")</f>
        <v>Williams</v>
      </c>
      <c r="V246" s="7" t="str">
        <f>IFERROR(IF(VLOOKUP(A246,'BoD 990s Combined with Web'!F:H,3,FALSE)=0,"",(VLOOKUP(A246,'BoD 990s Combined with Web'!F:H,3,FALSE))),"")</f>
        <v>Director</v>
      </c>
      <c r="W246" s="7" t="str">
        <f>IFERROR(IF(VLOOKUP(A246,Resources!A:B,2,FALSE)=0,"",VLOOKUP(A246,Resources!A:B,2,FALSE)),"")</f>
        <v/>
      </c>
    </row>
    <row r="247" spans="1:23" x14ac:dyDescent="0.2">
      <c r="A247" s="5" t="s">
        <v>57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>
        <v>1</v>
      </c>
      <c r="L247" s="13">
        <v>1</v>
      </c>
      <c r="M247" s="13"/>
      <c r="N247" s="13"/>
      <c r="O247" s="13"/>
      <c r="P247" s="13"/>
      <c r="Q247" s="13"/>
      <c r="R247" s="13"/>
      <c r="S247" s="13"/>
      <c r="T247" s="13">
        <v>1</v>
      </c>
      <c r="U247" s="7" t="str">
        <f>IFERROR(IF(VLOOKUP(A247,'BoD 990s Combined with Web'!F:G,2,FALSE)=0,"",VLOOKUP(A247,'BoD 990s Combined with Web'!F:G,2,FALSE)),"")</f>
        <v>QEP Energy Company</v>
      </c>
      <c r="V247" s="7" t="str">
        <f>IFERROR(IF(VLOOKUP(A247,'BoD 990s Combined with Web'!F:H,3,FALSE)=0,"",(VLOOKUP(A247,'BoD 990s Combined with Web'!F:H,3,FALSE))),"")</f>
        <v>Director</v>
      </c>
      <c r="W247" s="7" t="str">
        <f>IFERROR(IF(VLOOKUP(A247,Resources!A:B,2,FALSE)=0,"",VLOOKUP(A247,Resources!A:B,2,FALSE)),"")</f>
        <v/>
      </c>
    </row>
    <row r="248" spans="1:23" x14ac:dyDescent="0.2">
      <c r="A248" s="5" t="s">
        <v>235</v>
      </c>
      <c r="B248" s="13"/>
      <c r="C248" s="13"/>
      <c r="D248" s="13"/>
      <c r="E248" s="13"/>
      <c r="F248" s="13"/>
      <c r="G248" s="13"/>
      <c r="H248" s="13">
        <v>1</v>
      </c>
      <c r="I248" s="13">
        <v>1</v>
      </c>
      <c r="J248" s="13">
        <v>1</v>
      </c>
      <c r="K248" s="13">
        <v>1</v>
      </c>
      <c r="L248" s="13">
        <v>1</v>
      </c>
      <c r="M248" s="13"/>
      <c r="N248" s="13"/>
      <c r="O248" s="13"/>
      <c r="P248" s="13"/>
      <c r="Q248" s="13"/>
      <c r="R248" s="13"/>
      <c r="S248" s="13"/>
      <c r="T248" s="13"/>
      <c r="U248" s="7" t="str">
        <f>IFERROR(IF(VLOOKUP(A248,'BoD 990s Combined with Web'!F:G,2,FALSE)=0,"",VLOOKUP(A248,'BoD 990s Combined with Web'!F:G,2,FALSE)),"")</f>
        <v>Crescent Consulting, LLC</v>
      </c>
      <c r="V248" s="7" t="str">
        <f>IFERROR(IF(VLOOKUP(A248,'BoD 990s Combined with Web'!F:H,3,FALSE)=0,"",(VLOOKUP(A248,'BoD 990s Combined with Web'!F:H,3,FALSE))),"")</f>
        <v>Board of Advisors</v>
      </c>
      <c r="W248" s="7" t="str">
        <f>IFERROR(IF(VLOOKUP(A248,Resources!A:B,2,FALSE)=0,"",VLOOKUP(A248,Resources!A:B,2,FALSE)),"")</f>
        <v/>
      </c>
    </row>
    <row r="249" spans="1:23" x14ac:dyDescent="0.2">
      <c r="A249" s="5" t="s">
        <v>134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>
        <v>1</v>
      </c>
      <c r="S249" s="13">
        <v>1</v>
      </c>
      <c r="T249" s="13">
        <v>1</v>
      </c>
      <c r="U249" s="7" t="str">
        <f>IFERROR(IF(VLOOKUP(A249,'BoD 990s Combined with Web'!F:G,2,FALSE)=0,"",VLOOKUP(A249,'BoD 990s Combined with Web'!F:G,2,FALSE)),"")</f>
        <v>EnCana Oil &amp; Gas (USA) Inc.</v>
      </c>
      <c r="V249" s="7" t="str">
        <f>IFERROR(IF(VLOOKUP(A249,'BoD 990s Combined with Web'!F:H,3,FALSE)=0,"",(VLOOKUP(A249,'BoD 990s Combined with Web'!F:H,3,FALSE))),"")</f>
        <v>Director</v>
      </c>
      <c r="W249" s="7" t="str">
        <f>IFERROR(IF(VLOOKUP(A249,Resources!A:B,2,FALSE)=0,"",VLOOKUP(A249,Resources!A:B,2,FALSE)),"")</f>
        <v/>
      </c>
    </row>
    <row r="250" spans="1:23" x14ac:dyDescent="0.2">
      <c r="A250" s="5" t="s">
        <v>237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>
        <v>1</v>
      </c>
      <c r="L250" s="13">
        <v>1</v>
      </c>
      <c r="M250" s="13"/>
      <c r="N250" s="13"/>
      <c r="O250" s="13"/>
      <c r="P250" s="13"/>
      <c r="Q250" s="13"/>
      <c r="R250" s="13"/>
      <c r="S250" s="13"/>
      <c r="T250" s="13"/>
      <c r="U250" s="7" t="str">
        <f>IFERROR(IF(VLOOKUP(A250,'BoD 990s Combined with Web'!F:G,2,FALSE)=0,"",VLOOKUP(A250,'BoD 990s Combined with Web'!F:G,2,FALSE)),"")</f>
        <v>ONEOK</v>
      </c>
      <c r="V250" s="7" t="str">
        <f>IFERROR(IF(VLOOKUP(A250,'BoD 990s Combined with Web'!F:H,3,FALSE)=0,"",(VLOOKUP(A250,'BoD 990s Combined with Web'!F:H,3,FALSE))),"")</f>
        <v>Board of Advisors</v>
      </c>
      <c r="W250" s="7" t="str">
        <f>IFERROR(IF(VLOOKUP(A250,Resources!A:B,2,FALSE)=0,"",VLOOKUP(A250,Resources!A:B,2,FALSE)),"")</f>
        <v/>
      </c>
    </row>
    <row r="251" spans="1:23" x14ac:dyDescent="0.2">
      <c r="A251" s="5" t="s">
        <v>239</v>
      </c>
      <c r="B251" s="13">
        <v>1</v>
      </c>
      <c r="C251" s="13">
        <v>1</v>
      </c>
      <c r="D251" s="13">
        <v>1</v>
      </c>
      <c r="E251" s="13">
        <v>1</v>
      </c>
      <c r="F251" s="13">
        <v>1</v>
      </c>
      <c r="G251" s="13">
        <v>1</v>
      </c>
      <c r="H251" s="13">
        <v>1</v>
      </c>
      <c r="I251" s="13">
        <v>1</v>
      </c>
      <c r="J251" s="13">
        <v>1</v>
      </c>
      <c r="K251" s="13">
        <v>1</v>
      </c>
      <c r="L251" s="13">
        <v>1</v>
      </c>
      <c r="M251" s="13"/>
      <c r="N251" s="13"/>
      <c r="O251" s="13"/>
      <c r="P251" s="13"/>
      <c r="Q251" s="13"/>
      <c r="R251" s="13"/>
      <c r="S251" s="13"/>
      <c r="T251" s="13"/>
      <c r="U251" s="7" t="str">
        <f>IFERROR(IF(VLOOKUP(A251,'BoD 990s Combined with Web'!F:G,2,FALSE)=0,"",VLOOKUP(A251,'BoD 990s Combined with Web'!F:G,2,FALSE)),"")</f>
        <v>Sprinkle &amp; Associates LLC</v>
      </c>
      <c r="V251" s="7" t="str">
        <f>IFERROR(IF(VLOOKUP(A251,'BoD 990s Combined with Web'!F:H,3,FALSE)=0,"",(VLOOKUP(A251,'BoD 990s Combined with Web'!F:H,3,FALSE))),"")</f>
        <v>Board of Advisors</v>
      </c>
      <c r="W251" s="7" t="str">
        <f>IFERROR(IF(VLOOKUP(A251,Resources!A:B,2,FALSE)=0,"",VLOOKUP(A251,Resources!A:B,2,FALSE)),"")</f>
        <v/>
      </c>
    </row>
    <row r="252" spans="1:23" x14ac:dyDescent="0.2">
      <c r="A252" s="5" t="s">
        <v>58</v>
      </c>
      <c r="B252" s="13"/>
      <c r="C252" s="13"/>
      <c r="D252" s="13"/>
      <c r="E252" s="13"/>
      <c r="F252" s="13"/>
      <c r="G252" s="13"/>
      <c r="H252" s="13"/>
      <c r="I252" s="13">
        <v>1</v>
      </c>
      <c r="J252" s="13">
        <v>1</v>
      </c>
      <c r="K252" s="13">
        <v>1</v>
      </c>
      <c r="L252" s="13">
        <v>1</v>
      </c>
      <c r="M252" s="13"/>
      <c r="N252" s="13"/>
      <c r="O252" s="13"/>
      <c r="P252" s="13"/>
      <c r="Q252" s="13"/>
      <c r="R252" s="13"/>
      <c r="S252" s="13"/>
      <c r="T252" s="13"/>
      <c r="U252" s="7" t="str">
        <f>IFERROR(IF(VLOOKUP(A252,'BoD 990s Combined with Web'!F:G,2,FALSE)=0,"",VLOOKUP(A252,'BoD 990s Combined with Web'!F:G,2,FALSE)),"")</f>
        <v>Breck Energy Corp</v>
      </c>
      <c r="V252" s="7" t="str">
        <f>IFERROR(IF(VLOOKUP(A252,'BoD 990s Combined with Web'!F:H,3,FALSE)=0,"",(VLOOKUP(A252,'BoD 990s Combined with Web'!F:H,3,FALSE))),"")</f>
        <v>Advisor</v>
      </c>
      <c r="W252" s="7" t="str">
        <f>IFERROR(IF(VLOOKUP(A252,Resources!A:B,2,FALSE)=0,"",VLOOKUP(A252,Resources!A:B,2,FALSE)),"")</f>
        <v/>
      </c>
    </row>
    <row r="253" spans="1:23" x14ac:dyDescent="0.2">
      <c r="A253" s="5" t="s">
        <v>731</v>
      </c>
      <c r="B253" s="13"/>
      <c r="C253" s="13"/>
      <c r="D253" s="13"/>
      <c r="E253" s="13"/>
      <c r="F253" s="13">
        <v>1</v>
      </c>
      <c r="G253" s="13">
        <v>1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7" t="str">
        <f>IFERROR(IF(VLOOKUP(A253,'BoD 990s Combined with Web'!F:G,2,FALSE)=0,"",VLOOKUP(A253,'BoD 990s Combined with Web'!F:G,2,FALSE)),"")</f>
        <v>Cimarex Energy</v>
      </c>
      <c r="V253" s="7" t="str">
        <f>IFERROR(IF(VLOOKUP(A253,'BoD 990s Combined with Web'!F:H,3,FALSE)=0,"",(VLOOKUP(A253,'BoD 990s Combined with Web'!F:H,3,FALSE))),"")</f>
        <v/>
      </c>
      <c r="W253" s="7" t="str">
        <f>IFERROR(IF(VLOOKUP(A253,Resources!A:B,2,FALSE)=0,"",VLOOKUP(A253,Resources!A:B,2,FALSE)),"")</f>
        <v/>
      </c>
    </row>
    <row r="254" spans="1:23" x14ac:dyDescent="0.2">
      <c r="A254" s="5" t="s">
        <v>309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>
        <v>1</v>
      </c>
      <c r="S254" s="13">
        <v>1</v>
      </c>
      <c r="T254" s="13"/>
      <c r="U254" s="7" t="str">
        <f>IFERROR(IF(VLOOKUP(A254,'BoD 990s Combined with Web'!F:G,2,FALSE)=0,"",VLOOKUP(A254,'BoD 990s Combined with Web'!F:G,2,FALSE)),"")</f>
        <v>Halliburton Energy Services</v>
      </c>
      <c r="V254" s="7" t="str">
        <f>IFERROR(IF(VLOOKUP(A254,'BoD 990s Combined with Web'!F:H,3,FALSE)=0,"",(VLOOKUP(A254,'BoD 990s Combined with Web'!F:H,3,FALSE))),"")</f>
        <v>Director</v>
      </c>
      <c r="W254" s="7" t="str">
        <f>IFERROR(IF(VLOOKUP(A254,Resources!A:B,2,FALSE)=0,"",VLOOKUP(A254,Resources!A:B,2,FALSE)),"")</f>
        <v/>
      </c>
    </row>
    <row r="255" spans="1:23" x14ac:dyDescent="0.2">
      <c r="A255" s="5" t="s">
        <v>464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>
        <v>1</v>
      </c>
      <c r="L255" s="13">
        <v>1</v>
      </c>
      <c r="M255" s="13"/>
      <c r="N255" s="13"/>
      <c r="O255" s="13"/>
      <c r="P255" s="13"/>
      <c r="Q255" s="13"/>
      <c r="R255" s="13"/>
      <c r="S255" s="13"/>
      <c r="T255" s="13"/>
      <c r="U255" s="7" t="str">
        <f>IFERROR(IF(VLOOKUP(A255,'BoD 990s Combined with Web'!F:G,2,FALSE)=0,"",VLOOKUP(A255,'BoD 990s Combined with Web'!F:G,2,FALSE)),"")</f>
        <v>Forest Oil Corporation</v>
      </c>
      <c r="V255" s="7" t="str">
        <f>IFERROR(IF(VLOOKUP(A255,'BoD 990s Combined with Web'!F:H,3,FALSE)=0,"",(VLOOKUP(A255,'BoD 990s Combined with Web'!F:H,3,FALSE))),"")</f>
        <v>At-Large</v>
      </c>
      <c r="W255" s="7" t="str">
        <f>IFERROR(IF(VLOOKUP(A255,Resources!A:B,2,FALSE)=0,"",VLOOKUP(A255,Resources!A:B,2,FALSE)),"")</f>
        <v/>
      </c>
    </row>
    <row r="256" spans="1:23" x14ac:dyDescent="0.2">
      <c r="A256" s="5" t="s">
        <v>241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>
        <v>1</v>
      </c>
      <c r="L256" s="13">
        <v>1</v>
      </c>
      <c r="M256" s="13"/>
      <c r="N256" s="13"/>
      <c r="O256" s="13"/>
      <c r="P256" s="13"/>
      <c r="Q256" s="13"/>
      <c r="R256" s="13"/>
      <c r="S256" s="13"/>
      <c r="T256" s="13"/>
      <c r="U256" s="7" t="str">
        <f>IFERROR(IF(VLOOKUP(A256,'BoD 990s Combined with Web'!F:G,2,FALSE)=0,"",VLOOKUP(A256,'BoD 990s Combined with Web'!F:G,2,FALSE)),"")</f>
        <v>Welborn Sullivan Meck &amp; Tooley, P.C.</v>
      </c>
      <c r="V256" s="7" t="str">
        <f>IFERROR(IF(VLOOKUP(A256,'BoD 990s Combined with Web'!F:H,3,FALSE)=0,"",(VLOOKUP(A256,'BoD 990s Combined with Web'!F:H,3,FALSE))),"")</f>
        <v>Board of Advisors</v>
      </c>
      <c r="W256" s="7" t="str">
        <f>IFERROR(IF(VLOOKUP(A256,Resources!A:B,2,FALSE)=0,"",VLOOKUP(A256,Resources!A:B,2,FALSE)),"")</f>
        <v/>
      </c>
    </row>
    <row r="257" spans="1:23" x14ac:dyDescent="0.2">
      <c r="A257" s="5" t="s">
        <v>641</v>
      </c>
      <c r="B257" s="13"/>
      <c r="C257" s="13"/>
      <c r="D257" s="13"/>
      <c r="E257" s="13"/>
      <c r="F257" s="13"/>
      <c r="G257" s="13"/>
      <c r="H257" s="13">
        <v>1</v>
      </c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7" t="str">
        <f>IFERROR(IF(VLOOKUP(A257,'BoD 990s Combined with Web'!F:G,2,FALSE)=0,"",VLOOKUP(A257,'BoD 990s Combined with Web'!F:G,2,FALSE)),"")</f>
        <v>US Exploration</v>
      </c>
      <c r="V257" s="7" t="str">
        <f>IFERROR(IF(VLOOKUP(A257,'BoD 990s Combined with Web'!F:H,3,FALSE)=0,"",(VLOOKUP(A257,'BoD 990s Combined with Web'!F:H,3,FALSE))),"")</f>
        <v/>
      </c>
      <c r="W257" s="7" t="str">
        <f>IFERROR(IF(VLOOKUP(A257,Resources!A:B,2,FALSE)=0,"",VLOOKUP(A257,Resources!A:B,2,FALSE)),"")</f>
        <v/>
      </c>
    </row>
    <row r="258" spans="1:23" x14ac:dyDescent="0.2">
      <c r="A258" s="5" t="s">
        <v>243</v>
      </c>
      <c r="B258" s="13">
        <v>1</v>
      </c>
      <c r="C258" s="13">
        <v>1</v>
      </c>
      <c r="D258" s="13">
        <v>1</v>
      </c>
      <c r="E258" s="13">
        <v>1</v>
      </c>
      <c r="F258" s="13">
        <v>1</v>
      </c>
      <c r="G258" s="13">
        <v>1</v>
      </c>
      <c r="H258" s="13">
        <v>1</v>
      </c>
      <c r="I258" s="13">
        <v>1</v>
      </c>
      <c r="J258" s="13">
        <v>1</v>
      </c>
      <c r="K258" s="13">
        <v>1</v>
      </c>
      <c r="L258" s="13">
        <v>1</v>
      </c>
      <c r="M258" s="13"/>
      <c r="N258" s="13"/>
      <c r="O258" s="13"/>
      <c r="P258" s="13"/>
      <c r="Q258" s="13"/>
      <c r="R258" s="13"/>
      <c r="S258" s="13"/>
      <c r="T258" s="13"/>
      <c r="U258" s="7" t="str">
        <f>IFERROR(IF(VLOOKUP(A258,'BoD 990s Combined with Web'!F:G,2,FALSE)=0,"",VLOOKUP(A258,'BoD 990s Combined with Web'!F:G,2,FALSE)),"")</f>
        <v>Duncan Oil, Inc.</v>
      </c>
      <c r="V258" s="7" t="str">
        <f>IFERROR(IF(VLOOKUP(A258,'BoD 990s Combined with Web'!F:H,3,FALSE)=0,"",(VLOOKUP(A258,'BoD 990s Combined with Web'!F:H,3,FALSE))),"")</f>
        <v>Board of Advisors</v>
      </c>
      <c r="W258" s="7" t="str">
        <f>IFERROR(IF(VLOOKUP(A258,Resources!A:B,2,FALSE)=0,"",VLOOKUP(A258,Resources!A:B,2,FALSE)),"")</f>
        <v/>
      </c>
    </row>
    <row r="259" spans="1:23" x14ac:dyDescent="0.2">
      <c r="A259" s="5" t="s">
        <v>511</v>
      </c>
      <c r="B259" s="13"/>
      <c r="C259" s="13"/>
      <c r="D259" s="13"/>
      <c r="E259" s="13"/>
      <c r="F259" s="13"/>
      <c r="G259" s="13"/>
      <c r="H259" s="13">
        <v>1</v>
      </c>
      <c r="I259" s="13">
        <v>1</v>
      </c>
      <c r="J259" s="13">
        <v>1</v>
      </c>
      <c r="K259" s="13">
        <v>1</v>
      </c>
      <c r="L259" s="13"/>
      <c r="M259" s="13"/>
      <c r="N259" s="13"/>
      <c r="O259" s="13"/>
      <c r="P259" s="13"/>
      <c r="Q259" s="13"/>
      <c r="R259" s="13"/>
      <c r="S259" s="13"/>
      <c r="T259" s="13"/>
      <c r="U259" s="7" t="str">
        <f>IFERROR(IF(VLOOKUP(A259,'BoD 990s Combined with Web'!F:G,2,FALSE)=0,"",VLOOKUP(A259,'BoD 990s Combined with Web'!F:G,2,FALSE)),"")</f>
        <v>Klabzuba Oil &amp; Gas</v>
      </c>
      <c r="V259" s="7" t="str">
        <f>IFERROR(IF(VLOOKUP(A259,'BoD 990s Combined with Web'!F:H,3,FALSE)=0,"",(VLOOKUP(A259,'BoD 990s Combined with Web'!F:H,3,FALSE))),"")</f>
        <v>At-Large</v>
      </c>
      <c r="W259" s="7" t="str">
        <f>IFERROR(IF(VLOOKUP(A259,Resources!A:B,2,FALSE)=0,"",VLOOKUP(A259,Resources!A:B,2,FALSE)),"")</f>
        <v/>
      </c>
    </row>
    <row r="260" spans="1:23" x14ac:dyDescent="0.2">
      <c r="A260" s="5" t="s">
        <v>245</v>
      </c>
      <c r="B260" s="13"/>
      <c r="C260" s="13"/>
      <c r="D260" s="13"/>
      <c r="E260" s="13"/>
      <c r="F260" s="13"/>
      <c r="G260" s="13"/>
      <c r="H260" s="13"/>
      <c r="I260" s="13">
        <v>1</v>
      </c>
      <c r="J260" s="13">
        <v>1</v>
      </c>
      <c r="K260" s="13">
        <v>1</v>
      </c>
      <c r="L260" s="13">
        <v>1</v>
      </c>
      <c r="M260" s="13"/>
      <c r="N260" s="13"/>
      <c r="O260" s="13"/>
      <c r="P260" s="13"/>
      <c r="Q260" s="13"/>
      <c r="R260" s="13"/>
      <c r="S260" s="13"/>
      <c r="T260" s="13"/>
      <c r="U260" s="7" t="str">
        <f>IFERROR(IF(VLOOKUP(A260,'BoD 990s Combined with Web'!F:G,2,FALSE)=0,"",VLOOKUP(A260,'BoD 990s Combined with Web'!F:G,2,FALSE)),"")</f>
        <v>Nabors Drilling USA, LP</v>
      </c>
      <c r="V260" s="7" t="str">
        <f>IFERROR(IF(VLOOKUP(A260,'BoD 990s Combined with Web'!F:H,3,FALSE)=0,"",(VLOOKUP(A260,'BoD 990s Combined with Web'!F:H,3,FALSE))),"")</f>
        <v>Board of Advisors</v>
      </c>
      <c r="W260" s="7" t="str">
        <f>IFERROR(IF(VLOOKUP(A260,Resources!A:B,2,FALSE)=0,"",VLOOKUP(A260,Resources!A:B,2,FALSE)),"")</f>
        <v/>
      </c>
    </row>
    <row r="261" spans="1:23" x14ac:dyDescent="0.2">
      <c r="A261" s="5" t="s">
        <v>310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>
        <v>1</v>
      </c>
      <c r="R261" s="13">
        <v>1</v>
      </c>
      <c r="S261" s="13">
        <v>1</v>
      </c>
      <c r="T261" s="13"/>
      <c r="U261" s="7" t="str">
        <f>IFERROR(IF(VLOOKUP(A261,'BoD 990s Combined with Web'!F:G,2,FALSE)=0,"",VLOOKUP(A261,'BoD 990s Combined with Web'!F:G,2,FALSE)),"")</f>
        <v>Anadarko Petroleum Corporation</v>
      </c>
      <c r="V261" s="7" t="str">
        <f>IFERROR(IF(VLOOKUP(A261,'BoD 990s Combined with Web'!F:H,3,FALSE)=0,"",(VLOOKUP(A261,'BoD 990s Combined with Web'!F:H,3,FALSE))),"")</f>
        <v>Director</v>
      </c>
      <c r="W261" s="7" t="str">
        <f>IFERROR(IF(VLOOKUP(A261,Resources!A:B,2,FALSE)=0,"",VLOOKUP(A261,Resources!A:B,2,FALSE)),"")</f>
        <v/>
      </c>
    </row>
    <row r="262" spans="1:23" x14ac:dyDescent="0.2">
      <c r="A262" s="5" t="s">
        <v>247</v>
      </c>
      <c r="B262" s="13"/>
      <c r="C262" s="13"/>
      <c r="D262" s="13"/>
      <c r="E262" s="13"/>
      <c r="F262" s="13"/>
      <c r="G262" s="13"/>
      <c r="H262" s="13"/>
      <c r="I262" s="13">
        <v>1</v>
      </c>
      <c r="J262" s="13">
        <v>1</v>
      </c>
      <c r="K262" s="13">
        <v>1</v>
      </c>
      <c r="L262" s="13">
        <v>1</v>
      </c>
      <c r="M262" s="13"/>
      <c r="N262" s="13"/>
      <c r="O262" s="13"/>
      <c r="P262" s="13"/>
      <c r="Q262" s="13"/>
      <c r="R262" s="13"/>
      <c r="S262" s="13"/>
      <c r="T262" s="13"/>
      <c r="U262" s="7" t="str">
        <f>IFERROR(IF(VLOOKUP(A262,'BoD 990s Combined with Web'!F:G,2,FALSE)=0,"",VLOOKUP(A262,'BoD 990s Combined with Web'!F:G,2,FALSE)),"")</f>
        <v>Merrion Oil &amp; Gas</v>
      </c>
      <c r="V262" s="7" t="str">
        <f>IFERROR(IF(VLOOKUP(A262,'BoD 990s Combined with Web'!F:H,3,FALSE)=0,"",(VLOOKUP(A262,'BoD 990s Combined with Web'!F:H,3,FALSE))),"")</f>
        <v>Board of Advisors</v>
      </c>
      <c r="W262" s="7" t="str">
        <f>IFERROR(IF(VLOOKUP(A262,Resources!A:B,2,FALSE)=0,"",VLOOKUP(A262,Resources!A:B,2,FALSE)),"")</f>
        <v/>
      </c>
    </row>
    <row r="263" spans="1:23" x14ac:dyDescent="0.2">
      <c r="A263" s="5" t="s">
        <v>249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>
        <v>1</v>
      </c>
      <c r="L263" s="13">
        <v>1</v>
      </c>
      <c r="M263" s="13"/>
      <c r="N263" s="13"/>
      <c r="O263" s="13"/>
      <c r="P263" s="13"/>
      <c r="Q263" s="13"/>
      <c r="R263" s="13"/>
      <c r="S263" s="13"/>
      <c r="T263" s="13"/>
      <c r="U263" s="7" t="str">
        <f>IFERROR(IF(VLOOKUP(A263,'BoD 990s Combined with Web'!F:G,2,FALSE)=0,"",VLOOKUP(A263,'BoD 990s Combined with Web'!F:G,2,FALSE)),"")</f>
        <v>Cordillera Energy Partners III, LLC</v>
      </c>
      <c r="V263" s="7" t="str">
        <f>IFERROR(IF(VLOOKUP(A263,'BoD 990s Combined with Web'!F:H,3,FALSE)=0,"",(VLOOKUP(A263,'BoD 990s Combined with Web'!F:H,3,FALSE))),"")</f>
        <v>Board of Advisors</v>
      </c>
      <c r="W263" s="7" t="str">
        <f>IFERROR(IF(VLOOKUP(A263,Resources!A:B,2,FALSE)=0,"",VLOOKUP(A263,Resources!A:B,2,FALSE)),"")</f>
        <v/>
      </c>
    </row>
    <row r="264" spans="1:23" x14ac:dyDescent="0.2">
      <c r="A264" s="5" t="s">
        <v>366</v>
      </c>
      <c r="B264" s="13"/>
      <c r="C264" s="13"/>
      <c r="D264" s="13">
        <v>1</v>
      </c>
      <c r="E264" s="13">
        <v>1</v>
      </c>
      <c r="F264" s="13">
        <v>1</v>
      </c>
      <c r="G264" s="13">
        <v>1</v>
      </c>
      <c r="H264" s="13">
        <v>1</v>
      </c>
      <c r="I264" s="13">
        <v>1</v>
      </c>
      <c r="J264" s="13">
        <v>1</v>
      </c>
      <c r="K264" s="13">
        <v>1</v>
      </c>
      <c r="L264" s="13">
        <v>1</v>
      </c>
      <c r="M264" s="13">
        <v>1</v>
      </c>
      <c r="N264" s="13">
        <v>1</v>
      </c>
      <c r="O264" s="13"/>
      <c r="P264" s="13"/>
      <c r="Q264" s="13"/>
      <c r="R264" s="13"/>
      <c r="S264" s="13"/>
      <c r="T264" s="13"/>
      <c r="U264" s="7" t="str">
        <f>IFERROR(IF(VLOOKUP(A264,'BoD 990s Combined with Web'!F:G,2,FALSE)=0,"",VLOOKUP(A264,'BoD 990s Combined with Web'!F:G,2,FALSE)),"")</f>
        <v>Noble Energy Inc</v>
      </c>
      <c r="V264" s="7" t="str">
        <f>IFERROR(IF(VLOOKUP(A264,'BoD 990s Combined with Web'!F:H,3,FALSE)=0,"",(VLOOKUP(A264,'BoD 990s Combined with Web'!F:H,3,FALSE))),"")</f>
        <v>Director</v>
      </c>
      <c r="W264" s="7" t="str">
        <f>IFERROR(IF(VLOOKUP(A264,Resources!A:B,2,FALSE)=0,"",VLOOKUP(A264,Resources!A:B,2,FALSE)),"")</f>
        <v/>
      </c>
    </row>
    <row r="265" spans="1:23" x14ac:dyDescent="0.2">
      <c r="A265" s="5" t="s">
        <v>311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>
        <v>1</v>
      </c>
      <c r="Q265" s="13">
        <v>1</v>
      </c>
      <c r="R265" s="13">
        <v>1</v>
      </c>
      <c r="S265" s="13">
        <v>1</v>
      </c>
      <c r="T265" s="13"/>
      <c r="U265" s="7" t="str">
        <f>IFERROR(IF(VLOOKUP(A265,'BoD 990s Combined with Web'!F:G,2,FALSE)=0,"",VLOOKUP(A265,'BoD 990s Combined with Web'!F:G,2,FALSE)),"")</f>
        <v>Peakview Resources, LLC</v>
      </c>
      <c r="V265" s="7" t="str">
        <f>IFERROR(IF(VLOOKUP(A265,'BoD 990s Combined with Web'!F:H,3,FALSE)=0,"",(VLOOKUP(A265,'BoD 990s Combined with Web'!F:H,3,FALSE))),"")</f>
        <v>Director</v>
      </c>
      <c r="W265" s="7" t="str">
        <f>IFERROR(IF(VLOOKUP(A265,Resources!A:B,2,FALSE)=0,"",VLOOKUP(A265,Resources!A:B,2,FALSE)),"")</f>
        <v/>
      </c>
    </row>
    <row r="266" spans="1:23" x14ac:dyDescent="0.2">
      <c r="A266" s="5" t="s">
        <v>576</v>
      </c>
      <c r="B266" s="13"/>
      <c r="C266" s="13"/>
      <c r="D266" s="13"/>
      <c r="E266" s="13"/>
      <c r="F266" s="13"/>
      <c r="G266" s="13"/>
      <c r="H266" s="13"/>
      <c r="I266" s="13">
        <v>1</v>
      </c>
      <c r="J266" s="13">
        <v>1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7" t="str">
        <f>IFERROR(IF(VLOOKUP(A266,'BoD 990s Combined with Web'!F:G,2,FALSE)=0,"",VLOOKUP(A266,'BoD 990s Combined with Web'!F:G,2,FALSE)),"")</f>
        <v>Antero Resources</v>
      </c>
      <c r="V266" s="7" t="str">
        <f>IFERROR(IF(VLOOKUP(A266,'BoD 990s Combined with Web'!F:H,3,FALSE)=0,"",(VLOOKUP(A266,'BoD 990s Combined with Web'!F:H,3,FALSE))),"")</f>
        <v>At-Large</v>
      </c>
      <c r="W266" s="7" t="str">
        <f>IFERROR(IF(VLOOKUP(A266,Resources!A:B,2,FALSE)=0,"",VLOOKUP(A266,Resources!A:B,2,FALSE)),"")</f>
        <v/>
      </c>
    </row>
    <row r="267" spans="1:23" x14ac:dyDescent="0.2">
      <c r="A267" s="5" t="s">
        <v>643</v>
      </c>
      <c r="B267" s="13"/>
      <c r="C267" s="13"/>
      <c r="D267" s="13"/>
      <c r="E267" s="13"/>
      <c r="F267" s="13"/>
      <c r="G267" s="13"/>
      <c r="H267" s="13">
        <v>1</v>
      </c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7" t="str">
        <f>IFERROR(IF(VLOOKUP(A267,'BoD 990s Combined with Web'!F:G,2,FALSE)=0,"",VLOOKUP(A267,'BoD 990s Combined with Web'!F:G,2,FALSE)),"")</f>
        <v>Schlumberger</v>
      </c>
      <c r="V267" s="7" t="str">
        <f>IFERROR(IF(VLOOKUP(A267,'BoD 990s Combined with Web'!F:H,3,FALSE)=0,"",(VLOOKUP(A267,'BoD 990s Combined with Web'!F:H,3,FALSE))),"")</f>
        <v/>
      </c>
      <c r="W267" s="7" t="str">
        <f>IFERROR(IF(VLOOKUP(A267,Resources!A:B,2,FALSE)=0,"",VLOOKUP(A267,Resources!A:B,2,FALSE)),"")</f>
        <v/>
      </c>
    </row>
    <row r="268" spans="1:23" x14ac:dyDescent="0.2">
      <c r="A268" s="5" t="s">
        <v>1114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>
        <v>1</v>
      </c>
      <c r="L268" s="13">
        <v>1</v>
      </c>
      <c r="M268" s="13">
        <v>1</v>
      </c>
      <c r="N268" s="13">
        <v>1</v>
      </c>
      <c r="O268" s="13">
        <v>1</v>
      </c>
      <c r="P268" s="13">
        <v>1</v>
      </c>
      <c r="Q268" s="13"/>
      <c r="R268" s="13"/>
      <c r="S268" s="13"/>
      <c r="T268" s="13"/>
      <c r="U268" s="7" t="str">
        <f>IFERROR(IF(VLOOKUP(A268,'BoD 990s Combined with Web'!F:G,2,FALSE)=0,"",VLOOKUP(A268,'BoD 990s Combined with Web'!F:G,2,FALSE)),"")</f>
        <v>Pioneer Natural Resources</v>
      </c>
      <c r="V268" s="7" t="str">
        <f>IFERROR(IF(VLOOKUP(A268,'BoD 990s Combined with Web'!F:H,3,FALSE)=0,"",(VLOOKUP(A268,'BoD 990s Combined with Web'!F:H,3,FALSE))),"")</f>
        <v>Director</v>
      </c>
      <c r="W268" s="7" t="str">
        <f>IFERROR(IF(VLOOKUP(A268,Resources!A:B,2,FALSE)=0,"",VLOOKUP(A268,Resources!A:B,2,FALSE)),"")</f>
        <v/>
      </c>
    </row>
    <row r="269" spans="1:23" x14ac:dyDescent="0.2">
      <c r="A269" s="5" t="s">
        <v>253</v>
      </c>
      <c r="B269" s="13"/>
      <c r="C269" s="13"/>
      <c r="D269" s="13">
        <v>1</v>
      </c>
      <c r="E269" s="13">
        <v>1</v>
      </c>
      <c r="F269" s="13">
        <v>1</v>
      </c>
      <c r="G269" s="13">
        <v>1</v>
      </c>
      <c r="H269" s="13">
        <v>1</v>
      </c>
      <c r="I269" s="13">
        <v>1</v>
      </c>
      <c r="J269" s="13">
        <v>1</v>
      </c>
      <c r="K269" s="13">
        <v>1</v>
      </c>
      <c r="L269" s="13">
        <v>1</v>
      </c>
      <c r="M269" s="13"/>
      <c r="N269" s="13"/>
      <c r="O269" s="13"/>
      <c r="P269" s="13"/>
      <c r="Q269" s="13"/>
      <c r="R269" s="13"/>
      <c r="S269" s="13"/>
      <c r="T269" s="13"/>
      <c r="U269" s="7" t="str">
        <f>IFERROR(IF(VLOOKUP(A269,'BoD 990s Combined with Web'!F:G,2,FALSE)=0,"",VLOOKUP(A269,'BoD 990s Combined with Web'!F:G,2,FALSE)),"")</f>
        <v>Entek Energy</v>
      </c>
      <c r="V269" s="7" t="str">
        <f>IFERROR(IF(VLOOKUP(A269,'BoD 990s Combined with Web'!F:H,3,FALSE)=0,"",(VLOOKUP(A269,'BoD 990s Combined with Web'!F:H,3,FALSE))),"")</f>
        <v>Board of Advisors</v>
      </c>
      <c r="W269" s="7" t="str">
        <f>IFERROR(IF(VLOOKUP(A269,Resources!A:B,2,FALSE)=0,"",VLOOKUP(A269,Resources!A:B,2,FALSE)),"")</f>
        <v/>
      </c>
    </row>
    <row r="270" spans="1:23" x14ac:dyDescent="0.2">
      <c r="A270" s="5" t="s">
        <v>644</v>
      </c>
      <c r="B270" s="13"/>
      <c r="C270" s="13"/>
      <c r="D270" s="13"/>
      <c r="E270" s="13"/>
      <c r="F270" s="13"/>
      <c r="G270" s="13"/>
      <c r="H270" s="13">
        <v>1</v>
      </c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7" t="str">
        <f>IFERROR(IF(VLOOKUP(A270,'BoD 990s Combined with Web'!F:G,2,FALSE)=0,"",VLOOKUP(A270,'BoD 990s Combined with Web'!F:G,2,FALSE)),"")</f>
        <v>MDU Resources/Fidelity E &amp; P Co</v>
      </c>
      <c r="V270" s="7" t="str">
        <f>IFERROR(IF(VLOOKUP(A270,'BoD 990s Combined with Web'!F:H,3,FALSE)=0,"",(VLOOKUP(A270,'BoD 990s Combined with Web'!F:H,3,FALSE))),"")</f>
        <v>Chair</v>
      </c>
      <c r="W270" s="7" t="str">
        <f>IFERROR(IF(VLOOKUP(A270,Resources!A:B,2,FALSE)=0,"",VLOOKUP(A270,Resources!A:B,2,FALSE)),"")</f>
        <v/>
      </c>
    </row>
    <row r="271" spans="1:23" x14ac:dyDescent="0.2">
      <c r="A271" s="5" t="s">
        <v>328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>
        <v>1</v>
      </c>
      <c r="P271" s="13">
        <v>1</v>
      </c>
      <c r="Q271" s="13">
        <v>1</v>
      </c>
      <c r="R271" s="13">
        <v>1</v>
      </c>
      <c r="S271" s="13"/>
      <c r="T271" s="13"/>
      <c r="U271" s="7" t="str">
        <f>IFERROR(IF(VLOOKUP(A271,'BoD 990s Combined with Web'!F:G,2,FALSE)=0,"",VLOOKUP(A271,'BoD 990s Combined with Web'!F:G,2,FALSE)),"")</f>
        <v>Western Energy Alliance</v>
      </c>
      <c r="V271" s="7" t="str">
        <f>IFERROR(IF(VLOOKUP(A271,'BoD 990s Combined with Web'!F:H,3,FALSE)=0,"",(VLOOKUP(A271,'BoD 990s Combined with Web'!F:H,3,FALSE))),"")</f>
        <v>President</v>
      </c>
      <c r="W271" s="7" t="str">
        <f>IFERROR(IF(VLOOKUP(A271,Resources!A:B,2,FALSE)=0,"",VLOOKUP(A271,Resources!A:B,2,FALSE)),"")</f>
        <v/>
      </c>
    </row>
    <row r="272" spans="1:23" x14ac:dyDescent="0.2">
      <c r="A272" s="5" t="s">
        <v>732</v>
      </c>
      <c r="B272" s="13">
        <v>1</v>
      </c>
      <c r="C272" s="13">
        <v>1</v>
      </c>
      <c r="D272" s="13">
        <v>1</v>
      </c>
      <c r="E272" s="13">
        <v>1</v>
      </c>
      <c r="F272" s="13">
        <v>1</v>
      </c>
      <c r="G272" s="13">
        <v>1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7" t="str">
        <f>IFERROR(IF(VLOOKUP(A272,'BoD 990s Combined with Web'!F:G,2,FALSE)=0,"",VLOOKUP(A272,'BoD 990s Combined with Web'!F:G,2,FALSE)),"")</f>
        <v>KPMG</v>
      </c>
      <c r="V272" s="7" t="str">
        <f>IFERROR(IF(VLOOKUP(A272,'BoD 990s Combined with Web'!F:H,3,FALSE)=0,"",(VLOOKUP(A272,'BoD 990s Combined with Web'!F:H,3,FALSE))),"")</f>
        <v>Treasurer</v>
      </c>
      <c r="W272" s="7" t="str">
        <f>IFERROR(IF(VLOOKUP(A272,Resources!A:B,2,FALSE)=0,"",VLOOKUP(A272,Resources!A:B,2,FALSE)),"")</f>
        <v/>
      </c>
    </row>
    <row r="273" spans="1:23" x14ac:dyDescent="0.2">
      <c r="A273" s="5" t="s">
        <v>136</v>
      </c>
      <c r="B273" s="13">
        <v>1</v>
      </c>
      <c r="C273" s="13">
        <v>1</v>
      </c>
      <c r="D273" s="13">
        <v>1</v>
      </c>
      <c r="E273" s="13">
        <v>1</v>
      </c>
      <c r="F273" s="13">
        <v>1</v>
      </c>
      <c r="G273" s="13">
        <v>1</v>
      </c>
      <c r="H273" s="13">
        <v>1</v>
      </c>
      <c r="I273" s="13">
        <v>1</v>
      </c>
      <c r="J273" s="13">
        <v>1</v>
      </c>
      <c r="K273" s="13">
        <v>1</v>
      </c>
      <c r="L273" s="13">
        <v>1</v>
      </c>
      <c r="M273" s="13"/>
      <c r="N273" s="13"/>
      <c r="O273" s="13"/>
      <c r="P273" s="13"/>
      <c r="Q273" s="13"/>
      <c r="R273" s="13"/>
      <c r="S273" s="13"/>
      <c r="T273" s="13"/>
      <c r="U273" s="7" t="str">
        <f>IFERROR(IF(VLOOKUP(A273,'BoD 990s Combined with Web'!F:G,2,FALSE)=0,"",VLOOKUP(A273,'BoD 990s Combined with Web'!F:G,2,FALSE)),"")</f>
        <v>Bank of the West</v>
      </c>
      <c r="V273" s="7" t="str">
        <f>IFERROR(IF(VLOOKUP(A273,'BoD 990s Combined with Web'!F:H,3,FALSE)=0,"",(VLOOKUP(A273,'BoD 990s Combined with Web'!F:H,3,FALSE))),"")</f>
        <v>Advisor</v>
      </c>
      <c r="W273" s="7" t="str">
        <f>IFERROR(IF(VLOOKUP(A273,Resources!A:B,2,FALSE)=0,"",VLOOKUP(A273,Resources!A:B,2,FALSE)),"")</f>
        <v/>
      </c>
    </row>
    <row r="274" spans="1:23" x14ac:dyDescent="0.2">
      <c r="A274" s="5" t="s">
        <v>472</v>
      </c>
      <c r="B274" s="13"/>
      <c r="C274" s="13"/>
      <c r="D274" s="13"/>
      <c r="E274" s="13"/>
      <c r="F274" s="13"/>
      <c r="G274" s="13"/>
      <c r="H274" s="13">
        <v>1</v>
      </c>
      <c r="I274" s="13">
        <v>1</v>
      </c>
      <c r="J274" s="13">
        <v>1</v>
      </c>
      <c r="K274" s="13">
        <v>1</v>
      </c>
      <c r="L274" s="13">
        <v>1</v>
      </c>
      <c r="M274" s="13"/>
      <c r="N274" s="13"/>
      <c r="O274" s="13"/>
      <c r="P274" s="13"/>
      <c r="Q274" s="13"/>
      <c r="R274" s="13"/>
      <c r="S274" s="13"/>
      <c r="T274" s="13"/>
      <c r="U274" s="7" t="str">
        <f>IFERROR(IF(VLOOKUP(A274,'BoD 990s Combined with Web'!F:G,2,FALSE)=0,"",VLOOKUP(A274,'BoD 990s Combined with Web'!F:G,2,FALSE)),"")</f>
        <v>Energy North America</v>
      </c>
      <c r="V274" s="7" t="str">
        <f>IFERROR(IF(VLOOKUP(A274,'BoD 990s Combined with Web'!F:H,3,FALSE)=0,"",(VLOOKUP(A274,'BoD 990s Combined with Web'!F:H,3,FALSE))),"")</f>
        <v>At-Large</v>
      </c>
      <c r="W274" s="7" t="str">
        <f>IFERROR(IF(VLOOKUP(A274,Resources!A:B,2,FALSE)=0,"",VLOOKUP(A274,Resources!A:B,2,FALSE)),"")</f>
        <v/>
      </c>
    </row>
    <row r="275" spans="1:23" x14ac:dyDescent="0.2">
      <c r="A275" s="5" t="s">
        <v>578</v>
      </c>
      <c r="B275" s="13"/>
      <c r="C275" s="13"/>
      <c r="D275" s="13"/>
      <c r="E275" s="13"/>
      <c r="F275" s="13"/>
      <c r="G275" s="13"/>
      <c r="H275" s="13"/>
      <c r="I275" s="13">
        <v>1</v>
      </c>
      <c r="J275" s="13">
        <v>1</v>
      </c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7" t="str">
        <f>IFERROR(IF(VLOOKUP(A275,'BoD 990s Combined with Web'!F:G,2,FALSE)=0,"",VLOOKUP(A275,'BoD 990s Combined with Web'!F:G,2,FALSE)),"")</f>
        <v>Merit Energy Company</v>
      </c>
      <c r="V275" s="7" t="str">
        <f>IFERROR(IF(VLOOKUP(A275,'BoD 990s Combined with Web'!F:H,3,FALSE)=0,"",(VLOOKUP(A275,'BoD 990s Combined with Web'!F:H,3,FALSE))),"")</f>
        <v>At-Large</v>
      </c>
      <c r="W275" s="7" t="str">
        <f>IFERROR(IF(VLOOKUP(A275,Resources!A:B,2,FALSE)=0,"",VLOOKUP(A275,Resources!A:B,2,FALSE)),"")</f>
        <v/>
      </c>
    </row>
    <row r="276" spans="1:23" x14ac:dyDescent="0.2">
      <c r="A276" s="5" t="s">
        <v>648</v>
      </c>
      <c r="B276" s="13"/>
      <c r="C276" s="13"/>
      <c r="D276" s="13"/>
      <c r="E276" s="13"/>
      <c r="F276" s="13">
        <v>1</v>
      </c>
      <c r="G276" s="13">
        <v>1</v>
      </c>
      <c r="H276" s="13">
        <v>1</v>
      </c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7" t="str">
        <f>IFERROR(IF(VLOOKUP(A276,'BoD 990s Combined with Web'!F:G,2,FALSE)=0,"",VLOOKUP(A276,'BoD 990s Combined with Web'!F:G,2,FALSE)),"")</f>
        <v>Devon Energy Corporation</v>
      </c>
      <c r="V276" s="7" t="str">
        <f>IFERROR(IF(VLOOKUP(A276,'BoD 990s Combined with Web'!F:H,3,FALSE)=0,"",(VLOOKUP(A276,'BoD 990s Combined with Web'!F:H,3,FALSE))),"")</f>
        <v/>
      </c>
      <c r="W276" s="7" t="str">
        <f>IFERROR(IF(VLOOKUP(A276,Resources!A:B,2,FALSE)=0,"",VLOOKUP(A276,Resources!A:B,2,FALSE)),"")</f>
        <v/>
      </c>
    </row>
    <row r="277" spans="1:23" x14ac:dyDescent="0.2">
      <c r="A277" s="5" t="s">
        <v>329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>
        <v>1</v>
      </c>
      <c r="P277" s="13">
        <v>1</v>
      </c>
      <c r="Q277" s="13">
        <v>1</v>
      </c>
      <c r="R277" s="13">
        <v>1</v>
      </c>
      <c r="S277" s="13"/>
      <c r="T277" s="13"/>
      <c r="U277" s="7" t="str">
        <f>IFERROR(IF(VLOOKUP(A277,'BoD 990s Combined with Web'!F:G,2,FALSE)=0,"",VLOOKUP(A277,'BoD 990s Combined with Web'!F:G,2,FALSE)),"")</f>
        <v>Samson Resources</v>
      </c>
      <c r="V277" s="7" t="str">
        <f>IFERROR(IF(VLOOKUP(A277,'BoD 990s Combined with Web'!F:H,3,FALSE)=0,"",(VLOOKUP(A277,'BoD 990s Combined with Web'!F:H,3,FALSE))),"")</f>
        <v>Director</v>
      </c>
      <c r="W277" s="7" t="str">
        <f>IFERROR(IF(VLOOKUP(A277,Resources!A:B,2,FALSE)=0,"",VLOOKUP(A277,Resources!A:B,2,FALSE)),"")</f>
        <v/>
      </c>
    </row>
    <row r="278" spans="1:23" x14ac:dyDescent="0.2">
      <c r="A278" s="5" t="s">
        <v>474</v>
      </c>
      <c r="B278" s="13"/>
      <c r="C278" s="13"/>
      <c r="D278" s="13"/>
      <c r="E278" s="13"/>
      <c r="F278" s="13"/>
      <c r="G278" s="13"/>
      <c r="H278" s="13">
        <v>1</v>
      </c>
      <c r="I278" s="13">
        <v>1</v>
      </c>
      <c r="J278" s="13">
        <v>1</v>
      </c>
      <c r="K278" s="13">
        <v>1</v>
      </c>
      <c r="L278" s="13">
        <v>1</v>
      </c>
      <c r="M278" s="13"/>
      <c r="N278" s="13"/>
      <c r="O278" s="13"/>
      <c r="P278" s="13"/>
      <c r="Q278" s="13"/>
      <c r="R278" s="13"/>
      <c r="S278" s="13"/>
      <c r="T278" s="13"/>
      <c r="U278" s="7" t="str">
        <f>IFERROR(IF(VLOOKUP(A278,'BoD 990s Combined with Web'!F:G,2,FALSE)=0,"",VLOOKUP(A278,'BoD 990s Combined with Web'!F:G,2,FALSE)),"")</f>
        <v>J-W Operating Company</v>
      </c>
      <c r="V278" s="7" t="str">
        <f>IFERROR(IF(VLOOKUP(A278,'BoD 990s Combined with Web'!F:H,3,FALSE)=0,"",(VLOOKUP(A278,'BoD 990s Combined with Web'!F:H,3,FALSE))),"")</f>
        <v>NGV Subcommittee Chair</v>
      </c>
      <c r="W278" s="7" t="str">
        <f>IFERROR(IF(VLOOKUP(A278,Resources!A:B,2,FALSE)=0,"",VLOOKUP(A278,Resources!A:B,2,FALSE)),"")</f>
        <v/>
      </c>
    </row>
    <row r="279" spans="1:23" x14ac:dyDescent="0.2">
      <c r="A279" s="5" t="s">
        <v>847</v>
      </c>
      <c r="B279" s="13">
        <v>1</v>
      </c>
      <c r="C279" s="13">
        <v>1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7" t="str">
        <f>IFERROR(IF(VLOOKUP(A279,'BoD 990s Combined with Web'!F:G,2,FALSE)=0,"",VLOOKUP(A279,'BoD 990s Combined with Web'!F:G,2,FALSE)),"")</f>
        <v>Tom Brown Inc.</v>
      </c>
      <c r="V279" s="7" t="str">
        <f>IFERROR(IF(VLOOKUP(A279,'BoD 990s Combined with Web'!F:H,3,FALSE)=0,"",(VLOOKUP(A279,'BoD 990s Combined with Web'!F:H,3,FALSE))),"")</f>
        <v/>
      </c>
      <c r="W279" s="7" t="str">
        <f>IFERROR(IF(VLOOKUP(A279,Resources!A:B,2,FALSE)=0,"",VLOOKUP(A279,Resources!A:B,2,FALSE)),"")</f>
        <v/>
      </c>
    </row>
    <row r="280" spans="1:23" x14ac:dyDescent="0.2">
      <c r="A280" s="5" t="s">
        <v>255</v>
      </c>
      <c r="B280" s="13">
        <v>1</v>
      </c>
      <c r="C280" s="13">
        <v>1</v>
      </c>
      <c r="D280" s="13">
        <v>1</v>
      </c>
      <c r="E280" s="13">
        <v>1</v>
      </c>
      <c r="F280" s="13">
        <v>1</v>
      </c>
      <c r="G280" s="13">
        <v>1</v>
      </c>
      <c r="H280" s="13">
        <v>1</v>
      </c>
      <c r="I280" s="13">
        <v>1</v>
      </c>
      <c r="J280" s="13">
        <v>1</v>
      </c>
      <c r="K280" s="13">
        <v>1</v>
      </c>
      <c r="L280" s="13">
        <v>1</v>
      </c>
      <c r="M280" s="13"/>
      <c r="N280" s="13"/>
      <c r="O280" s="13"/>
      <c r="P280" s="13"/>
      <c r="Q280" s="13"/>
      <c r="R280" s="13"/>
      <c r="S280" s="13"/>
      <c r="T280" s="13"/>
      <c r="U280" s="7" t="str">
        <f>IFERROR(IF(VLOOKUP(A280,'BoD 990s Combined with Web'!F:G,2,FALSE)=0,"",VLOOKUP(A280,'BoD 990s Combined with Web'!F:G,2,FALSE)),"")</f>
        <v>Bank of Oklahoma, N.A.</v>
      </c>
      <c r="V280" s="7" t="str">
        <f>IFERROR(IF(VLOOKUP(A280,'BoD 990s Combined with Web'!F:H,3,FALSE)=0,"",(VLOOKUP(A280,'BoD 990s Combined with Web'!F:H,3,FALSE))),"")</f>
        <v>Board of Advisors</v>
      </c>
      <c r="W280" s="7" t="str">
        <f>IFERROR(IF(VLOOKUP(A280,Resources!A:B,2,FALSE)=0,"",VLOOKUP(A280,Resources!A:B,2,FALSE)),"")</f>
        <v/>
      </c>
    </row>
    <row r="281" spans="1:23" x14ac:dyDescent="0.2">
      <c r="A281" s="5" t="s">
        <v>514</v>
      </c>
      <c r="B281" s="13"/>
      <c r="C281" s="13"/>
      <c r="D281" s="13"/>
      <c r="E281" s="13"/>
      <c r="F281" s="13"/>
      <c r="G281" s="13"/>
      <c r="H281" s="13"/>
      <c r="I281" s="13">
        <v>1</v>
      </c>
      <c r="J281" s="13">
        <v>1</v>
      </c>
      <c r="K281" s="13">
        <v>1</v>
      </c>
      <c r="L281" s="13"/>
      <c r="M281" s="13"/>
      <c r="N281" s="13"/>
      <c r="O281" s="13"/>
      <c r="P281" s="13"/>
      <c r="Q281" s="13"/>
      <c r="R281" s="13"/>
      <c r="S281" s="13"/>
      <c r="T281" s="13"/>
      <c r="U281" s="7" t="str">
        <f>IFERROR(IF(VLOOKUP(A281,'BoD 990s Combined with Web'!F:G,2,FALSE)=0,"",VLOOKUP(A281,'BoD 990s Combined with Web'!F:G,2,FALSE)),"")</f>
        <v>Wells Fargo Bank N.A.</v>
      </c>
      <c r="V281" s="7" t="str">
        <f>IFERROR(IF(VLOOKUP(A281,'BoD 990s Combined with Web'!F:H,3,FALSE)=0,"",(VLOOKUP(A281,'BoD 990s Combined with Web'!F:H,3,FALSE))),"")</f>
        <v>At-Large</v>
      </c>
      <c r="W281" s="7" t="str">
        <f>IFERROR(IF(VLOOKUP(A281,Resources!A:B,2,FALSE)=0,"",VLOOKUP(A281,Resources!A:B,2,FALSE)),"")</f>
        <v/>
      </c>
    </row>
    <row r="282" spans="1:23" x14ac:dyDescent="0.2">
      <c r="A282" s="5" t="s">
        <v>477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>
        <v>1</v>
      </c>
      <c r="M282" s="13"/>
      <c r="N282" s="13"/>
      <c r="O282" s="13"/>
      <c r="P282" s="13"/>
      <c r="Q282" s="13"/>
      <c r="R282" s="13"/>
      <c r="S282" s="13"/>
      <c r="T282" s="13"/>
      <c r="U282" s="7" t="str">
        <f>IFERROR(IF(VLOOKUP(A282,'BoD 990s Combined with Web'!F:G,2,FALSE)=0,"",VLOOKUP(A282,'BoD 990s Combined with Web'!F:G,2,FALSE)),"")</f>
        <v>Questar Natural Resources</v>
      </c>
      <c r="V282" s="7" t="str">
        <f>IFERROR(IF(VLOOKUP(A282,'BoD 990s Combined with Web'!F:H,3,FALSE)=0,"",(VLOOKUP(A282,'BoD 990s Combined with Web'!F:H,3,FALSE))),"")</f>
        <v>At-Large</v>
      </c>
      <c r="W282" s="7" t="str">
        <f>IFERROR(IF(VLOOKUP(A282,Resources!A:B,2,FALSE)=0,"",VLOOKUP(A282,Resources!A:B,2,FALSE)),"")</f>
        <v/>
      </c>
    </row>
    <row r="283" spans="1:23" x14ac:dyDescent="0.2">
      <c r="A283" s="5" t="s">
        <v>735</v>
      </c>
      <c r="B283" s="13">
        <v>1</v>
      </c>
      <c r="C283" s="13">
        <v>1</v>
      </c>
      <c r="D283" s="13">
        <v>1</v>
      </c>
      <c r="E283" s="13">
        <v>1</v>
      </c>
      <c r="F283" s="13">
        <v>1</v>
      </c>
      <c r="G283" s="13">
        <v>1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7" t="str">
        <f>IFERROR(IF(VLOOKUP(A283,'BoD 990s Combined with Web'!F:G,2,FALSE)=0,"",VLOOKUP(A283,'BoD 990s Combined with Web'!F:G,2,FALSE)),"")</f>
        <v>El Paso Western Pipelines</v>
      </c>
      <c r="V283" s="7" t="str">
        <f>IFERROR(IF(VLOOKUP(A283,'BoD 990s Combined with Web'!F:H,3,FALSE)=0,"",(VLOOKUP(A283,'BoD 990s Combined with Web'!F:H,3,FALSE))),"")</f>
        <v/>
      </c>
      <c r="W283" s="7" t="str">
        <f>IFERROR(IF(VLOOKUP(A283,Resources!A:B,2,FALSE)=0,"",VLOOKUP(A283,Resources!A:B,2,FALSE)),"")</f>
        <v/>
      </c>
    </row>
    <row r="284" spans="1:23" x14ac:dyDescent="0.2">
      <c r="A284" s="5" t="s">
        <v>257</v>
      </c>
      <c r="B284" s="13"/>
      <c r="C284" s="13"/>
      <c r="D284" s="13"/>
      <c r="E284" s="13"/>
      <c r="F284" s="13"/>
      <c r="G284" s="13"/>
      <c r="H284" s="13">
        <v>1</v>
      </c>
      <c r="I284" s="13">
        <v>1</v>
      </c>
      <c r="J284" s="13">
        <v>1</v>
      </c>
      <c r="K284" s="13">
        <v>1</v>
      </c>
      <c r="L284" s="13">
        <v>1</v>
      </c>
      <c r="M284" s="13"/>
      <c r="N284" s="13"/>
      <c r="O284" s="13"/>
      <c r="P284" s="13"/>
      <c r="Q284" s="13"/>
      <c r="R284" s="13"/>
      <c r="S284" s="13"/>
      <c r="T284" s="13"/>
      <c r="U284" s="7" t="str">
        <f>IFERROR(IF(VLOOKUP(A284,'BoD 990s Combined with Web'!F:G,2,FALSE)=0,"",VLOOKUP(A284,'BoD 990s Combined with Web'!F:G,2,FALSE)),"")</f>
        <v>Vantage Energy, LLC</v>
      </c>
      <c r="V284" s="7" t="str">
        <f>IFERROR(IF(VLOOKUP(A284,'BoD 990s Combined with Web'!F:H,3,FALSE)=0,"",(VLOOKUP(A284,'BoD 990s Combined with Web'!F:H,3,FALSE))),"")</f>
        <v>Board of Advisors</v>
      </c>
      <c r="W284" s="7" t="str">
        <f>IFERROR(IF(VLOOKUP(A284,Resources!A:B,2,FALSE)=0,"",VLOOKUP(A284,Resources!A:B,2,FALSE)),"")</f>
        <v/>
      </c>
    </row>
    <row r="285" spans="1:23" x14ac:dyDescent="0.2">
      <c r="A285" s="5" t="s">
        <v>259</v>
      </c>
      <c r="B285" s="13"/>
      <c r="C285" s="13"/>
      <c r="D285" s="13"/>
      <c r="E285" s="13"/>
      <c r="F285" s="13"/>
      <c r="G285" s="13"/>
      <c r="H285" s="13"/>
      <c r="I285" s="13">
        <v>1</v>
      </c>
      <c r="J285" s="13">
        <v>1</v>
      </c>
      <c r="K285" s="13">
        <v>1</v>
      </c>
      <c r="L285" s="13">
        <v>1</v>
      </c>
      <c r="M285" s="13"/>
      <c r="N285" s="13"/>
      <c r="O285" s="13"/>
      <c r="P285" s="13"/>
      <c r="Q285" s="13"/>
      <c r="R285" s="13"/>
      <c r="S285" s="13"/>
      <c r="T285" s="13"/>
      <c r="U285" s="7" t="str">
        <f>IFERROR(IF(VLOOKUP(A285,'BoD 990s Combined with Web'!F:G,2,FALSE)=0,"",VLOOKUP(A285,'BoD 990s Combined with Web'!F:G,2,FALSE)),"")</f>
        <v>SM Energy</v>
      </c>
      <c r="V285" s="7" t="str">
        <f>IFERROR(IF(VLOOKUP(A285,'BoD 990s Combined with Web'!F:H,3,FALSE)=0,"",(VLOOKUP(A285,'BoD 990s Combined with Web'!F:H,3,FALSE))),"")</f>
        <v>Board of Advisors</v>
      </c>
      <c r="W285" s="7" t="str">
        <f>IFERROR(IF(VLOOKUP(A285,Resources!A:B,2,FALSE)=0,"",VLOOKUP(A285,Resources!A:B,2,FALSE)),"")</f>
        <v/>
      </c>
    </row>
    <row r="286" spans="1:23" x14ac:dyDescent="0.2">
      <c r="A286" s="5" t="s">
        <v>736</v>
      </c>
      <c r="B286" s="13"/>
      <c r="C286" s="13"/>
      <c r="D286" s="13">
        <v>1</v>
      </c>
      <c r="E286" s="13">
        <v>1</v>
      </c>
      <c r="F286" s="13">
        <v>1</v>
      </c>
      <c r="G286" s="13">
        <v>1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7" t="str">
        <f>IFERROR(IF(VLOOKUP(A286,'BoD 990s Combined with Web'!F:G,2,FALSE)=0,"",VLOOKUP(A286,'BoD 990s Combined with Web'!F:G,2,FALSE)),"")</f>
        <v>Dominion Exploration, Canada</v>
      </c>
      <c r="V286" s="7" t="str">
        <f>IFERROR(IF(VLOOKUP(A286,'BoD 990s Combined with Web'!F:H,3,FALSE)=0,"",(VLOOKUP(A286,'BoD 990s Combined with Web'!F:H,3,FALSE))),"")</f>
        <v/>
      </c>
      <c r="W286" s="7" t="str">
        <f>IFERROR(IF(VLOOKUP(A286,Resources!A:B,2,FALSE)=0,"",VLOOKUP(A286,Resources!A:B,2,FALSE)),"")</f>
        <v/>
      </c>
    </row>
    <row r="287" spans="1:23" x14ac:dyDescent="0.2">
      <c r="A287" s="5" t="s">
        <v>738</v>
      </c>
      <c r="B287" s="13">
        <v>1</v>
      </c>
      <c r="C287" s="13">
        <v>1</v>
      </c>
      <c r="D287" s="13">
        <v>1</v>
      </c>
      <c r="E287" s="13">
        <v>1</v>
      </c>
      <c r="F287" s="13">
        <v>1</v>
      </c>
      <c r="G287" s="13">
        <v>1</v>
      </c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7" t="str">
        <f>IFERROR(IF(VLOOKUP(A287,'BoD 990s Combined with Web'!F:G,2,FALSE)=0,"",VLOOKUP(A287,'BoD 990s Combined with Web'!F:G,2,FALSE)),"")</f>
        <v>Captiva Resources</v>
      </c>
      <c r="V287" s="7" t="str">
        <f>IFERROR(IF(VLOOKUP(A287,'BoD 990s Combined with Web'!F:H,3,FALSE)=0,"",(VLOOKUP(A287,'BoD 990s Combined with Web'!F:H,3,FALSE))),"")</f>
        <v/>
      </c>
      <c r="W287" s="7" t="str">
        <f>IFERROR(IF(VLOOKUP(A287,Resources!A:B,2,FALSE)=0,"",VLOOKUP(A287,Resources!A:B,2,FALSE)),"")</f>
        <v/>
      </c>
    </row>
    <row r="288" spans="1:23" x14ac:dyDescent="0.2">
      <c r="A288" s="5" t="s">
        <v>261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>
        <v>1</v>
      </c>
      <c r="L288" s="13">
        <v>1</v>
      </c>
      <c r="M288" s="13"/>
      <c r="N288" s="13"/>
      <c r="O288" s="13"/>
      <c r="P288" s="13"/>
      <c r="Q288" s="13"/>
      <c r="R288" s="13"/>
      <c r="S288" s="13"/>
      <c r="T288" s="13"/>
      <c r="U288" s="7" t="str">
        <f>IFERROR(IF(VLOOKUP(A288,'BoD 990s Combined with Web'!F:G,2,FALSE)=0,"",VLOOKUP(A288,'BoD 990s Combined with Web'!F:G,2,FALSE)),"")</f>
        <v>Noble Energy Inc.</v>
      </c>
      <c r="V288" s="7" t="str">
        <f>IFERROR(IF(VLOOKUP(A288,'BoD 990s Combined with Web'!F:H,3,FALSE)=0,"",(VLOOKUP(A288,'BoD 990s Combined with Web'!F:H,3,FALSE))),"")</f>
        <v>Board of Advisors</v>
      </c>
      <c r="W288" s="7" t="str">
        <f>IFERROR(IF(VLOOKUP(A288,Resources!A:B,2,FALSE)=0,"",VLOOKUP(A288,Resources!A:B,2,FALSE)),"")</f>
        <v/>
      </c>
    </row>
    <row r="289" spans="1:32" x14ac:dyDescent="0.2">
      <c r="A289" s="5" t="s">
        <v>263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>
        <v>1</v>
      </c>
      <c r="L289" s="13">
        <v>1</v>
      </c>
      <c r="M289" s="13"/>
      <c r="N289" s="13"/>
      <c r="O289" s="13"/>
      <c r="P289" s="13"/>
      <c r="Q289" s="13"/>
      <c r="R289" s="13"/>
      <c r="S289" s="13"/>
      <c r="T289" s="13"/>
      <c r="U289" s="7" t="str">
        <f>IFERROR(IF(VLOOKUP(A289,'BoD 990s Combined with Web'!F:G,2,FALSE)=0,"",VLOOKUP(A289,'BoD 990s Combined with Web'!F:G,2,FALSE)),"")</f>
        <v>Ensign United States Drilling</v>
      </c>
      <c r="V289" s="7" t="str">
        <f>IFERROR(IF(VLOOKUP(A289,'BoD 990s Combined with Web'!F:H,3,FALSE)=0,"",(VLOOKUP(A289,'BoD 990s Combined with Web'!F:H,3,FALSE))),"")</f>
        <v>Board of Advisors</v>
      </c>
      <c r="W289" s="7" t="str">
        <f>IFERROR(IF(VLOOKUP(A289,Resources!A:B,2,FALSE)=0,"",VLOOKUP(A289,Resources!A:B,2,FALSE)),"")</f>
        <v/>
      </c>
    </row>
    <row r="290" spans="1:32" x14ac:dyDescent="0.2">
      <c r="A290" s="5" t="s">
        <v>480</v>
      </c>
      <c r="B290" s="13"/>
      <c r="C290" s="13"/>
      <c r="D290" s="13"/>
      <c r="E290" s="13"/>
      <c r="F290" s="13"/>
      <c r="G290" s="13"/>
      <c r="H290" s="13">
        <v>1</v>
      </c>
      <c r="I290" s="13">
        <v>1</v>
      </c>
      <c r="J290" s="13">
        <v>1</v>
      </c>
      <c r="K290" s="13">
        <v>1</v>
      </c>
      <c r="L290" s="13">
        <v>1</v>
      </c>
      <c r="M290" s="13"/>
      <c r="N290" s="13"/>
      <c r="O290" s="13"/>
      <c r="P290" s="13"/>
      <c r="Q290" s="13"/>
      <c r="R290" s="13"/>
      <c r="S290" s="13"/>
      <c r="T290" s="13"/>
      <c r="U290" s="7" t="str">
        <f>IFERROR(IF(VLOOKUP(A290,'BoD 990s Combined with Web'!F:G,2,FALSE)=0,"",VLOOKUP(A290,'BoD 990s Combined with Web'!F:G,2,FALSE)),"")</f>
        <v>XTO Energy</v>
      </c>
      <c r="V290" s="7" t="str">
        <f>IFERROR(IF(VLOOKUP(A290,'BoD 990s Combined with Web'!F:H,3,FALSE)=0,"",(VLOOKUP(A290,'BoD 990s Combined with Web'!F:H,3,FALSE))),"")</f>
        <v>At-Large</v>
      </c>
      <c r="W290" s="7" t="str">
        <f>IFERROR(IF(VLOOKUP(A290,Resources!A:B,2,FALSE)=0,"",VLOOKUP(A290,Resources!A:B,2,FALSE)),"")</f>
        <v/>
      </c>
    </row>
    <row r="291" spans="1:32" x14ac:dyDescent="0.2">
      <c r="A291" s="5" t="s">
        <v>265</v>
      </c>
      <c r="B291" s="13"/>
      <c r="C291" s="13"/>
      <c r="D291" s="13"/>
      <c r="E291" s="13"/>
      <c r="F291" s="13"/>
      <c r="G291" s="13"/>
      <c r="H291" s="13">
        <v>1</v>
      </c>
      <c r="I291" s="13">
        <v>1</v>
      </c>
      <c r="J291" s="13">
        <v>1</v>
      </c>
      <c r="K291" s="13">
        <v>1</v>
      </c>
      <c r="L291" s="13">
        <v>1</v>
      </c>
      <c r="M291" s="13"/>
      <c r="N291" s="13"/>
      <c r="O291" s="13"/>
      <c r="P291" s="13"/>
      <c r="Q291" s="13"/>
      <c r="R291" s="13"/>
      <c r="S291" s="13"/>
      <c r="T291" s="13"/>
      <c r="U291" s="7" t="str">
        <f>IFERROR(IF(VLOOKUP(A291,'BoD 990s Combined with Web'!F:G,2,FALSE)=0,"",VLOOKUP(A291,'BoD 990s Combined with Web'!F:G,2,FALSE)),"")</f>
        <v>Tudor Pickering Holt &amp; Co.</v>
      </c>
      <c r="V291" s="7" t="str">
        <f>IFERROR(IF(VLOOKUP(A291,'BoD 990s Combined with Web'!F:H,3,FALSE)=0,"",(VLOOKUP(A291,'BoD 990s Combined with Web'!F:H,3,FALSE))),"")</f>
        <v>Board of Advisors</v>
      </c>
      <c r="W291" s="7" t="str">
        <f>IFERROR(IF(VLOOKUP(A291,Resources!A:B,2,FALSE)=0,"",VLOOKUP(A291,Resources!A:B,2,FALSE)),"")</f>
        <v/>
      </c>
    </row>
    <row r="292" spans="1:32" x14ac:dyDescent="0.2">
      <c r="A292" s="5" t="s">
        <v>267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>
        <v>1</v>
      </c>
      <c r="P292" s="13"/>
      <c r="Q292" s="13"/>
      <c r="R292" s="13"/>
      <c r="S292" s="13"/>
      <c r="T292" s="13"/>
      <c r="U292" s="7" t="str">
        <f>IFERROR(IF(VLOOKUP(A292,'BoD 990s Combined with Web'!F:G,2,FALSE)=0,"",VLOOKUP(A292,'BoD 990s Combined with Web'!F:G,2,FALSE)),"")</f>
        <v/>
      </c>
      <c r="V292" s="7" t="str">
        <f>IFERROR(IF(VLOOKUP(A292,'BoD 990s Combined with Web'!F:H,3,FALSE)=0,"",(VLOOKUP(A292,'BoD 990s Combined with Web'!F:H,3,FALSE))),"")</f>
        <v>Director</v>
      </c>
      <c r="W292" s="7" t="str">
        <f>IFERROR(IF(VLOOKUP(A292,Resources!A:B,2,FALSE)=0,"",VLOOKUP(A292,Resources!A:B,2,FALSE)),"")</f>
        <v/>
      </c>
    </row>
    <row r="293" spans="1:32" x14ac:dyDescent="0.2">
      <c r="A293" s="5" t="s">
        <v>581</v>
      </c>
      <c r="B293" s="13"/>
      <c r="C293" s="13"/>
      <c r="D293" s="13"/>
      <c r="E293" s="13"/>
      <c r="F293" s="13"/>
      <c r="G293" s="13"/>
      <c r="H293" s="13"/>
      <c r="I293" s="13">
        <v>1</v>
      </c>
      <c r="J293" s="13">
        <v>1</v>
      </c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7" t="str">
        <f>IFERROR(IF(VLOOKUP(A293,'BoD 990s Combined with Web'!F:G,2,FALSE)=0,"",VLOOKUP(A293,'BoD 990s Combined with Web'!F:G,2,FALSE)),"")</f>
        <v>El Paso E&amp;P; Company, L.P.</v>
      </c>
      <c r="V293" s="7" t="str">
        <f>IFERROR(IF(VLOOKUP(A293,'BoD 990s Combined with Web'!F:H,3,FALSE)=0,"",(VLOOKUP(A293,'BoD 990s Combined with Web'!F:H,3,FALSE))),"")</f>
        <v>At-Large</v>
      </c>
      <c r="W293" s="7" t="str">
        <f>IFERROR(IF(VLOOKUP(A293,Resources!A:B,2,FALSE)=0,"",VLOOKUP(A293,Resources!A:B,2,FALSE)),"")</f>
        <v/>
      </c>
    </row>
    <row r="294" spans="1:32" x14ac:dyDescent="0.2">
      <c r="A294" s="5" t="s">
        <v>66</v>
      </c>
      <c r="B294" s="13">
        <v>1</v>
      </c>
      <c r="C294" s="13">
        <v>1</v>
      </c>
      <c r="D294" s="13">
        <v>1</v>
      </c>
      <c r="E294" s="13">
        <v>1</v>
      </c>
      <c r="F294" s="13">
        <v>1</v>
      </c>
      <c r="G294" s="13">
        <v>1</v>
      </c>
      <c r="H294" s="13">
        <v>1</v>
      </c>
      <c r="I294" s="13">
        <v>1</v>
      </c>
      <c r="J294" s="13">
        <v>1</v>
      </c>
      <c r="K294" s="13">
        <v>1</v>
      </c>
      <c r="L294" s="13">
        <v>1</v>
      </c>
      <c r="M294" s="13">
        <v>1</v>
      </c>
      <c r="N294" s="13">
        <v>1</v>
      </c>
      <c r="O294" s="13">
        <v>1</v>
      </c>
      <c r="P294" s="13">
        <v>1</v>
      </c>
      <c r="Q294" s="13"/>
      <c r="R294" s="13"/>
      <c r="S294" s="13"/>
      <c r="T294" s="13">
        <v>1</v>
      </c>
      <c r="U294" s="7" t="str">
        <f>IFERROR(IF(VLOOKUP(A294,'BoD 990s Combined with Web'!F:G,2,FALSE)=0,"",VLOOKUP(A294,'BoD 990s Combined with Web'!F:G,2,FALSE)),"")</f>
        <v>GMT Exploration Company, LLC</v>
      </c>
      <c r="V294" s="7" t="str">
        <f>IFERROR(IF(VLOOKUP(A294,'BoD 990s Combined with Web'!F:H,3,FALSE)=0,"",(VLOOKUP(A294,'BoD 990s Combined with Web'!F:H,3,FALSE))),"")</f>
        <v>Director</v>
      </c>
      <c r="W294" s="7" t="str">
        <f>IFERROR(IF(VLOOKUP(A294,Resources!A:B,2,FALSE)=0,"",VLOOKUP(A294,Resources!A:B,2,FALSE)),"")</f>
        <v/>
      </c>
    </row>
    <row r="295" spans="1:32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32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32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Z297" s="14"/>
      <c r="AA297" s="14"/>
      <c r="AB297" s="14"/>
      <c r="AC297" s="14"/>
      <c r="AD297" s="14"/>
      <c r="AE297" s="14"/>
      <c r="AF297" s="14"/>
    </row>
    <row r="298" spans="1:32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32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32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32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32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32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32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574" spans="1:20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1:20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spans="1:20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spans="1:20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spans="1:20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spans="1:20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spans="1:20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1:20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spans="1:20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spans="1:20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spans="1:20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spans="1:20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spans="1:20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spans="1:20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spans="1:20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spans="1:20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spans="1:20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spans="1:20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spans="1:20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spans="1:20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spans="1:20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spans="1:20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spans="1:20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spans="1:20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spans="1:20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spans="1:20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spans="1:20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spans="1:20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spans="1:20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spans="1:20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spans="1:20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spans="1:20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spans="1:20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spans="1:20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spans="1:20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spans="1:20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spans="1:20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spans="1:20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spans="1:20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spans="1:20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spans="1:20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spans="1:20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spans="1:20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spans="1:20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spans="1:20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spans="1:20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spans="1:20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spans="1:20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spans="1:20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spans="1:20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spans="1:20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spans="1:20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spans="1:20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spans="1:20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spans="1:20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spans="1:20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spans="1:20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spans="1:20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spans="1:20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spans="1:20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spans="1:20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spans="1:20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spans="1:20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spans="1:20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spans="1:20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spans="1:20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spans="1:20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spans="1:20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spans="1:20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spans="1:20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spans="1:20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spans="1:20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spans="1:20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spans="1:20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spans="1:20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spans="1:20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spans="1:20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spans="1:20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spans="1:20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spans="1:20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spans="1:20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spans="1:20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spans="1:20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spans="1:20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spans="1:20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spans="1:20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spans="1:20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spans="1:20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spans="1:20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spans="1:20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spans="1:20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spans="1:20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spans="1:20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spans="1:20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spans="1:20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spans="1:20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spans="1:20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spans="1:20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spans="1:20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spans="1:20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spans="1:20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spans="1:20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spans="1:20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spans="1:20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spans="1:20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spans="1:20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spans="1:20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spans="1:20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spans="1:20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spans="1:20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spans="1:20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spans="1:20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spans="1:20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spans="1:20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spans="1:20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spans="1:20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spans="1:20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spans="1:20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spans="1:20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spans="1:20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spans="1:20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spans="1:20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spans="1:20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spans="1:20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spans="1:20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spans="1:20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1:20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1:20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1:20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1:20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1:20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1:20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1:20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1:20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1:20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1:20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1:20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1:20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1:20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1:20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1:20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1:20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1:20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1:20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1:20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1:20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1:20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1:20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1:20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1:20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1:20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1:20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1:20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1:20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1:20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1:20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1:20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1:20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1:20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1:20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1:20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1:20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1:20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1:20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1:20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1:20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1:20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1:20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1:20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1:20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1:20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1:20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1:20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1:20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1:20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1:20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1:20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spans="1:20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spans="1:20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spans="1:20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spans="1:20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spans="1:20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spans="1:20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spans="1:20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spans="1:20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spans="1:20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spans="1:20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spans="1:20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spans="1:20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spans="1:20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spans="1:20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spans="1:20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spans="1:20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spans="1:20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spans="1:20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spans="1:20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1:20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1:20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1:20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1:20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1:20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1:20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1:20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1:20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1:20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1:20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1:20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1:20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1:20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1:20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1:20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1:20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1:20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1:20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1:20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1:20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1:20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1:20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1:20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1:20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1:20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1:20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1:20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1:20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1:20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1:20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1:20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spans="1:20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spans="1:20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spans="1:20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spans="1:20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spans="1:20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spans="1:20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spans="1:20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spans="1:20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spans="1:20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spans="1:20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</sheetData>
  <hyperlinks>
    <hyperlink ref="A2" r:id="rId6" xr:uid="{D9685F36-EDEB-3642-9393-D9EEF7CA3CF7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432E-56C5-0747-AEDD-0D2770121759}">
  <dimension ref="A1:G1831"/>
  <sheetViews>
    <sheetView workbookViewId="0">
      <selection activeCell="E17" sqref="E17"/>
    </sheetView>
  </sheetViews>
  <sheetFormatPr baseColWidth="10" defaultRowHeight="16" x14ac:dyDescent="0.2"/>
  <cols>
    <col min="1" max="1" width="23.33203125" customWidth="1"/>
    <col min="2" max="2" width="5.1640625" bestFit="1" customWidth="1"/>
    <col min="3" max="3" width="16" bestFit="1" customWidth="1"/>
    <col min="4" max="4" width="37.6640625" customWidth="1"/>
    <col min="5" max="5" width="21.5" bestFit="1" customWidth="1"/>
    <col min="6" max="6" width="45.6640625" bestFit="1" customWidth="1"/>
    <col min="7" max="7" width="66.33203125" bestFit="1" customWidth="1"/>
  </cols>
  <sheetData>
    <row r="1" spans="1:7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t="s">
        <v>975</v>
      </c>
      <c r="B2">
        <v>2020</v>
      </c>
      <c r="C2" t="s">
        <v>930</v>
      </c>
      <c r="E2" t="s">
        <v>976</v>
      </c>
      <c r="F2" t="s">
        <v>470</v>
      </c>
      <c r="G2" t="s">
        <v>977</v>
      </c>
    </row>
    <row r="3" spans="1:7" x14ac:dyDescent="0.2">
      <c r="A3" t="s">
        <v>975</v>
      </c>
      <c r="B3">
        <v>2020</v>
      </c>
      <c r="C3" t="s">
        <v>930</v>
      </c>
      <c r="E3" t="s">
        <v>978</v>
      </c>
      <c r="F3" t="s">
        <v>470</v>
      </c>
      <c r="G3" t="s">
        <v>979</v>
      </c>
    </row>
    <row r="4" spans="1:7" x14ac:dyDescent="0.2">
      <c r="A4" t="s">
        <v>975</v>
      </c>
      <c r="B4">
        <v>2020</v>
      </c>
      <c r="C4" t="s">
        <v>930</v>
      </c>
      <c r="E4" t="s">
        <v>980</v>
      </c>
      <c r="F4" t="s">
        <v>470</v>
      </c>
      <c r="G4" t="s">
        <v>981</v>
      </c>
    </row>
    <row r="5" spans="1:7" x14ac:dyDescent="0.2">
      <c r="A5" t="s">
        <v>975</v>
      </c>
      <c r="B5">
        <v>2020</v>
      </c>
      <c r="C5" t="s">
        <v>930</v>
      </c>
      <c r="E5" t="s">
        <v>36</v>
      </c>
      <c r="F5" t="s">
        <v>470</v>
      </c>
      <c r="G5" t="s">
        <v>982</v>
      </c>
    </row>
    <row r="6" spans="1:7" x14ac:dyDescent="0.2">
      <c r="A6" t="s">
        <v>975</v>
      </c>
      <c r="B6">
        <v>2020</v>
      </c>
      <c r="C6" t="s">
        <v>930</v>
      </c>
      <c r="E6" t="s">
        <v>298</v>
      </c>
      <c r="F6" t="s">
        <v>470</v>
      </c>
      <c r="G6" t="s">
        <v>300</v>
      </c>
    </row>
    <row r="7" spans="1:7" x14ac:dyDescent="0.2">
      <c r="A7" t="s">
        <v>975</v>
      </c>
      <c r="B7">
        <v>2020</v>
      </c>
      <c r="C7" t="s">
        <v>930</v>
      </c>
      <c r="E7" t="s">
        <v>983</v>
      </c>
      <c r="F7" t="s">
        <v>470</v>
      </c>
      <c r="G7" t="s">
        <v>984</v>
      </c>
    </row>
    <row r="8" spans="1:7" x14ac:dyDescent="0.2">
      <c r="A8" t="s">
        <v>985</v>
      </c>
      <c r="B8">
        <v>2019</v>
      </c>
      <c r="C8" t="s">
        <v>930</v>
      </c>
      <c r="E8" t="s">
        <v>976</v>
      </c>
      <c r="F8" t="s">
        <v>470</v>
      </c>
      <c r="G8" t="s">
        <v>977</v>
      </c>
    </row>
    <row r="9" spans="1:7" x14ac:dyDescent="0.2">
      <c r="A9" t="s">
        <v>985</v>
      </c>
      <c r="B9">
        <v>2019</v>
      </c>
      <c r="C9" t="s">
        <v>930</v>
      </c>
      <c r="E9" t="s">
        <v>978</v>
      </c>
      <c r="F9" t="s">
        <v>470</v>
      </c>
      <c r="G9" t="s">
        <v>979</v>
      </c>
    </row>
    <row r="10" spans="1:7" x14ac:dyDescent="0.2">
      <c r="A10" t="s">
        <v>985</v>
      </c>
      <c r="B10">
        <v>2019</v>
      </c>
      <c r="C10" t="s">
        <v>930</v>
      </c>
      <c r="E10" t="s">
        <v>980</v>
      </c>
      <c r="F10" t="s">
        <v>470</v>
      </c>
      <c r="G10" t="s">
        <v>981</v>
      </c>
    </row>
    <row r="11" spans="1:7" x14ac:dyDescent="0.2">
      <c r="A11" t="s">
        <v>985</v>
      </c>
      <c r="B11">
        <v>2019</v>
      </c>
      <c r="C11" t="s">
        <v>930</v>
      </c>
      <c r="E11" t="s">
        <v>298</v>
      </c>
      <c r="F11" t="s">
        <v>470</v>
      </c>
      <c r="G11" t="s">
        <v>300</v>
      </c>
    </row>
    <row r="12" spans="1:7" x14ac:dyDescent="0.2">
      <c r="A12" t="s">
        <v>985</v>
      </c>
      <c r="B12">
        <v>2019</v>
      </c>
      <c r="C12" t="s">
        <v>930</v>
      </c>
      <c r="E12" t="s">
        <v>986</v>
      </c>
      <c r="F12" t="s">
        <v>470</v>
      </c>
      <c r="G12" t="s">
        <v>982</v>
      </c>
    </row>
    <row r="13" spans="1:7" x14ac:dyDescent="0.2">
      <c r="A13" t="s">
        <v>985</v>
      </c>
      <c r="B13">
        <v>2019</v>
      </c>
      <c r="C13" t="s">
        <v>930</v>
      </c>
      <c r="E13" t="s">
        <v>983</v>
      </c>
      <c r="F13" t="s">
        <v>470</v>
      </c>
      <c r="G13" t="s">
        <v>977</v>
      </c>
    </row>
    <row r="14" spans="1:7" x14ac:dyDescent="0.2">
      <c r="A14" t="s">
        <v>987</v>
      </c>
      <c r="B14">
        <v>2018</v>
      </c>
      <c r="C14" t="s">
        <v>930</v>
      </c>
      <c r="E14" t="s">
        <v>976</v>
      </c>
      <c r="F14" t="s">
        <v>470</v>
      </c>
      <c r="G14" t="s">
        <v>977</v>
      </c>
    </row>
    <row r="15" spans="1:7" x14ac:dyDescent="0.2">
      <c r="A15" t="s">
        <v>987</v>
      </c>
      <c r="B15">
        <v>2018</v>
      </c>
      <c r="C15" t="s">
        <v>930</v>
      </c>
      <c r="E15" t="s">
        <v>978</v>
      </c>
      <c r="F15" t="s">
        <v>470</v>
      </c>
      <c r="G15" t="s">
        <v>979</v>
      </c>
    </row>
    <row r="16" spans="1:7" x14ac:dyDescent="0.2">
      <c r="A16" t="s">
        <v>987</v>
      </c>
      <c r="B16">
        <v>2018</v>
      </c>
      <c r="C16" t="s">
        <v>930</v>
      </c>
      <c r="E16" t="s">
        <v>980</v>
      </c>
      <c r="F16" t="s">
        <v>470</v>
      </c>
      <c r="G16" t="s">
        <v>981</v>
      </c>
    </row>
    <row r="17" spans="1:7" x14ac:dyDescent="0.2">
      <c r="A17" t="s">
        <v>987</v>
      </c>
      <c r="B17">
        <v>2018</v>
      </c>
      <c r="C17" t="s">
        <v>930</v>
      </c>
      <c r="E17" t="s">
        <v>298</v>
      </c>
      <c r="F17" t="s">
        <v>470</v>
      </c>
      <c r="G17" t="s">
        <v>300</v>
      </c>
    </row>
    <row r="18" spans="1:7" x14ac:dyDescent="0.2">
      <c r="A18" t="s">
        <v>987</v>
      </c>
      <c r="B18">
        <v>2018</v>
      </c>
      <c r="C18" t="s">
        <v>930</v>
      </c>
      <c r="E18" t="s">
        <v>983</v>
      </c>
      <c r="F18" t="s">
        <v>470</v>
      </c>
      <c r="G18" t="s">
        <v>988</v>
      </c>
    </row>
    <row r="19" spans="1:7" x14ac:dyDescent="0.2">
      <c r="A19" t="s">
        <v>7</v>
      </c>
      <c r="B19">
        <v>2017</v>
      </c>
      <c r="C19" t="s">
        <v>8</v>
      </c>
      <c r="E19" t="s">
        <v>9</v>
      </c>
      <c r="F19" t="s">
        <v>10</v>
      </c>
      <c r="G19" t="s">
        <v>11</v>
      </c>
    </row>
    <row r="20" spans="1:7" x14ac:dyDescent="0.2">
      <c r="A20" t="s">
        <v>7</v>
      </c>
      <c r="B20">
        <v>2017</v>
      </c>
      <c r="C20" t="s">
        <v>8</v>
      </c>
      <c r="E20" t="s">
        <v>12</v>
      </c>
      <c r="F20" t="s">
        <v>13</v>
      </c>
      <c r="G20" t="s">
        <v>11</v>
      </c>
    </row>
    <row r="21" spans="1:7" x14ac:dyDescent="0.2">
      <c r="A21" t="s">
        <v>7</v>
      </c>
      <c r="B21">
        <v>2017</v>
      </c>
      <c r="C21" t="s">
        <v>8</v>
      </c>
      <c r="E21" t="s">
        <v>14</v>
      </c>
      <c r="F21" t="s">
        <v>15</v>
      </c>
      <c r="G21" t="s">
        <v>11</v>
      </c>
    </row>
    <row r="22" spans="1:7" x14ac:dyDescent="0.2">
      <c r="A22" t="s">
        <v>7</v>
      </c>
      <c r="B22">
        <v>2017</v>
      </c>
      <c r="C22" t="s">
        <v>8</v>
      </c>
      <c r="E22" t="s">
        <v>16</v>
      </c>
      <c r="F22" t="s">
        <v>17</v>
      </c>
      <c r="G22" t="s">
        <v>11</v>
      </c>
    </row>
    <row r="23" spans="1:7" x14ac:dyDescent="0.2">
      <c r="A23" t="s">
        <v>7</v>
      </c>
      <c r="B23">
        <v>2017</v>
      </c>
      <c r="C23" t="s">
        <v>8</v>
      </c>
      <c r="E23" t="s">
        <v>18</v>
      </c>
      <c r="F23" t="s">
        <v>19</v>
      </c>
      <c r="G23" t="s">
        <v>11</v>
      </c>
    </row>
    <row r="24" spans="1:7" x14ac:dyDescent="0.2">
      <c r="A24" t="s">
        <v>7</v>
      </c>
      <c r="B24">
        <v>2017</v>
      </c>
      <c r="C24" t="s">
        <v>8</v>
      </c>
      <c r="E24" t="s">
        <v>20</v>
      </c>
      <c r="F24" t="s">
        <v>21</v>
      </c>
      <c r="G24" t="s">
        <v>11</v>
      </c>
    </row>
    <row r="25" spans="1:7" x14ac:dyDescent="0.2">
      <c r="A25" t="s">
        <v>7</v>
      </c>
      <c r="B25">
        <v>2017</v>
      </c>
      <c r="C25" t="s">
        <v>8</v>
      </c>
      <c r="E25" t="s">
        <v>22</v>
      </c>
      <c r="F25" t="s">
        <v>23</v>
      </c>
      <c r="G25" t="s">
        <v>11</v>
      </c>
    </row>
    <row r="26" spans="1:7" x14ac:dyDescent="0.2">
      <c r="A26" t="s">
        <v>7</v>
      </c>
      <c r="B26">
        <v>2017</v>
      </c>
      <c r="C26" t="s">
        <v>8</v>
      </c>
      <c r="E26" t="s">
        <v>24</v>
      </c>
      <c r="F26" t="s">
        <v>25</v>
      </c>
      <c r="G26" t="s">
        <v>11</v>
      </c>
    </row>
    <row r="27" spans="1:7" x14ac:dyDescent="0.2">
      <c r="A27" t="s">
        <v>7</v>
      </c>
      <c r="B27">
        <v>2017</v>
      </c>
      <c r="C27" t="s">
        <v>8</v>
      </c>
      <c r="E27" t="s">
        <v>26</v>
      </c>
      <c r="F27" t="s">
        <v>27</v>
      </c>
      <c r="G27" t="s">
        <v>11</v>
      </c>
    </row>
    <row r="28" spans="1:7" x14ac:dyDescent="0.2">
      <c r="A28" t="s">
        <v>7</v>
      </c>
      <c r="B28">
        <v>2017</v>
      </c>
      <c r="C28" t="s">
        <v>8</v>
      </c>
      <c r="E28" t="s">
        <v>28</v>
      </c>
      <c r="F28" t="s">
        <v>29</v>
      </c>
      <c r="G28" t="s">
        <v>11</v>
      </c>
    </row>
    <row r="29" spans="1:7" x14ac:dyDescent="0.2">
      <c r="A29" t="s">
        <v>7</v>
      </c>
      <c r="B29">
        <v>2017</v>
      </c>
      <c r="C29" t="s">
        <v>8</v>
      </c>
      <c r="E29" t="s">
        <v>30</v>
      </c>
      <c r="F29" t="s">
        <v>31</v>
      </c>
      <c r="G29" t="s">
        <v>11</v>
      </c>
    </row>
    <row r="30" spans="1:7" x14ac:dyDescent="0.2">
      <c r="A30" t="s">
        <v>7</v>
      </c>
      <c r="B30">
        <v>2017</v>
      </c>
      <c r="C30" t="s">
        <v>8</v>
      </c>
      <c r="E30" t="s">
        <v>32</v>
      </c>
      <c r="F30" t="s">
        <v>33</v>
      </c>
      <c r="G30" t="s">
        <v>11</v>
      </c>
    </row>
    <row r="31" spans="1:7" x14ac:dyDescent="0.2">
      <c r="A31" t="s">
        <v>7</v>
      </c>
      <c r="B31">
        <v>2017</v>
      </c>
      <c r="C31" t="s">
        <v>8</v>
      </c>
      <c r="E31" t="s">
        <v>34</v>
      </c>
      <c r="F31" t="s">
        <v>35</v>
      </c>
      <c r="G31" t="s">
        <v>11</v>
      </c>
    </row>
    <row r="32" spans="1:7" x14ac:dyDescent="0.2">
      <c r="A32" t="s">
        <v>7</v>
      </c>
      <c r="B32">
        <v>2017</v>
      </c>
      <c r="C32" t="s">
        <v>8</v>
      </c>
      <c r="E32" t="s">
        <v>36</v>
      </c>
      <c r="F32" t="s">
        <v>37</v>
      </c>
      <c r="G32" t="s">
        <v>11</v>
      </c>
    </row>
    <row r="33" spans="1:7" x14ac:dyDescent="0.2">
      <c r="A33" t="s">
        <v>7</v>
      </c>
      <c r="B33">
        <v>2017</v>
      </c>
      <c r="C33" t="s">
        <v>8</v>
      </c>
      <c r="E33" t="s">
        <v>38</v>
      </c>
      <c r="F33" t="s">
        <v>39</v>
      </c>
      <c r="G33" t="s">
        <v>11</v>
      </c>
    </row>
    <row r="34" spans="1:7" x14ac:dyDescent="0.2">
      <c r="A34" t="s">
        <v>7</v>
      </c>
      <c r="B34">
        <v>2017</v>
      </c>
      <c r="C34" t="s">
        <v>8</v>
      </c>
      <c r="E34" t="s">
        <v>40</v>
      </c>
      <c r="F34" t="s">
        <v>41</v>
      </c>
      <c r="G34" t="s">
        <v>11</v>
      </c>
    </row>
    <row r="35" spans="1:7" x14ac:dyDescent="0.2">
      <c r="A35" t="s">
        <v>7</v>
      </c>
      <c r="B35">
        <v>2017</v>
      </c>
      <c r="C35" t="s">
        <v>8</v>
      </c>
      <c r="E35" t="s">
        <v>42</v>
      </c>
      <c r="F35" t="s">
        <v>43</v>
      </c>
      <c r="G35" t="s">
        <v>11</v>
      </c>
    </row>
    <row r="36" spans="1:7" x14ac:dyDescent="0.2">
      <c r="A36" t="s">
        <v>7</v>
      </c>
      <c r="B36">
        <v>2017</v>
      </c>
      <c r="C36" t="s">
        <v>8</v>
      </c>
      <c r="E36" t="s">
        <v>44</v>
      </c>
      <c r="F36" t="s">
        <v>45</v>
      </c>
      <c r="G36" t="s">
        <v>11</v>
      </c>
    </row>
    <row r="37" spans="1:7" x14ac:dyDescent="0.2">
      <c r="A37" t="s">
        <v>7</v>
      </c>
      <c r="B37">
        <v>2017</v>
      </c>
      <c r="C37" t="s">
        <v>8</v>
      </c>
      <c r="E37" t="s">
        <v>46</v>
      </c>
      <c r="F37" t="s">
        <v>47</v>
      </c>
      <c r="G37" t="s">
        <v>11</v>
      </c>
    </row>
    <row r="38" spans="1:7" x14ac:dyDescent="0.2">
      <c r="A38" t="s">
        <v>7</v>
      </c>
      <c r="B38">
        <v>2017</v>
      </c>
      <c r="C38" t="s">
        <v>8</v>
      </c>
      <c r="E38" t="s">
        <v>48</v>
      </c>
      <c r="F38" t="s">
        <v>49</v>
      </c>
      <c r="G38" t="s">
        <v>11</v>
      </c>
    </row>
    <row r="39" spans="1:7" x14ac:dyDescent="0.2">
      <c r="A39" t="s">
        <v>7</v>
      </c>
      <c r="B39">
        <v>2017</v>
      </c>
      <c r="C39" t="s">
        <v>8</v>
      </c>
      <c r="E39" t="s">
        <v>343</v>
      </c>
      <c r="F39" t="s">
        <v>50</v>
      </c>
      <c r="G39" t="s">
        <v>11</v>
      </c>
    </row>
    <row r="40" spans="1:7" x14ac:dyDescent="0.2">
      <c r="A40" t="s">
        <v>7</v>
      </c>
      <c r="B40">
        <v>2017</v>
      </c>
      <c r="C40" t="s">
        <v>8</v>
      </c>
      <c r="E40" t="s">
        <v>51</v>
      </c>
      <c r="F40" t="s">
        <v>52</v>
      </c>
      <c r="G40" t="s">
        <v>11</v>
      </c>
    </row>
    <row r="41" spans="1:7" x14ac:dyDescent="0.2">
      <c r="A41" t="s">
        <v>7</v>
      </c>
      <c r="B41">
        <v>2017</v>
      </c>
      <c r="C41" t="s">
        <v>8</v>
      </c>
      <c r="E41" t="s">
        <v>53</v>
      </c>
      <c r="F41" t="s">
        <v>54</v>
      </c>
      <c r="G41" t="s">
        <v>11</v>
      </c>
    </row>
    <row r="42" spans="1:7" x14ac:dyDescent="0.2">
      <c r="A42" t="s">
        <v>7</v>
      </c>
      <c r="B42">
        <v>2017</v>
      </c>
      <c r="C42" t="s">
        <v>8</v>
      </c>
      <c r="E42" t="s">
        <v>55</v>
      </c>
      <c r="F42" t="s">
        <v>56</v>
      </c>
      <c r="G42" t="s">
        <v>11</v>
      </c>
    </row>
    <row r="43" spans="1:7" x14ac:dyDescent="0.2">
      <c r="A43" t="s">
        <v>7</v>
      </c>
      <c r="B43">
        <v>2017</v>
      </c>
      <c r="C43" t="s">
        <v>8</v>
      </c>
      <c r="E43" t="s">
        <v>57</v>
      </c>
      <c r="F43" t="s">
        <v>52</v>
      </c>
      <c r="G43" t="s">
        <v>11</v>
      </c>
    </row>
    <row r="44" spans="1:7" x14ac:dyDescent="0.2">
      <c r="A44" t="s">
        <v>7</v>
      </c>
      <c r="B44">
        <v>2017</v>
      </c>
      <c r="C44" t="s">
        <v>8</v>
      </c>
      <c r="E44" t="s">
        <v>58</v>
      </c>
      <c r="F44" t="s">
        <v>59</v>
      </c>
      <c r="G44" t="s">
        <v>11</v>
      </c>
    </row>
    <row r="45" spans="1:7" x14ac:dyDescent="0.2">
      <c r="A45" t="s">
        <v>7</v>
      </c>
      <c r="B45">
        <v>2017</v>
      </c>
      <c r="C45" t="s">
        <v>8</v>
      </c>
      <c r="E45" t="s">
        <v>60</v>
      </c>
      <c r="F45" t="s">
        <v>61</v>
      </c>
      <c r="G45" t="s">
        <v>11</v>
      </c>
    </row>
    <row r="46" spans="1:7" x14ac:dyDescent="0.2">
      <c r="A46" t="s">
        <v>7</v>
      </c>
      <c r="B46">
        <v>2017</v>
      </c>
      <c r="C46" t="s">
        <v>8</v>
      </c>
      <c r="E46" t="s">
        <v>62</v>
      </c>
      <c r="F46" t="s">
        <v>63</v>
      </c>
      <c r="G46" t="s">
        <v>11</v>
      </c>
    </row>
    <row r="47" spans="1:7" x14ac:dyDescent="0.2">
      <c r="A47" t="s">
        <v>7</v>
      </c>
      <c r="B47">
        <v>2017</v>
      </c>
      <c r="C47" t="s">
        <v>8</v>
      </c>
      <c r="E47" t="s">
        <v>64</v>
      </c>
      <c r="F47" t="s">
        <v>65</v>
      </c>
      <c r="G47" t="s">
        <v>11</v>
      </c>
    </row>
    <row r="48" spans="1:7" x14ac:dyDescent="0.2">
      <c r="A48" t="s">
        <v>7</v>
      </c>
      <c r="B48">
        <v>2017</v>
      </c>
      <c r="C48" t="s">
        <v>8</v>
      </c>
      <c r="E48" t="s">
        <v>66</v>
      </c>
      <c r="F48" t="s">
        <v>67</v>
      </c>
      <c r="G48" t="s">
        <v>11</v>
      </c>
    </row>
    <row r="49" spans="1:7" x14ac:dyDescent="0.2">
      <c r="A49" t="s">
        <v>7</v>
      </c>
      <c r="B49">
        <v>2017</v>
      </c>
      <c r="C49" t="s">
        <v>269</v>
      </c>
      <c r="E49" t="s">
        <v>145</v>
      </c>
      <c r="F49" t="s">
        <v>270</v>
      </c>
      <c r="G49" t="s">
        <v>271</v>
      </c>
    </row>
    <row r="50" spans="1:7" x14ac:dyDescent="0.2">
      <c r="A50" t="s">
        <v>7</v>
      </c>
      <c r="B50">
        <v>2017</v>
      </c>
      <c r="C50" t="s">
        <v>269</v>
      </c>
      <c r="E50" t="s">
        <v>272</v>
      </c>
      <c r="F50" t="s">
        <v>151</v>
      </c>
      <c r="G50" t="s">
        <v>271</v>
      </c>
    </row>
    <row r="51" spans="1:7" x14ac:dyDescent="0.2">
      <c r="A51" t="s">
        <v>7</v>
      </c>
      <c r="B51">
        <v>2017</v>
      </c>
      <c r="C51" t="s">
        <v>269</v>
      </c>
      <c r="E51" t="s">
        <v>148</v>
      </c>
      <c r="F51" t="s">
        <v>149</v>
      </c>
      <c r="G51" t="s">
        <v>271</v>
      </c>
    </row>
    <row r="52" spans="1:7" x14ac:dyDescent="0.2">
      <c r="A52" t="s">
        <v>7</v>
      </c>
      <c r="B52">
        <v>2017</v>
      </c>
      <c r="C52" t="s">
        <v>269</v>
      </c>
      <c r="E52" t="s">
        <v>152</v>
      </c>
      <c r="F52" t="s">
        <v>61</v>
      </c>
      <c r="G52" t="s">
        <v>273</v>
      </c>
    </row>
    <row r="53" spans="1:7" x14ac:dyDescent="0.2">
      <c r="A53" t="s">
        <v>7</v>
      </c>
      <c r="B53">
        <v>2017</v>
      </c>
      <c r="C53" t="s">
        <v>269</v>
      </c>
      <c r="E53" t="s">
        <v>274</v>
      </c>
      <c r="F53" t="s">
        <v>275</v>
      </c>
      <c r="G53" t="s">
        <v>271</v>
      </c>
    </row>
    <row r="54" spans="1:7" x14ac:dyDescent="0.2">
      <c r="A54" t="s">
        <v>7</v>
      </c>
      <c r="B54">
        <v>2017</v>
      </c>
      <c r="C54" t="s">
        <v>269</v>
      </c>
      <c r="E54" t="s">
        <v>276</v>
      </c>
      <c r="F54" t="s">
        <v>262</v>
      </c>
      <c r="G54" t="s">
        <v>271</v>
      </c>
    </row>
    <row r="55" spans="1:7" x14ac:dyDescent="0.2">
      <c r="A55" t="s">
        <v>7</v>
      </c>
      <c r="B55">
        <v>2017</v>
      </c>
      <c r="C55" t="s">
        <v>269</v>
      </c>
      <c r="E55" t="s">
        <v>277</v>
      </c>
      <c r="F55" t="s">
        <v>278</v>
      </c>
      <c r="G55" t="s">
        <v>271</v>
      </c>
    </row>
    <row r="56" spans="1:7" x14ac:dyDescent="0.2">
      <c r="A56" t="s">
        <v>7</v>
      </c>
      <c r="B56">
        <v>2017</v>
      </c>
      <c r="C56" t="s">
        <v>269</v>
      </c>
      <c r="E56" t="s">
        <v>279</v>
      </c>
      <c r="F56" t="s">
        <v>280</v>
      </c>
      <c r="G56" t="s">
        <v>271</v>
      </c>
    </row>
    <row r="57" spans="1:7" x14ac:dyDescent="0.2">
      <c r="A57" t="s">
        <v>7</v>
      </c>
      <c r="B57">
        <v>2017</v>
      </c>
      <c r="C57" t="s">
        <v>269</v>
      </c>
      <c r="E57" t="s">
        <v>281</v>
      </c>
      <c r="F57" t="s">
        <v>282</v>
      </c>
      <c r="G57" t="s">
        <v>283</v>
      </c>
    </row>
    <row r="58" spans="1:7" x14ac:dyDescent="0.2">
      <c r="A58" t="s">
        <v>7</v>
      </c>
      <c r="B58">
        <v>2017</v>
      </c>
      <c r="C58" t="s">
        <v>269</v>
      </c>
      <c r="E58" t="s">
        <v>284</v>
      </c>
      <c r="F58" t="s">
        <v>285</v>
      </c>
      <c r="G58" t="s">
        <v>271</v>
      </c>
    </row>
    <row r="59" spans="1:7" x14ac:dyDescent="0.2">
      <c r="A59" t="s">
        <v>7</v>
      </c>
      <c r="B59">
        <v>2017</v>
      </c>
      <c r="C59" t="s">
        <v>269</v>
      </c>
      <c r="E59" t="s">
        <v>71</v>
      </c>
      <c r="F59" t="s">
        <v>72</v>
      </c>
      <c r="G59" t="s">
        <v>271</v>
      </c>
    </row>
    <row r="60" spans="1:7" x14ac:dyDescent="0.2">
      <c r="A60" t="s">
        <v>7</v>
      </c>
      <c r="B60">
        <v>2017</v>
      </c>
      <c r="C60" t="s">
        <v>269</v>
      </c>
      <c r="E60" t="s">
        <v>286</v>
      </c>
      <c r="F60" t="s">
        <v>126</v>
      </c>
      <c r="G60" t="s">
        <v>271</v>
      </c>
    </row>
    <row r="61" spans="1:7" x14ac:dyDescent="0.2">
      <c r="A61" t="s">
        <v>7</v>
      </c>
      <c r="B61">
        <v>2017</v>
      </c>
      <c r="C61" t="s">
        <v>269</v>
      </c>
      <c r="E61" t="s">
        <v>287</v>
      </c>
      <c r="F61" t="s">
        <v>37</v>
      </c>
      <c r="G61" t="s">
        <v>271</v>
      </c>
    </row>
    <row r="62" spans="1:7" x14ac:dyDescent="0.2">
      <c r="A62" t="s">
        <v>7</v>
      </c>
      <c r="B62">
        <v>2017</v>
      </c>
      <c r="C62" t="s">
        <v>269</v>
      </c>
      <c r="E62" t="s">
        <v>73</v>
      </c>
      <c r="F62" t="s">
        <v>135</v>
      </c>
      <c r="G62" t="s">
        <v>271</v>
      </c>
    </row>
    <row r="63" spans="1:7" x14ac:dyDescent="0.2">
      <c r="A63" t="s">
        <v>7</v>
      </c>
      <c r="B63">
        <v>2017</v>
      </c>
      <c r="C63" t="s">
        <v>269</v>
      </c>
      <c r="E63" t="s">
        <v>288</v>
      </c>
      <c r="F63" t="s">
        <v>210</v>
      </c>
      <c r="G63" t="s">
        <v>271</v>
      </c>
    </row>
    <row r="64" spans="1:7" x14ac:dyDescent="0.2">
      <c r="A64" t="s">
        <v>7</v>
      </c>
      <c r="B64">
        <v>2017</v>
      </c>
      <c r="C64" t="s">
        <v>269</v>
      </c>
      <c r="E64" t="s">
        <v>289</v>
      </c>
      <c r="F64" t="s">
        <v>260</v>
      </c>
      <c r="G64" t="s">
        <v>290</v>
      </c>
    </row>
    <row r="65" spans="1:7" x14ac:dyDescent="0.2">
      <c r="A65" t="s">
        <v>7</v>
      </c>
      <c r="B65">
        <v>2017</v>
      </c>
      <c r="C65" t="s">
        <v>269</v>
      </c>
      <c r="E65" t="s">
        <v>291</v>
      </c>
      <c r="F65" t="s">
        <v>292</v>
      </c>
      <c r="G65" t="s">
        <v>293</v>
      </c>
    </row>
    <row r="66" spans="1:7" x14ac:dyDescent="0.2">
      <c r="A66" t="s">
        <v>7</v>
      </c>
      <c r="B66">
        <v>2017</v>
      </c>
      <c r="C66" t="s">
        <v>269</v>
      </c>
      <c r="E66" t="s">
        <v>294</v>
      </c>
      <c r="F66" t="s">
        <v>295</v>
      </c>
      <c r="G66" t="s">
        <v>271</v>
      </c>
    </row>
    <row r="67" spans="1:7" x14ac:dyDescent="0.2">
      <c r="A67" t="s">
        <v>7</v>
      </c>
      <c r="B67">
        <v>2017</v>
      </c>
      <c r="C67" t="s">
        <v>269</v>
      </c>
      <c r="E67" t="s">
        <v>296</v>
      </c>
      <c r="F67" t="s">
        <v>297</v>
      </c>
      <c r="G67" t="s">
        <v>271</v>
      </c>
    </row>
    <row r="68" spans="1:7" x14ac:dyDescent="0.2">
      <c r="A68" t="s">
        <v>7</v>
      </c>
      <c r="B68">
        <v>2017</v>
      </c>
      <c r="C68" t="s">
        <v>269</v>
      </c>
      <c r="E68" t="s">
        <v>298</v>
      </c>
      <c r="F68" t="s">
        <v>299</v>
      </c>
      <c r="G68" t="s">
        <v>300</v>
      </c>
    </row>
    <row r="69" spans="1:7" x14ac:dyDescent="0.2">
      <c r="A69" t="s">
        <v>7</v>
      </c>
      <c r="B69">
        <v>2017</v>
      </c>
      <c r="C69" t="s">
        <v>269</v>
      </c>
      <c r="E69" t="s">
        <v>102</v>
      </c>
      <c r="F69" t="s">
        <v>301</v>
      </c>
      <c r="G69" t="s">
        <v>302</v>
      </c>
    </row>
    <row r="70" spans="1:7" x14ac:dyDescent="0.2">
      <c r="A70" t="s">
        <v>7</v>
      </c>
      <c r="B70">
        <v>2017</v>
      </c>
      <c r="C70" t="s">
        <v>269</v>
      </c>
      <c r="E70" t="s">
        <v>1101</v>
      </c>
      <c r="F70" t="s">
        <v>52</v>
      </c>
      <c r="G70" t="s">
        <v>271</v>
      </c>
    </row>
    <row r="71" spans="1:7" x14ac:dyDescent="0.2">
      <c r="A71" t="s">
        <v>7</v>
      </c>
      <c r="B71">
        <v>2017</v>
      </c>
      <c r="C71" t="s">
        <v>269</v>
      </c>
      <c r="E71" t="s">
        <v>81</v>
      </c>
      <c r="F71" t="s">
        <v>82</v>
      </c>
      <c r="G71" t="s">
        <v>271</v>
      </c>
    </row>
    <row r="72" spans="1:7" x14ac:dyDescent="0.2">
      <c r="A72" t="s">
        <v>7</v>
      </c>
      <c r="B72">
        <v>2017</v>
      </c>
      <c r="C72" t="s">
        <v>269</v>
      </c>
      <c r="E72" t="s">
        <v>215</v>
      </c>
      <c r="F72" t="s">
        <v>303</v>
      </c>
      <c r="G72" t="s">
        <v>304</v>
      </c>
    </row>
    <row r="73" spans="1:7" x14ac:dyDescent="0.2">
      <c r="A73" t="s">
        <v>7</v>
      </c>
      <c r="B73">
        <v>2017</v>
      </c>
      <c r="C73" t="s">
        <v>269</v>
      </c>
      <c r="E73" t="s">
        <v>130</v>
      </c>
      <c r="F73" t="s">
        <v>131</v>
      </c>
      <c r="G73" t="s">
        <v>271</v>
      </c>
    </row>
    <row r="74" spans="1:7" x14ac:dyDescent="0.2">
      <c r="A74" t="s">
        <v>7</v>
      </c>
      <c r="B74">
        <v>2017</v>
      </c>
      <c r="C74" t="s">
        <v>269</v>
      </c>
      <c r="E74" t="s">
        <v>305</v>
      </c>
      <c r="F74" t="s">
        <v>306</v>
      </c>
      <c r="G74" t="s">
        <v>307</v>
      </c>
    </row>
    <row r="75" spans="1:7" x14ac:dyDescent="0.2">
      <c r="A75" t="s">
        <v>7</v>
      </c>
      <c r="B75">
        <v>2017</v>
      </c>
      <c r="C75" t="s">
        <v>269</v>
      </c>
      <c r="E75" t="s">
        <v>308</v>
      </c>
      <c r="F75" t="s">
        <v>144</v>
      </c>
      <c r="G75" t="s">
        <v>271</v>
      </c>
    </row>
    <row r="76" spans="1:7" x14ac:dyDescent="0.2">
      <c r="A76" t="s">
        <v>7</v>
      </c>
      <c r="B76">
        <v>2017</v>
      </c>
      <c r="C76" t="s">
        <v>269</v>
      </c>
      <c r="E76" t="s">
        <v>309</v>
      </c>
      <c r="F76" t="s">
        <v>227</v>
      </c>
      <c r="G76" t="s">
        <v>271</v>
      </c>
    </row>
    <row r="77" spans="1:7" x14ac:dyDescent="0.2">
      <c r="A77" t="s">
        <v>7</v>
      </c>
      <c r="B77">
        <v>2017</v>
      </c>
      <c r="C77" t="s">
        <v>269</v>
      </c>
      <c r="E77" t="s">
        <v>310</v>
      </c>
      <c r="F77" t="s">
        <v>117</v>
      </c>
      <c r="G77" t="s">
        <v>271</v>
      </c>
    </row>
    <row r="78" spans="1:7" x14ac:dyDescent="0.2">
      <c r="A78" t="s">
        <v>7</v>
      </c>
      <c r="B78">
        <v>2017</v>
      </c>
      <c r="C78" t="s">
        <v>269</v>
      </c>
      <c r="E78" t="s">
        <v>311</v>
      </c>
      <c r="F78" t="s">
        <v>312</v>
      </c>
      <c r="G78" t="s">
        <v>271</v>
      </c>
    </row>
    <row r="79" spans="1:7" x14ac:dyDescent="0.2">
      <c r="A79" t="s">
        <v>859</v>
      </c>
      <c r="B79">
        <v>2017</v>
      </c>
      <c r="C79" t="s">
        <v>860</v>
      </c>
      <c r="E79" t="s">
        <v>152</v>
      </c>
      <c r="F79" t="s">
        <v>861</v>
      </c>
      <c r="G79" t="s">
        <v>877</v>
      </c>
    </row>
    <row r="80" spans="1:7" x14ac:dyDescent="0.2">
      <c r="A80" t="s">
        <v>859</v>
      </c>
      <c r="B80">
        <v>2017</v>
      </c>
      <c r="C80" t="s">
        <v>860</v>
      </c>
      <c r="E80" t="s">
        <v>183</v>
      </c>
      <c r="F80" t="s">
        <v>151</v>
      </c>
      <c r="G80" t="s">
        <v>878</v>
      </c>
    </row>
    <row r="81" spans="1:7" x14ac:dyDescent="0.2">
      <c r="A81" t="s">
        <v>859</v>
      </c>
      <c r="B81">
        <v>2017</v>
      </c>
      <c r="C81" t="s">
        <v>860</v>
      </c>
      <c r="E81" t="s">
        <v>121</v>
      </c>
      <c r="F81" t="s">
        <v>426</v>
      </c>
      <c r="G81" t="s">
        <v>879</v>
      </c>
    </row>
    <row r="82" spans="1:7" x14ac:dyDescent="0.2">
      <c r="A82" t="s">
        <v>859</v>
      </c>
      <c r="B82">
        <v>2017</v>
      </c>
      <c r="C82" t="s">
        <v>860</v>
      </c>
      <c r="E82" t="s">
        <v>865</v>
      </c>
      <c r="F82" t="s">
        <v>74</v>
      </c>
      <c r="G82" t="s">
        <v>880</v>
      </c>
    </row>
    <row r="83" spans="1:7" x14ac:dyDescent="0.2">
      <c r="A83" t="s">
        <v>859</v>
      </c>
      <c r="B83">
        <v>2017</v>
      </c>
      <c r="C83" t="s">
        <v>860</v>
      </c>
      <c r="E83" t="s">
        <v>435</v>
      </c>
      <c r="F83" t="s">
        <v>867</v>
      </c>
      <c r="G83" t="s">
        <v>881</v>
      </c>
    </row>
    <row r="84" spans="1:7" x14ac:dyDescent="0.2">
      <c r="A84" t="s">
        <v>859</v>
      </c>
      <c r="B84">
        <v>2017</v>
      </c>
      <c r="C84" t="s">
        <v>860</v>
      </c>
      <c r="E84" t="s">
        <v>869</v>
      </c>
      <c r="F84" t="s">
        <v>680</v>
      </c>
      <c r="G84" t="s">
        <v>882</v>
      </c>
    </row>
    <row r="85" spans="1:7" x14ac:dyDescent="0.2">
      <c r="A85" t="s">
        <v>859</v>
      </c>
      <c r="B85">
        <v>2017</v>
      </c>
      <c r="C85" t="s">
        <v>860</v>
      </c>
      <c r="E85" t="s">
        <v>871</v>
      </c>
      <c r="F85" t="s">
        <v>872</v>
      </c>
      <c r="G85" t="s">
        <v>883</v>
      </c>
    </row>
    <row r="86" spans="1:7" x14ac:dyDescent="0.2">
      <c r="A86" t="s">
        <v>859</v>
      </c>
      <c r="B86">
        <v>2017</v>
      </c>
      <c r="C86" t="s">
        <v>860</v>
      </c>
      <c r="E86" t="s">
        <v>874</v>
      </c>
      <c r="F86" t="s">
        <v>15</v>
      </c>
      <c r="G86" t="s">
        <v>884</v>
      </c>
    </row>
    <row r="87" spans="1:7" x14ac:dyDescent="0.2">
      <c r="A87" t="s">
        <v>989</v>
      </c>
      <c r="B87">
        <v>2017</v>
      </c>
      <c r="C87" t="s">
        <v>930</v>
      </c>
      <c r="E87" t="s">
        <v>976</v>
      </c>
      <c r="F87" t="s">
        <v>470</v>
      </c>
      <c r="G87" t="s">
        <v>977</v>
      </c>
    </row>
    <row r="88" spans="1:7" x14ac:dyDescent="0.2">
      <c r="A88" t="s">
        <v>989</v>
      </c>
      <c r="B88">
        <v>2017</v>
      </c>
      <c r="C88" t="s">
        <v>930</v>
      </c>
      <c r="E88" t="s">
        <v>978</v>
      </c>
      <c r="F88" t="s">
        <v>470</v>
      </c>
      <c r="G88" t="s">
        <v>979</v>
      </c>
    </row>
    <row r="89" spans="1:7" x14ac:dyDescent="0.2">
      <c r="A89" t="s">
        <v>989</v>
      </c>
      <c r="B89">
        <v>2017</v>
      </c>
      <c r="C89" t="s">
        <v>930</v>
      </c>
      <c r="E89" t="s">
        <v>980</v>
      </c>
      <c r="F89" t="s">
        <v>470</v>
      </c>
      <c r="G89" t="s">
        <v>981</v>
      </c>
    </row>
    <row r="90" spans="1:7" x14ac:dyDescent="0.2">
      <c r="A90" t="s">
        <v>989</v>
      </c>
      <c r="B90">
        <v>2017</v>
      </c>
      <c r="C90" t="s">
        <v>930</v>
      </c>
      <c r="E90" t="s">
        <v>298</v>
      </c>
      <c r="F90" t="s">
        <v>470</v>
      </c>
      <c r="G90" t="s">
        <v>300</v>
      </c>
    </row>
    <row r="91" spans="1:7" x14ac:dyDescent="0.2">
      <c r="A91" t="s">
        <v>989</v>
      </c>
      <c r="B91">
        <v>2017</v>
      </c>
      <c r="C91" t="s">
        <v>930</v>
      </c>
      <c r="E91" t="s">
        <v>990</v>
      </c>
      <c r="F91" t="s">
        <v>470</v>
      </c>
      <c r="G91" t="s">
        <v>991</v>
      </c>
    </row>
    <row r="92" spans="1:7" x14ac:dyDescent="0.2">
      <c r="A92" t="s">
        <v>989</v>
      </c>
      <c r="B92">
        <v>2017</v>
      </c>
      <c r="C92" t="s">
        <v>930</v>
      </c>
      <c r="E92" t="s">
        <v>983</v>
      </c>
      <c r="F92" t="s">
        <v>470</v>
      </c>
      <c r="G92" t="s">
        <v>988</v>
      </c>
    </row>
    <row r="93" spans="1:7" x14ac:dyDescent="0.2">
      <c r="A93" t="s">
        <v>68</v>
      </c>
      <c r="B93">
        <v>2016</v>
      </c>
      <c r="C93" t="s">
        <v>8</v>
      </c>
      <c r="E93" t="s">
        <v>9</v>
      </c>
      <c r="F93" t="s">
        <v>10</v>
      </c>
      <c r="G93" t="s">
        <v>11</v>
      </c>
    </row>
    <row r="94" spans="1:7" x14ac:dyDescent="0.2">
      <c r="A94" t="s">
        <v>68</v>
      </c>
      <c r="B94">
        <v>2016</v>
      </c>
      <c r="C94" t="s">
        <v>8</v>
      </c>
      <c r="E94" t="s">
        <v>14</v>
      </c>
      <c r="F94" t="s">
        <v>15</v>
      </c>
      <c r="G94" t="s">
        <v>11</v>
      </c>
    </row>
    <row r="95" spans="1:7" x14ac:dyDescent="0.2">
      <c r="A95" t="s">
        <v>68</v>
      </c>
      <c r="B95">
        <v>2016</v>
      </c>
      <c r="C95" t="s">
        <v>8</v>
      </c>
      <c r="E95" t="s">
        <v>69</v>
      </c>
      <c r="F95" t="s">
        <v>70</v>
      </c>
      <c r="G95" t="s">
        <v>11</v>
      </c>
    </row>
    <row r="96" spans="1:7" x14ac:dyDescent="0.2">
      <c r="A96" t="s">
        <v>68</v>
      </c>
      <c r="B96">
        <v>2016</v>
      </c>
      <c r="C96" t="s">
        <v>8</v>
      </c>
      <c r="E96" t="s">
        <v>16</v>
      </c>
      <c r="F96" t="s">
        <v>17</v>
      </c>
      <c r="G96" t="s">
        <v>11</v>
      </c>
    </row>
    <row r="97" spans="1:7" x14ac:dyDescent="0.2">
      <c r="A97" t="s">
        <v>68</v>
      </c>
      <c r="B97">
        <v>2016</v>
      </c>
      <c r="C97" t="s">
        <v>8</v>
      </c>
      <c r="E97" t="s">
        <v>18</v>
      </c>
      <c r="F97" t="s">
        <v>19</v>
      </c>
      <c r="G97" t="s">
        <v>11</v>
      </c>
    </row>
    <row r="98" spans="1:7" x14ac:dyDescent="0.2">
      <c r="A98" t="s">
        <v>68</v>
      </c>
      <c r="B98">
        <v>2016</v>
      </c>
      <c r="C98" t="s">
        <v>8</v>
      </c>
      <c r="E98" t="s">
        <v>20</v>
      </c>
      <c r="F98" t="s">
        <v>21</v>
      </c>
      <c r="G98" t="s">
        <v>11</v>
      </c>
    </row>
    <row r="99" spans="1:7" x14ac:dyDescent="0.2">
      <c r="A99" t="s">
        <v>68</v>
      </c>
      <c r="B99">
        <v>2016</v>
      </c>
      <c r="C99" t="s">
        <v>8</v>
      </c>
      <c r="E99" t="s">
        <v>22</v>
      </c>
      <c r="F99" t="s">
        <v>23</v>
      </c>
      <c r="G99" t="s">
        <v>11</v>
      </c>
    </row>
    <row r="100" spans="1:7" x14ac:dyDescent="0.2">
      <c r="A100" t="s">
        <v>68</v>
      </c>
      <c r="B100">
        <v>2016</v>
      </c>
      <c r="C100" t="s">
        <v>8</v>
      </c>
      <c r="E100" t="s">
        <v>24</v>
      </c>
      <c r="F100" t="s">
        <v>25</v>
      </c>
      <c r="G100" t="s">
        <v>11</v>
      </c>
    </row>
    <row r="101" spans="1:7" x14ac:dyDescent="0.2">
      <c r="A101" t="s">
        <v>68</v>
      </c>
      <c r="B101">
        <v>2016</v>
      </c>
      <c r="C101" t="s">
        <v>8</v>
      </c>
      <c r="E101" t="s">
        <v>71</v>
      </c>
      <c r="F101" t="s">
        <v>72</v>
      </c>
      <c r="G101" t="s">
        <v>11</v>
      </c>
    </row>
    <row r="102" spans="1:7" x14ac:dyDescent="0.2">
      <c r="A102" t="s">
        <v>68</v>
      </c>
      <c r="B102">
        <v>2016</v>
      </c>
      <c r="C102" t="s">
        <v>8</v>
      </c>
      <c r="E102" t="s">
        <v>73</v>
      </c>
      <c r="F102" t="s">
        <v>74</v>
      </c>
      <c r="G102" t="s">
        <v>11</v>
      </c>
    </row>
    <row r="103" spans="1:7" x14ac:dyDescent="0.2">
      <c r="A103" t="s">
        <v>68</v>
      </c>
      <c r="B103">
        <v>2016</v>
      </c>
      <c r="C103" t="s">
        <v>8</v>
      </c>
      <c r="E103" t="s">
        <v>75</v>
      </c>
      <c r="F103" t="s">
        <v>76</v>
      </c>
      <c r="G103" t="s">
        <v>11</v>
      </c>
    </row>
    <row r="104" spans="1:7" x14ac:dyDescent="0.2">
      <c r="A104" t="s">
        <v>68</v>
      </c>
      <c r="B104">
        <v>2016</v>
      </c>
      <c r="C104" t="s">
        <v>8</v>
      </c>
      <c r="E104" t="s">
        <v>77</v>
      </c>
      <c r="F104" t="s">
        <v>78</v>
      </c>
      <c r="G104" t="s">
        <v>11</v>
      </c>
    </row>
    <row r="105" spans="1:7" x14ac:dyDescent="0.2">
      <c r="A105" t="s">
        <v>68</v>
      </c>
      <c r="B105">
        <v>2016</v>
      </c>
      <c r="C105" t="s">
        <v>8</v>
      </c>
      <c r="E105" t="s">
        <v>28</v>
      </c>
      <c r="F105" t="s">
        <v>29</v>
      </c>
      <c r="G105" t="s">
        <v>11</v>
      </c>
    </row>
    <row r="106" spans="1:7" x14ac:dyDescent="0.2">
      <c r="A106" t="s">
        <v>68</v>
      </c>
      <c r="B106">
        <v>2016</v>
      </c>
      <c r="C106" t="s">
        <v>8</v>
      </c>
      <c r="E106" t="s">
        <v>30</v>
      </c>
      <c r="F106" t="s">
        <v>31</v>
      </c>
      <c r="G106" t="s">
        <v>11</v>
      </c>
    </row>
    <row r="107" spans="1:7" x14ac:dyDescent="0.2">
      <c r="A107" t="s">
        <v>68</v>
      </c>
      <c r="B107">
        <v>2016</v>
      </c>
      <c r="C107" t="s">
        <v>8</v>
      </c>
      <c r="E107" t="s">
        <v>32</v>
      </c>
      <c r="F107" t="s">
        <v>33</v>
      </c>
      <c r="G107" t="s">
        <v>11</v>
      </c>
    </row>
    <row r="108" spans="1:7" x14ac:dyDescent="0.2">
      <c r="A108" t="s">
        <v>68</v>
      </c>
      <c r="B108">
        <v>2016</v>
      </c>
      <c r="C108" t="s">
        <v>8</v>
      </c>
      <c r="E108" t="s">
        <v>34</v>
      </c>
      <c r="F108" t="s">
        <v>35</v>
      </c>
      <c r="G108" t="s">
        <v>11</v>
      </c>
    </row>
    <row r="109" spans="1:7" x14ac:dyDescent="0.2">
      <c r="A109" t="s">
        <v>68</v>
      </c>
      <c r="B109">
        <v>2016</v>
      </c>
      <c r="C109" t="s">
        <v>8</v>
      </c>
      <c r="E109" t="s">
        <v>79</v>
      </c>
      <c r="F109" t="s">
        <v>80</v>
      </c>
      <c r="G109" t="s">
        <v>11</v>
      </c>
    </row>
    <row r="110" spans="1:7" x14ac:dyDescent="0.2">
      <c r="A110" t="s">
        <v>68</v>
      </c>
      <c r="B110">
        <v>2016</v>
      </c>
      <c r="C110" t="s">
        <v>8</v>
      </c>
      <c r="E110" t="s">
        <v>38</v>
      </c>
      <c r="F110" t="s">
        <v>39</v>
      </c>
      <c r="G110" t="s">
        <v>11</v>
      </c>
    </row>
    <row r="111" spans="1:7" x14ac:dyDescent="0.2">
      <c r="A111" t="s">
        <v>68</v>
      </c>
      <c r="B111">
        <v>2016</v>
      </c>
      <c r="C111" t="s">
        <v>8</v>
      </c>
      <c r="E111" t="s">
        <v>40</v>
      </c>
      <c r="F111" t="s">
        <v>41</v>
      </c>
      <c r="G111" t="s">
        <v>11</v>
      </c>
    </row>
    <row r="112" spans="1:7" x14ac:dyDescent="0.2">
      <c r="A112" t="s">
        <v>68</v>
      </c>
      <c r="B112">
        <v>2016</v>
      </c>
      <c r="C112" t="s">
        <v>8</v>
      </c>
      <c r="E112" t="s">
        <v>81</v>
      </c>
      <c r="F112" t="s">
        <v>82</v>
      </c>
      <c r="G112" t="s">
        <v>11</v>
      </c>
    </row>
    <row r="113" spans="1:7" x14ac:dyDescent="0.2">
      <c r="A113" t="s">
        <v>68</v>
      </c>
      <c r="B113">
        <v>2016</v>
      </c>
      <c r="C113" t="s">
        <v>8</v>
      </c>
      <c r="E113" t="s">
        <v>83</v>
      </c>
      <c r="F113" t="s">
        <v>84</v>
      </c>
      <c r="G113" t="s">
        <v>11</v>
      </c>
    </row>
    <row r="114" spans="1:7" x14ac:dyDescent="0.2">
      <c r="A114" t="s">
        <v>68</v>
      </c>
      <c r="B114">
        <v>2016</v>
      </c>
      <c r="C114" t="s">
        <v>8</v>
      </c>
      <c r="E114" t="s">
        <v>46</v>
      </c>
      <c r="F114" t="s">
        <v>47</v>
      </c>
      <c r="G114" t="s">
        <v>11</v>
      </c>
    </row>
    <row r="115" spans="1:7" x14ac:dyDescent="0.2">
      <c r="A115" t="s">
        <v>68</v>
      </c>
      <c r="B115">
        <v>2016</v>
      </c>
      <c r="C115" t="s">
        <v>8</v>
      </c>
      <c r="E115" t="s">
        <v>48</v>
      </c>
      <c r="F115" t="s">
        <v>49</v>
      </c>
      <c r="G115" t="s">
        <v>11</v>
      </c>
    </row>
    <row r="116" spans="1:7" x14ac:dyDescent="0.2">
      <c r="A116" t="s">
        <v>68</v>
      </c>
      <c r="B116">
        <v>2016</v>
      </c>
      <c r="C116" t="s">
        <v>8</v>
      </c>
      <c r="E116" t="s">
        <v>85</v>
      </c>
      <c r="F116" t="s">
        <v>86</v>
      </c>
      <c r="G116" t="s">
        <v>11</v>
      </c>
    </row>
    <row r="117" spans="1:7" x14ac:dyDescent="0.2">
      <c r="A117" t="s">
        <v>68</v>
      </c>
      <c r="B117">
        <v>2016</v>
      </c>
      <c r="C117" t="s">
        <v>8</v>
      </c>
      <c r="E117" t="s">
        <v>53</v>
      </c>
      <c r="F117" t="s">
        <v>54</v>
      </c>
      <c r="G117" t="s">
        <v>11</v>
      </c>
    </row>
    <row r="118" spans="1:7" x14ac:dyDescent="0.2">
      <c r="A118" t="s">
        <v>68</v>
      </c>
      <c r="B118">
        <v>2016</v>
      </c>
      <c r="C118" t="s">
        <v>8</v>
      </c>
      <c r="E118" t="s">
        <v>87</v>
      </c>
      <c r="F118" t="s">
        <v>45</v>
      </c>
      <c r="G118" t="s">
        <v>11</v>
      </c>
    </row>
    <row r="119" spans="1:7" x14ac:dyDescent="0.2">
      <c r="A119" t="s">
        <v>68</v>
      </c>
      <c r="B119">
        <v>2016</v>
      </c>
      <c r="C119" t="s">
        <v>8</v>
      </c>
      <c r="E119" t="s">
        <v>55</v>
      </c>
      <c r="F119" t="s">
        <v>56</v>
      </c>
      <c r="G119" t="s">
        <v>11</v>
      </c>
    </row>
    <row r="120" spans="1:7" x14ac:dyDescent="0.2">
      <c r="A120" t="s">
        <v>68</v>
      </c>
      <c r="B120">
        <v>2016</v>
      </c>
      <c r="C120" t="s">
        <v>8</v>
      </c>
      <c r="E120" t="s">
        <v>58</v>
      </c>
      <c r="F120" t="s">
        <v>59</v>
      </c>
      <c r="G120" t="s">
        <v>11</v>
      </c>
    </row>
    <row r="121" spans="1:7" x14ac:dyDescent="0.2">
      <c r="A121" t="s">
        <v>68</v>
      </c>
      <c r="B121">
        <v>2016</v>
      </c>
      <c r="C121" t="s">
        <v>8</v>
      </c>
      <c r="E121" t="s">
        <v>60</v>
      </c>
      <c r="F121" t="s">
        <v>61</v>
      </c>
      <c r="G121" t="s">
        <v>11</v>
      </c>
    </row>
    <row r="122" spans="1:7" x14ac:dyDescent="0.2">
      <c r="A122" t="s">
        <v>68</v>
      </c>
      <c r="B122">
        <v>2016</v>
      </c>
      <c r="C122" t="s">
        <v>8</v>
      </c>
      <c r="E122" t="s">
        <v>66</v>
      </c>
      <c r="F122" t="s">
        <v>67</v>
      </c>
      <c r="G122" t="s">
        <v>11</v>
      </c>
    </row>
    <row r="123" spans="1:7" x14ac:dyDescent="0.2">
      <c r="A123" t="s">
        <v>68</v>
      </c>
      <c r="B123">
        <v>2016</v>
      </c>
      <c r="C123" t="s">
        <v>269</v>
      </c>
      <c r="E123" t="s">
        <v>145</v>
      </c>
      <c r="F123" t="s">
        <v>270</v>
      </c>
      <c r="G123" t="s">
        <v>271</v>
      </c>
    </row>
    <row r="124" spans="1:7" x14ac:dyDescent="0.2">
      <c r="A124" t="s">
        <v>68</v>
      </c>
      <c r="B124">
        <v>2016</v>
      </c>
      <c r="C124" t="s">
        <v>269</v>
      </c>
      <c r="E124" t="s">
        <v>152</v>
      </c>
      <c r="F124" t="s">
        <v>61</v>
      </c>
      <c r="G124" t="s">
        <v>313</v>
      </c>
    </row>
    <row r="125" spans="1:7" x14ac:dyDescent="0.2">
      <c r="A125" t="s">
        <v>68</v>
      </c>
      <c r="B125">
        <v>2016</v>
      </c>
      <c r="C125" t="s">
        <v>269</v>
      </c>
      <c r="E125" t="s">
        <v>276</v>
      </c>
      <c r="F125" t="s">
        <v>262</v>
      </c>
      <c r="G125" t="s">
        <v>271</v>
      </c>
    </row>
    <row r="126" spans="1:7" x14ac:dyDescent="0.2">
      <c r="A126" t="s">
        <v>68</v>
      </c>
      <c r="B126">
        <v>2016</v>
      </c>
      <c r="C126" t="s">
        <v>269</v>
      </c>
      <c r="E126" t="s">
        <v>277</v>
      </c>
      <c r="F126" t="s">
        <v>278</v>
      </c>
      <c r="G126" t="s">
        <v>271</v>
      </c>
    </row>
    <row r="127" spans="1:7" x14ac:dyDescent="0.2">
      <c r="A127" t="s">
        <v>68</v>
      </c>
      <c r="B127">
        <v>2016</v>
      </c>
      <c r="C127" t="s">
        <v>269</v>
      </c>
      <c r="E127" t="s">
        <v>279</v>
      </c>
      <c r="F127" t="s">
        <v>280</v>
      </c>
      <c r="G127" t="s">
        <v>271</v>
      </c>
    </row>
    <row r="128" spans="1:7" x14ac:dyDescent="0.2">
      <c r="A128" t="s">
        <v>68</v>
      </c>
      <c r="B128">
        <v>2016</v>
      </c>
      <c r="C128" t="s">
        <v>269</v>
      </c>
      <c r="E128" t="s">
        <v>314</v>
      </c>
      <c r="F128" t="s">
        <v>315</v>
      </c>
      <c r="G128" t="s">
        <v>271</v>
      </c>
    </row>
    <row r="129" spans="1:7" x14ac:dyDescent="0.2">
      <c r="A129" t="s">
        <v>68</v>
      </c>
      <c r="B129">
        <v>2016</v>
      </c>
      <c r="C129" t="s">
        <v>269</v>
      </c>
      <c r="E129" t="s">
        <v>281</v>
      </c>
      <c r="F129" t="s">
        <v>282</v>
      </c>
      <c r="G129" t="s">
        <v>307</v>
      </c>
    </row>
    <row r="130" spans="1:7" x14ac:dyDescent="0.2">
      <c r="A130" t="s">
        <v>68</v>
      </c>
      <c r="B130">
        <v>2016</v>
      </c>
      <c r="C130" t="s">
        <v>269</v>
      </c>
      <c r="E130" t="s">
        <v>284</v>
      </c>
      <c r="F130" t="s">
        <v>285</v>
      </c>
      <c r="G130" t="s">
        <v>271</v>
      </c>
    </row>
    <row r="131" spans="1:7" x14ac:dyDescent="0.2">
      <c r="A131" t="s">
        <v>68</v>
      </c>
      <c r="B131">
        <v>2016</v>
      </c>
      <c r="C131" t="s">
        <v>269</v>
      </c>
      <c r="E131" t="s">
        <v>316</v>
      </c>
      <c r="F131" t="s">
        <v>221</v>
      </c>
      <c r="G131" t="s">
        <v>271</v>
      </c>
    </row>
    <row r="132" spans="1:7" x14ac:dyDescent="0.2">
      <c r="A132" t="s">
        <v>68</v>
      </c>
      <c r="B132">
        <v>2016</v>
      </c>
      <c r="C132" t="s">
        <v>269</v>
      </c>
      <c r="E132" t="s">
        <v>286</v>
      </c>
      <c r="F132" t="s">
        <v>126</v>
      </c>
      <c r="G132" t="s">
        <v>271</v>
      </c>
    </row>
    <row r="133" spans="1:7" x14ac:dyDescent="0.2">
      <c r="A133" t="s">
        <v>68</v>
      </c>
      <c r="B133">
        <v>2016</v>
      </c>
      <c r="C133" t="s">
        <v>269</v>
      </c>
      <c r="E133" t="s">
        <v>287</v>
      </c>
      <c r="F133" t="s">
        <v>37</v>
      </c>
      <c r="G133" t="s">
        <v>271</v>
      </c>
    </row>
    <row r="134" spans="1:7" x14ac:dyDescent="0.2">
      <c r="A134" t="s">
        <v>68</v>
      </c>
      <c r="B134">
        <v>2016</v>
      </c>
      <c r="C134" t="s">
        <v>269</v>
      </c>
      <c r="E134" t="s">
        <v>288</v>
      </c>
      <c r="F134" t="s">
        <v>210</v>
      </c>
      <c r="G134" t="s">
        <v>271</v>
      </c>
    </row>
    <row r="135" spans="1:7" x14ac:dyDescent="0.2">
      <c r="A135" t="s">
        <v>68</v>
      </c>
      <c r="B135">
        <v>2016</v>
      </c>
      <c r="C135" t="s">
        <v>269</v>
      </c>
      <c r="E135" t="s">
        <v>317</v>
      </c>
      <c r="F135" t="s">
        <v>151</v>
      </c>
      <c r="G135" t="s">
        <v>318</v>
      </c>
    </row>
    <row r="136" spans="1:7" x14ac:dyDescent="0.2">
      <c r="A136" t="s">
        <v>68</v>
      </c>
      <c r="B136">
        <v>2016</v>
      </c>
      <c r="C136" t="s">
        <v>269</v>
      </c>
      <c r="E136" t="s">
        <v>289</v>
      </c>
      <c r="F136" t="s">
        <v>260</v>
      </c>
      <c r="G136" t="s">
        <v>319</v>
      </c>
    </row>
    <row r="137" spans="1:7" x14ac:dyDescent="0.2">
      <c r="A137" t="s">
        <v>68</v>
      </c>
      <c r="B137">
        <v>2016</v>
      </c>
      <c r="C137" t="s">
        <v>269</v>
      </c>
      <c r="E137" t="s">
        <v>291</v>
      </c>
      <c r="F137" t="s">
        <v>292</v>
      </c>
      <c r="G137" t="s">
        <v>320</v>
      </c>
    </row>
    <row r="138" spans="1:7" x14ac:dyDescent="0.2">
      <c r="A138" t="s">
        <v>68</v>
      </c>
      <c r="B138">
        <v>2016</v>
      </c>
      <c r="C138" t="s">
        <v>269</v>
      </c>
      <c r="E138" t="s">
        <v>294</v>
      </c>
      <c r="F138" t="s">
        <v>321</v>
      </c>
      <c r="G138" t="s">
        <v>271</v>
      </c>
    </row>
    <row r="139" spans="1:7" x14ac:dyDescent="0.2">
      <c r="A139" t="s">
        <v>68</v>
      </c>
      <c r="B139">
        <v>2016</v>
      </c>
      <c r="C139" t="s">
        <v>269</v>
      </c>
      <c r="E139" t="s">
        <v>296</v>
      </c>
      <c r="F139" t="s">
        <v>297</v>
      </c>
      <c r="G139" t="s">
        <v>271</v>
      </c>
    </row>
    <row r="140" spans="1:7" x14ac:dyDescent="0.2">
      <c r="A140" t="s">
        <v>68</v>
      </c>
      <c r="B140">
        <v>2016</v>
      </c>
      <c r="C140" t="s">
        <v>269</v>
      </c>
      <c r="E140" t="s">
        <v>102</v>
      </c>
      <c r="F140" t="s">
        <v>301</v>
      </c>
      <c r="G140" t="s">
        <v>302</v>
      </c>
    </row>
    <row r="141" spans="1:7" x14ac:dyDescent="0.2">
      <c r="A141" t="s">
        <v>68</v>
      </c>
      <c r="B141">
        <v>2016</v>
      </c>
      <c r="C141" t="s">
        <v>269</v>
      </c>
      <c r="E141" t="s">
        <v>208</v>
      </c>
      <c r="F141" t="s">
        <v>135</v>
      </c>
      <c r="G141" t="s">
        <v>271</v>
      </c>
    </row>
    <row r="142" spans="1:7" x14ac:dyDescent="0.2">
      <c r="A142" t="s">
        <v>68</v>
      </c>
      <c r="B142">
        <v>2016</v>
      </c>
      <c r="C142" t="s">
        <v>269</v>
      </c>
      <c r="E142" t="s">
        <v>1101</v>
      </c>
      <c r="F142" t="s">
        <v>52</v>
      </c>
      <c r="G142" t="s">
        <v>271</v>
      </c>
    </row>
    <row r="143" spans="1:7" x14ac:dyDescent="0.2">
      <c r="A143" t="s">
        <v>68</v>
      </c>
      <c r="B143">
        <v>2016</v>
      </c>
      <c r="C143" t="s">
        <v>269</v>
      </c>
      <c r="E143" t="s">
        <v>322</v>
      </c>
      <c r="F143" t="s">
        <v>149</v>
      </c>
      <c r="G143" t="s">
        <v>271</v>
      </c>
    </row>
    <row r="144" spans="1:7" x14ac:dyDescent="0.2">
      <c r="A144" t="s">
        <v>68</v>
      </c>
      <c r="B144">
        <v>2016</v>
      </c>
      <c r="C144" t="s">
        <v>269</v>
      </c>
      <c r="E144" t="s">
        <v>323</v>
      </c>
      <c r="F144" t="s">
        <v>117</v>
      </c>
      <c r="G144" t="s">
        <v>271</v>
      </c>
    </row>
    <row r="145" spans="1:7" x14ac:dyDescent="0.2">
      <c r="A145" t="s">
        <v>68</v>
      </c>
      <c r="B145">
        <v>2016</v>
      </c>
      <c r="C145" t="s">
        <v>269</v>
      </c>
      <c r="E145" t="s">
        <v>215</v>
      </c>
      <c r="F145" t="s">
        <v>303</v>
      </c>
      <c r="G145" t="s">
        <v>304</v>
      </c>
    </row>
    <row r="146" spans="1:7" x14ac:dyDescent="0.2">
      <c r="A146" t="s">
        <v>68</v>
      </c>
      <c r="B146">
        <v>2016</v>
      </c>
      <c r="C146" t="s">
        <v>269</v>
      </c>
      <c r="E146" t="s">
        <v>305</v>
      </c>
      <c r="F146" t="s">
        <v>306</v>
      </c>
      <c r="G146" t="s">
        <v>324</v>
      </c>
    </row>
    <row r="147" spans="1:7" x14ac:dyDescent="0.2">
      <c r="A147" t="s">
        <v>68</v>
      </c>
      <c r="B147">
        <v>2016</v>
      </c>
      <c r="C147" t="s">
        <v>269</v>
      </c>
      <c r="E147" t="s">
        <v>226</v>
      </c>
      <c r="F147" t="s">
        <v>227</v>
      </c>
      <c r="G147" t="s">
        <v>271</v>
      </c>
    </row>
    <row r="148" spans="1:7" x14ac:dyDescent="0.2">
      <c r="A148" t="s">
        <v>68</v>
      </c>
      <c r="B148">
        <v>2016</v>
      </c>
      <c r="C148" t="s">
        <v>269</v>
      </c>
      <c r="E148" t="s">
        <v>325</v>
      </c>
      <c r="F148" t="s">
        <v>326</v>
      </c>
      <c r="G148" t="s">
        <v>271</v>
      </c>
    </row>
    <row r="149" spans="1:7" x14ac:dyDescent="0.2">
      <c r="A149" t="s">
        <v>68</v>
      </c>
      <c r="B149">
        <v>2016</v>
      </c>
      <c r="C149" t="s">
        <v>269</v>
      </c>
      <c r="E149" t="s">
        <v>311</v>
      </c>
      <c r="F149" t="s">
        <v>327</v>
      </c>
      <c r="G149" t="s">
        <v>271</v>
      </c>
    </row>
    <row r="150" spans="1:7" x14ac:dyDescent="0.2">
      <c r="A150" t="s">
        <v>68</v>
      </c>
      <c r="B150">
        <v>2016</v>
      </c>
      <c r="C150" t="s">
        <v>269</v>
      </c>
      <c r="E150" t="s">
        <v>328</v>
      </c>
      <c r="F150" t="s">
        <v>299</v>
      </c>
      <c r="G150" t="s">
        <v>300</v>
      </c>
    </row>
    <row r="151" spans="1:7" x14ac:dyDescent="0.2">
      <c r="A151" t="s">
        <v>68</v>
      </c>
      <c r="B151">
        <v>2016</v>
      </c>
      <c r="C151" t="s">
        <v>269</v>
      </c>
      <c r="E151" t="s">
        <v>329</v>
      </c>
      <c r="F151" t="s">
        <v>330</v>
      </c>
      <c r="G151" t="s">
        <v>271</v>
      </c>
    </row>
    <row r="152" spans="1:7" x14ac:dyDescent="0.2">
      <c r="A152" t="s">
        <v>876</v>
      </c>
      <c r="B152">
        <v>2016</v>
      </c>
      <c r="C152" t="s">
        <v>860</v>
      </c>
      <c r="E152" t="s">
        <v>152</v>
      </c>
      <c r="F152" t="s">
        <v>861</v>
      </c>
      <c r="G152" t="s">
        <v>877</v>
      </c>
    </row>
    <row r="153" spans="1:7" x14ac:dyDescent="0.2">
      <c r="A153" t="s">
        <v>876</v>
      </c>
      <c r="B153">
        <v>2016</v>
      </c>
      <c r="C153" t="s">
        <v>860</v>
      </c>
      <c r="E153" t="s">
        <v>183</v>
      </c>
      <c r="F153" t="s">
        <v>151</v>
      </c>
      <c r="G153" t="s">
        <v>878</v>
      </c>
    </row>
    <row r="154" spans="1:7" x14ac:dyDescent="0.2">
      <c r="A154" t="s">
        <v>876</v>
      </c>
      <c r="B154">
        <v>2016</v>
      </c>
      <c r="C154" t="s">
        <v>860</v>
      </c>
      <c r="E154" t="s">
        <v>121</v>
      </c>
      <c r="F154" t="s">
        <v>426</v>
      </c>
      <c r="G154" t="s">
        <v>879</v>
      </c>
    </row>
    <row r="155" spans="1:7" x14ac:dyDescent="0.2">
      <c r="A155" t="s">
        <v>876</v>
      </c>
      <c r="B155">
        <v>2016</v>
      </c>
      <c r="C155" t="s">
        <v>860</v>
      </c>
      <c r="E155" t="s">
        <v>865</v>
      </c>
      <c r="F155" t="s">
        <v>74</v>
      </c>
      <c r="G155" t="s">
        <v>880</v>
      </c>
    </row>
    <row r="156" spans="1:7" x14ac:dyDescent="0.2">
      <c r="A156" t="s">
        <v>876</v>
      </c>
      <c r="B156">
        <v>2016</v>
      </c>
      <c r="C156" t="s">
        <v>860</v>
      </c>
      <c r="E156" t="s">
        <v>435</v>
      </c>
      <c r="F156" t="s">
        <v>867</v>
      </c>
      <c r="G156" t="s">
        <v>881</v>
      </c>
    </row>
    <row r="157" spans="1:7" x14ac:dyDescent="0.2">
      <c r="A157" t="s">
        <v>876</v>
      </c>
      <c r="B157">
        <v>2016</v>
      </c>
      <c r="C157" t="s">
        <v>860</v>
      </c>
      <c r="E157" t="s">
        <v>869</v>
      </c>
      <c r="F157" t="s">
        <v>680</v>
      </c>
      <c r="G157" t="s">
        <v>882</v>
      </c>
    </row>
    <row r="158" spans="1:7" x14ac:dyDescent="0.2">
      <c r="A158" t="s">
        <v>876</v>
      </c>
      <c r="B158">
        <v>2016</v>
      </c>
      <c r="C158" t="s">
        <v>860</v>
      </c>
      <c r="E158" t="s">
        <v>871</v>
      </c>
      <c r="F158" t="s">
        <v>872</v>
      </c>
      <c r="G158" t="s">
        <v>883</v>
      </c>
    </row>
    <row r="159" spans="1:7" x14ac:dyDescent="0.2">
      <c r="A159" t="s">
        <v>876</v>
      </c>
      <c r="B159">
        <v>2016</v>
      </c>
      <c r="C159" t="s">
        <v>860</v>
      </c>
      <c r="E159" t="s">
        <v>874</v>
      </c>
      <c r="F159" t="s">
        <v>15</v>
      </c>
      <c r="G159" t="s">
        <v>884</v>
      </c>
    </row>
    <row r="160" spans="1:7" x14ac:dyDescent="0.2">
      <c r="A160" t="s">
        <v>992</v>
      </c>
      <c r="B160">
        <v>2016</v>
      </c>
      <c r="C160" t="s">
        <v>930</v>
      </c>
      <c r="E160" t="s">
        <v>976</v>
      </c>
      <c r="F160" t="s">
        <v>470</v>
      </c>
      <c r="G160" t="s">
        <v>936</v>
      </c>
    </row>
    <row r="161" spans="1:7" x14ac:dyDescent="0.2">
      <c r="A161" t="s">
        <v>992</v>
      </c>
      <c r="B161">
        <v>2016</v>
      </c>
      <c r="C161" t="s">
        <v>930</v>
      </c>
      <c r="E161" t="s">
        <v>978</v>
      </c>
      <c r="F161" t="s">
        <v>470</v>
      </c>
      <c r="G161" t="s">
        <v>979</v>
      </c>
    </row>
    <row r="162" spans="1:7" x14ac:dyDescent="0.2">
      <c r="A162" t="s">
        <v>992</v>
      </c>
      <c r="B162">
        <v>2016</v>
      </c>
      <c r="C162" t="s">
        <v>930</v>
      </c>
      <c r="E162" t="s">
        <v>993</v>
      </c>
      <c r="F162" t="s">
        <v>470</v>
      </c>
      <c r="G162" t="s">
        <v>994</v>
      </c>
    </row>
    <row r="163" spans="1:7" x14ac:dyDescent="0.2">
      <c r="A163" t="s">
        <v>992</v>
      </c>
      <c r="B163">
        <v>2016</v>
      </c>
      <c r="C163" t="s">
        <v>930</v>
      </c>
      <c r="E163" t="s">
        <v>298</v>
      </c>
      <c r="F163" t="s">
        <v>470</v>
      </c>
      <c r="G163" t="s">
        <v>995</v>
      </c>
    </row>
    <row r="164" spans="1:7" x14ac:dyDescent="0.2">
      <c r="A164" t="s">
        <v>992</v>
      </c>
      <c r="B164">
        <v>2016</v>
      </c>
      <c r="C164" t="s">
        <v>930</v>
      </c>
      <c r="E164" t="s">
        <v>990</v>
      </c>
      <c r="F164" t="s">
        <v>470</v>
      </c>
      <c r="G164" t="s">
        <v>996</v>
      </c>
    </row>
    <row r="165" spans="1:7" x14ac:dyDescent="0.2">
      <c r="A165" t="s">
        <v>992</v>
      </c>
      <c r="B165">
        <v>2016</v>
      </c>
      <c r="C165" t="s">
        <v>930</v>
      </c>
      <c r="E165" t="s">
        <v>328</v>
      </c>
      <c r="F165" t="s">
        <v>470</v>
      </c>
      <c r="G165" t="s">
        <v>300</v>
      </c>
    </row>
    <row r="166" spans="1:7" x14ac:dyDescent="0.2">
      <c r="A166" t="s">
        <v>992</v>
      </c>
      <c r="B166">
        <v>2016</v>
      </c>
      <c r="C166" t="s">
        <v>930</v>
      </c>
      <c r="E166" t="s">
        <v>983</v>
      </c>
      <c r="F166" t="s">
        <v>470</v>
      </c>
      <c r="G166" t="s">
        <v>997</v>
      </c>
    </row>
    <row r="167" spans="1:7" x14ac:dyDescent="0.2">
      <c r="A167" t="s">
        <v>88</v>
      </c>
      <c r="B167">
        <v>2015</v>
      </c>
      <c r="C167" t="s">
        <v>8</v>
      </c>
      <c r="E167" t="s">
        <v>9</v>
      </c>
      <c r="F167" t="s">
        <v>10</v>
      </c>
      <c r="G167" t="s">
        <v>11</v>
      </c>
    </row>
    <row r="168" spans="1:7" x14ac:dyDescent="0.2">
      <c r="A168" t="s">
        <v>88</v>
      </c>
      <c r="B168">
        <v>2015</v>
      </c>
      <c r="C168" t="s">
        <v>8</v>
      </c>
      <c r="E168" t="s">
        <v>89</v>
      </c>
      <c r="F168" t="s">
        <v>90</v>
      </c>
      <c r="G168" t="s">
        <v>11</v>
      </c>
    </row>
    <row r="169" spans="1:7" x14ac:dyDescent="0.2">
      <c r="A169" t="s">
        <v>88</v>
      </c>
      <c r="B169">
        <v>2015</v>
      </c>
      <c r="C169" t="s">
        <v>8</v>
      </c>
      <c r="E169" t="s">
        <v>14</v>
      </c>
      <c r="F169" t="s">
        <v>15</v>
      </c>
      <c r="G169" t="s">
        <v>11</v>
      </c>
    </row>
    <row r="170" spans="1:7" x14ac:dyDescent="0.2">
      <c r="A170" t="s">
        <v>88</v>
      </c>
      <c r="B170">
        <v>2015</v>
      </c>
      <c r="C170" t="s">
        <v>8</v>
      </c>
      <c r="E170" t="s">
        <v>69</v>
      </c>
      <c r="F170" t="s">
        <v>70</v>
      </c>
      <c r="G170" t="s">
        <v>11</v>
      </c>
    </row>
    <row r="171" spans="1:7" x14ac:dyDescent="0.2">
      <c r="A171" t="s">
        <v>88</v>
      </c>
      <c r="B171">
        <v>2015</v>
      </c>
      <c r="C171" t="s">
        <v>8</v>
      </c>
      <c r="E171" t="s">
        <v>91</v>
      </c>
      <c r="F171" t="s">
        <v>92</v>
      </c>
      <c r="G171" t="s">
        <v>11</v>
      </c>
    </row>
    <row r="172" spans="1:7" x14ac:dyDescent="0.2">
      <c r="A172" t="s">
        <v>88</v>
      </c>
      <c r="B172">
        <v>2015</v>
      </c>
      <c r="C172" t="s">
        <v>8</v>
      </c>
      <c r="E172" t="s">
        <v>22</v>
      </c>
      <c r="F172" t="s">
        <v>23</v>
      </c>
      <c r="G172" t="s">
        <v>11</v>
      </c>
    </row>
    <row r="173" spans="1:7" x14ac:dyDescent="0.2">
      <c r="A173" t="s">
        <v>88</v>
      </c>
      <c r="B173">
        <v>2015</v>
      </c>
      <c r="C173" t="s">
        <v>8</v>
      </c>
      <c r="E173" t="s">
        <v>24</v>
      </c>
      <c r="F173" t="s">
        <v>25</v>
      </c>
      <c r="G173" t="s">
        <v>11</v>
      </c>
    </row>
    <row r="174" spans="1:7" x14ac:dyDescent="0.2">
      <c r="A174" t="s">
        <v>88</v>
      </c>
      <c r="B174">
        <v>2015</v>
      </c>
      <c r="C174" t="s">
        <v>8</v>
      </c>
      <c r="E174" t="s">
        <v>93</v>
      </c>
      <c r="F174" t="s">
        <v>94</v>
      </c>
      <c r="G174" t="s">
        <v>11</v>
      </c>
    </row>
    <row r="175" spans="1:7" x14ac:dyDescent="0.2">
      <c r="A175" t="s">
        <v>88</v>
      </c>
      <c r="B175">
        <v>2015</v>
      </c>
      <c r="C175" t="s">
        <v>8</v>
      </c>
      <c r="E175" t="s">
        <v>71</v>
      </c>
      <c r="F175" t="s">
        <v>72</v>
      </c>
      <c r="G175" t="s">
        <v>11</v>
      </c>
    </row>
    <row r="176" spans="1:7" x14ac:dyDescent="0.2">
      <c r="A176" t="s">
        <v>88</v>
      </c>
      <c r="B176">
        <v>2015</v>
      </c>
      <c r="C176" t="s">
        <v>8</v>
      </c>
      <c r="E176" t="s">
        <v>95</v>
      </c>
      <c r="F176" t="s">
        <v>92</v>
      </c>
      <c r="G176" t="s">
        <v>11</v>
      </c>
    </row>
    <row r="177" spans="1:7" x14ac:dyDescent="0.2">
      <c r="A177" t="s">
        <v>88</v>
      </c>
      <c r="B177">
        <v>2015</v>
      </c>
      <c r="C177" t="s">
        <v>8</v>
      </c>
      <c r="E177" t="s">
        <v>75</v>
      </c>
      <c r="F177" t="s">
        <v>76</v>
      </c>
      <c r="G177" t="s">
        <v>11</v>
      </c>
    </row>
    <row r="178" spans="1:7" x14ac:dyDescent="0.2">
      <c r="A178" t="s">
        <v>88</v>
      </c>
      <c r="B178">
        <v>2015</v>
      </c>
      <c r="C178" t="s">
        <v>8</v>
      </c>
      <c r="E178" t="s">
        <v>96</v>
      </c>
      <c r="F178" t="s">
        <v>97</v>
      </c>
      <c r="G178" t="s">
        <v>11</v>
      </c>
    </row>
    <row r="179" spans="1:7" x14ac:dyDescent="0.2">
      <c r="A179" t="s">
        <v>88</v>
      </c>
      <c r="B179">
        <v>2015</v>
      </c>
      <c r="C179" t="s">
        <v>8</v>
      </c>
      <c r="E179" t="s">
        <v>77</v>
      </c>
      <c r="F179" t="s">
        <v>78</v>
      </c>
      <c r="G179" t="s">
        <v>11</v>
      </c>
    </row>
    <row r="180" spans="1:7" x14ac:dyDescent="0.2">
      <c r="A180" t="s">
        <v>88</v>
      </c>
      <c r="B180">
        <v>2015</v>
      </c>
      <c r="C180" t="s">
        <v>8</v>
      </c>
      <c r="E180" t="s">
        <v>28</v>
      </c>
      <c r="F180" t="s">
        <v>29</v>
      </c>
      <c r="G180" t="s">
        <v>11</v>
      </c>
    </row>
    <row r="181" spans="1:7" x14ac:dyDescent="0.2">
      <c r="A181" t="s">
        <v>88</v>
      </c>
      <c r="B181">
        <v>2015</v>
      </c>
      <c r="C181" t="s">
        <v>8</v>
      </c>
      <c r="E181" t="s">
        <v>98</v>
      </c>
      <c r="F181" t="s">
        <v>74</v>
      </c>
      <c r="G181" t="s">
        <v>11</v>
      </c>
    </row>
    <row r="182" spans="1:7" x14ac:dyDescent="0.2">
      <c r="A182" t="s">
        <v>88</v>
      </c>
      <c r="B182">
        <v>2015</v>
      </c>
      <c r="C182" t="s">
        <v>8</v>
      </c>
      <c r="E182" t="s">
        <v>34</v>
      </c>
      <c r="F182" t="s">
        <v>35</v>
      </c>
      <c r="G182" t="s">
        <v>11</v>
      </c>
    </row>
    <row r="183" spans="1:7" x14ac:dyDescent="0.2">
      <c r="A183" t="s">
        <v>88</v>
      </c>
      <c r="B183">
        <v>2015</v>
      </c>
      <c r="C183" t="s">
        <v>8</v>
      </c>
      <c r="E183" t="s">
        <v>99</v>
      </c>
      <c r="F183" t="s">
        <v>100</v>
      </c>
      <c r="G183" t="s">
        <v>11</v>
      </c>
    </row>
    <row r="184" spans="1:7" x14ac:dyDescent="0.2">
      <c r="A184" t="s">
        <v>88</v>
      </c>
      <c r="B184">
        <v>2015</v>
      </c>
      <c r="C184" t="s">
        <v>8</v>
      </c>
      <c r="E184" t="s">
        <v>101</v>
      </c>
      <c r="F184" t="s">
        <v>80</v>
      </c>
      <c r="G184" t="s">
        <v>11</v>
      </c>
    </row>
    <row r="185" spans="1:7" x14ac:dyDescent="0.2">
      <c r="A185" t="s">
        <v>88</v>
      </c>
      <c r="B185">
        <v>2015</v>
      </c>
      <c r="C185" t="s">
        <v>8</v>
      </c>
      <c r="E185" t="s">
        <v>102</v>
      </c>
      <c r="F185" t="s">
        <v>103</v>
      </c>
      <c r="G185" t="s">
        <v>11</v>
      </c>
    </row>
    <row r="186" spans="1:7" x14ac:dyDescent="0.2">
      <c r="A186" t="s">
        <v>88</v>
      </c>
      <c r="B186">
        <v>2015</v>
      </c>
      <c r="C186" t="s">
        <v>8</v>
      </c>
      <c r="E186" t="s">
        <v>104</v>
      </c>
      <c r="F186" t="s">
        <v>105</v>
      </c>
      <c r="G186" t="s">
        <v>11</v>
      </c>
    </row>
    <row r="187" spans="1:7" x14ac:dyDescent="0.2">
      <c r="A187" t="s">
        <v>88</v>
      </c>
      <c r="B187">
        <v>2015</v>
      </c>
      <c r="C187" t="s">
        <v>8</v>
      </c>
      <c r="E187" t="s">
        <v>40</v>
      </c>
      <c r="F187" t="s">
        <v>41</v>
      </c>
      <c r="G187" t="s">
        <v>11</v>
      </c>
    </row>
    <row r="188" spans="1:7" x14ac:dyDescent="0.2">
      <c r="A188" t="s">
        <v>88</v>
      </c>
      <c r="B188">
        <v>2015</v>
      </c>
      <c r="C188" t="s">
        <v>8</v>
      </c>
      <c r="E188" t="s">
        <v>81</v>
      </c>
      <c r="F188" t="s">
        <v>82</v>
      </c>
      <c r="G188" t="s">
        <v>11</v>
      </c>
    </row>
    <row r="189" spans="1:7" x14ac:dyDescent="0.2">
      <c r="A189" t="s">
        <v>88</v>
      </c>
      <c r="B189">
        <v>2015</v>
      </c>
      <c r="C189" t="s">
        <v>8</v>
      </c>
      <c r="E189" t="s">
        <v>83</v>
      </c>
      <c r="F189" t="s">
        <v>84</v>
      </c>
      <c r="G189" t="s">
        <v>11</v>
      </c>
    </row>
    <row r="190" spans="1:7" x14ac:dyDescent="0.2">
      <c r="A190" t="s">
        <v>88</v>
      </c>
      <c r="B190">
        <v>2015</v>
      </c>
      <c r="C190" t="s">
        <v>8</v>
      </c>
      <c r="E190" t="s">
        <v>46</v>
      </c>
      <c r="F190" t="s">
        <v>47</v>
      </c>
      <c r="G190" t="s">
        <v>11</v>
      </c>
    </row>
    <row r="191" spans="1:7" x14ac:dyDescent="0.2">
      <c r="A191" t="s">
        <v>88</v>
      </c>
      <c r="B191">
        <v>2015</v>
      </c>
      <c r="C191" t="s">
        <v>8</v>
      </c>
      <c r="E191" t="s">
        <v>48</v>
      </c>
      <c r="F191" t="s">
        <v>49</v>
      </c>
      <c r="G191" t="s">
        <v>11</v>
      </c>
    </row>
    <row r="192" spans="1:7" x14ac:dyDescent="0.2">
      <c r="A192" t="s">
        <v>88</v>
      </c>
      <c r="B192">
        <v>2015</v>
      </c>
      <c r="C192" t="s">
        <v>8</v>
      </c>
      <c r="E192" t="s">
        <v>106</v>
      </c>
      <c r="F192" t="s">
        <v>21</v>
      </c>
      <c r="G192" t="s">
        <v>11</v>
      </c>
    </row>
    <row r="193" spans="1:7" x14ac:dyDescent="0.2">
      <c r="A193" t="s">
        <v>88</v>
      </c>
      <c r="B193">
        <v>2015</v>
      </c>
      <c r="C193" t="s">
        <v>8</v>
      </c>
      <c r="E193" t="s">
        <v>53</v>
      </c>
      <c r="F193" t="s">
        <v>54</v>
      </c>
      <c r="G193" t="s">
        <v>11</v>
      </c>
    </row>
    <row r="194" spans="1:7" x14ac:dyDescent="0.2">
      <c r="A194" t="s">
        <v>88</v>
      </c>
      <c r="B194">
        <v>2015</v>
      </c>
      <c r="C194" t="s">
        <v>8</v>
      </c>
      <c r="E194" t="s">
        <v>107</v>
      </c>
      <c r="F194" t="s">
        <v>108</v>
      </c>
      <c r="G194" t="s">
        <v>11</v>
      </c>
    </row>
    <row r="195" spans="1:7" x14ac:dyDescent="0.2">
      <c r="A195" t="s">
        <v>88</v>
      </c>
      <c r="B195">
        <v>2015</v>
      </c>
      <c r="C195" t="s">
        <v>8</v>
      </c>
      <c r="E195" t="s">
        <v>58</v>
      </c>
      <c r="F195" t="s">
        <v>59</v>
      </c>
      <c r="G195" t="s">
        <v>11</v>
      </c>
    </row>
    <row r="196" spans="1:7" x14ac:dyDescent="0.2">
      <c r="A196" t="s">
        <v>88</v>
      </c>
      <c r="B196">
        <v>2015</v>
      </c>
      <c r="C196" t="s">
        <v>8</v>
      </c>
      <c r="E196" t="s">
        <v>66</v>
      </c>
      <c r="F196" t="s">
        <v>67</v>
      </c>
      <c r="G196" t="s">
        <v>11</v>
      </c>
    </row>
    <row r="197" spans="1:7" x14ac:dyDescent="0.2">
      <c r="A197" t="s">
        <v>88</v>
      </c>
      <c r="B197">
        <v>2015</v>
      </c>
      <c r="C197" t="s">
        <v>269</v>
      </c>
      <c r="E197" t="s">
        <v>331</v>
      </c>
      <c r="F197" t="s">
        <v>117</v>
      </c>
      <c r="G197" t="s">
        <v>271</v>
      </c>
    </row>
    <row r="198" spans="1:7" x14ac:dyDescent="0.2">
      <c r="A198" t="s">
        <v>88</v>
      </c>
      <c r="B198">
        <v>2015</v>
      </c>
      <c r="C198" t="s">
        <v>269</v>
      </c>
      <c r="E198" t="s">
        <v>145</v>
      </c>
      <c r="F198" t="s">
        <v>270</v>
      </c>
      <c r="G198" t="s">
        <v>271</v>
      </c>
    </row>
    <row r="199" spans="1:7" x14ac:dyDescent="0.2">
      <c r="A199" t="s">
        <v>88</v>
      </c>
      <c r="B199">
        <v>2015</v>
      </c>
      <c r="C199" t="s">
        <v>269</v>
      </c>
      <c r="E199" t="s">
        <v>152</v>
      </c>
      <c r="F199" t="s">
        <v>61</v>
      </c>
      <c r="G199" t="s">
        <v>271</v>
      </c>
    </row>
    <row r="200" spans="1:7" x14ac:dyDescent="0.2">
      <c r="A200" t="s">
        <v>88</v>
      </c>
      <c r="B200">
        <v>2015</v>
      </c>
      <c r="C200" t="s">
        <v>269</v>
      </c>
      <c r="E200" t="s">
        <v>276</v>
      </c>
      <c r="F200" t="s">
        <v>262</v>
      </c>
      <c r="G200" t="s">
        <v>271</v>
      </c>
    </row>
    <row r="201" spans="1:7" x14ac:dyDescent="0.2">
      <c r="A201" t="s">
        <v>88</v>
      </c>
      <c r="B201">
        <v>2015</v>
      </c>
      <c r="C201" t="s">
        <v>269</v>
      </c>
      <c r="E201" t="s">
        <v>277</v>
      </c>
      <c r="F201" t="s">
        <v>278</v>
      </c>
      <c r="G201" t="s">
        <v>271</v>
      </c>
    </row>
    <row r="202" spans="1:7" x14ac:dyDescent="0.2">
      <c r="A202" t="s">
        <v>88</v>
      </c>
      <c r="B202">
        <v>2015</v>
      </c>
      <c r="C202" t="s">
        <v>269</v>
      </c>
      <c r="E202" t="s">
        <v>279</v>
      </c>
      <c r="F202" t="s">
        <v>280</v>
      </c>
      <c r="G202" t="s">
        <v>271</v>
      </c>
    </row>
    <row r="203" spans="1:7" x14ac:dyDescent="0.2">
      <c r="A203" t="s">
        <v>88</v>
      </c>
      <c r="B203">
        <v>2015</v>
      </c>
      <c r="C203" t="s">
        <v>269</v>
      </c>
      <c r="E203" t="s">
        <v>314</v>
      </c>
      <c r="F203" t="s">
        <v>315</v>
      </c>
      <c r="G203" t="s">
        <v>271</v>
      </c>
    </row>
    <row r="204" spans="1:7" x14ac:dyDescent="0.2">
      <c r="A204" t="s">
        <v>88</v>
      </c>
      <c r="B204">
        <v>2015</v>
      </c>
      <c r="C204" t="s">
        <v>269</v>
      </c>
      <c r="E204" t="s">
        <v>281</v>
      </c>
      <c r="F204" t="s">
        <v>282</v>
      </c>
      <c r="G204" t="s">
        <v>324</v>
      </c>
    </row>
    <row r="205" spans="1:7" x14ac:dyDescent="0.2">
      <c r="A205" t="s">
        <v>88</v>
      </c>
      <c r="B205">
        <v>2015</v>
      </c>
      <c r="C205" t="s">
        <v>269</v>
      </c>
      <c r="E205" t="s">
        <v>284</v>
      </c>
      <c r="F205" t="s">
        <v>285</v>
      </c>
      <c r="G205" t="s">
        <v>271</v>
      </c>
    </row>
    <row r="206" spans="1:7" x14ac:dyDescent="0.2">
      <c r="A206" t="s">
        <v>88</v>
      </c>
      <c r="B206">
        <v>2015</v>
      </c>
      <c r="C206" t="s">
        <v>269</v>
      </c>
      <c r="E206" t="s">
        <v>316</v>
      </c>
      <c r="F206" t="s">
        <v>221</v>
      </c>
      <c r="G206" t="s">
        <v>271</v>
      </c>
    </row>
    <row r="207" spans="1:7" x14ac:dyDescent="0.2">
      <c r="A207" t="s">
        <v>88</v>
      </c>
      <c r="B207">
        <v>2015</v>
      </c>
      <c r="C207" t="s">
        <v>269</v>
      </c>
      <c r="E207" t="s">
        <v>286</v>
      </c>
      <c r="F207" t="s">
        <v>126</v>
      </c>
      <c r="G207" t="s">
        <v>271</v>
      </c>
    </row>
    <row r="208" spans="1:7" x14ac:dyDescent="0.2">
      <c r="A208" t="s">
        <v>88</v>
      </c>
      <c r="B208">
        <v>2015</v>
      </c>
      <c r="C208" t="s">
        <v>269</v>
      </c>
      <c r="E208" t="s">
        <v>287</v>
      </c>
      <c r="F208" t="s">
        <v>37</v>
      </c>
      <c r="G208" t="s">
        <v>271</v>
      </c>
    </row>
    <row r="209" spans="1:7" x14ac:dyDescent="0.2">
      <c r="A209" t="s">
        <v>88</v>
      </c>
      <c r="B209">
        <v>2015</v>
      </c>
      <c r="C209" t="s">
        <v>269</v>
      </c>
      <c r="E209" t="s">
        <v>317</v>
      </c>
      <c r="F209" t="s">
        <v>151</v>
      </c>
      <c r="G209" t="s">
        <v>332</v>
      </c>
    </row>
    <row r="210" spans="1:7" x14ac:dyDescent="0.2">
      <c r="A210" t="s">
        <v>88</v>
      </c>
      <c r="B210">
        <v>2015</v>
      </c>
      <c r="C210" t="s">
        <v>269</v>
      </c>
      <c r="E210" t="s">
        <v>289</v>
      </c>
      <c r="F210" t="s">
        <v>260</v>
      </c>
      <c r="G210" t="s">
        <v>307</v>
      </c>
    </row>
    <row r="211" spans="1:7" x14ac:dyDescent="0.2">
      <c r="A211" t="s">
        <v>88</v>
      </c>
      <c r="B211">
        <v>2015</v>
      </c>
      <c r="C211" t="s">
        <v>269</v>
      </c>
      <c r="E211" t="s">
        <v>291</v>
      </c>
      <c r="F211" t="s">
        <v>292</v>
      </c>
      <c r="G211" t="s">
        <v>320</v>
      </c>
    </row>
    <row r="212" spans="1:7" x14ac:dyDescent="0.2">
      <c r="A212" t="s">
        <v>88</v>
      </c>
      <c r="B212">
        <v>2015</v>
      </c>
      <c r="C212" t="s">
        <v>269</v>
      </c>
      <c r="E212" t="s">
        <v>294</v>
      </c>
      <c r="F212" t="s">
        <v>321</v>
      </c>
      <c r="G212" t="s">
        <v>271</v>
      </c>
    </row>
    <row r="213" spans="1:7" x14ac:dyDescent="0.2">
      <c r="A213" t="s">
        <v>88</v>
      </c>
      <c r="B213">
        <v>2015</v>
      </c>
      <c r="C213" t="s">
        <v>269</v>
      </c>
      <c r="E213" t="s">
        <v>296</v>
      </c>
      <c r="F213" t="s">
        <v>333</v>
      </c>
      <c r="G213" t="s">
        <v>271</v>
      </c>
    </row>
    <row r="214" spans="1:7" x14ac:dyDescent="0.2">
      <c r="A214" t="s">
        <v>88</v>
      </c>
      <c r="B214">
        <v>2015</v>
      </c>
      <c r="C214" t="s">
        <v>269</v>
      </c>
      <c r="E214" t="s">
        <v>209</v>
      </c>
      <c r="F214" t="s">
        <v>210</v>
      </c>
      <c r="G214" t="s">
        <v>271</v>
      </c>
    </row>
    <row r="215" spans="1:7" x14ac:dyDescent="0.2">
      <c r="A215" t="s">
        <v>88</v>
      </c>
      <c r="B215">
        <v>2015</v>
      </c>
      <c r="C215" t="s">
        <v>269</v>
      </c>
      <c r="E215" t="s">
        <v>1101</v>
      </c>
      <c r="F215" t="s">
        <v>52</v>
      </c>
      <c r="G215" t="s">
        <v>271</v>
      </c>
    </row>
    <row r="216" spans="1:7" x14ac:dyDescent="0.2">
      <c r="A216" t="s">
        <v>88</v>
      </c>
      <c r="B216">
        <v>2015</v>
      </c>
      <c r="C216" t="s">
        <v>269</v>
      </c>
      <c r="E216" t="s">
        <v>322</v>
      </c>
      <c r="F216" t="s">
        <v>149</v>
      </c>
      <c r="G216" t="s">
        <v>271</v>
      </c>
    </row>
    <row r="217" spans="1:7" x14ac:dyDescent="0.2">
      <c r="A217" t="s">
        <v>88</v>
      </c>
      <c r="B217">
        <v>2015</v>
      </c>
      <c r="C217" t="s">
        <v>269</v>
      </c>
      <c r="E217" t="s">
        <v>215</v>
      </c>
      <c r="F217" t="s">
        <v>303</v>
      </c>
      <c r="G217" t="s">
        <v>304</v>
      </c>
    </row>
    <row r="218" spans="1:7" x14ac:dyDescent="0.2">
      <c r="A218" t="s">
        <v>88</v>
      </c>
      <c r="B218">
        <v>2015</v>
      </c>
      <c r="C218" t="s">
        <v>269</v>
      </c>
      <c r="E218" t="s">
        <v>334</v>
      </c>
      <c r="F218" t="s">
        <v>242</v>
      </c>
      <c r="G218" t="s">
        <v>302</v>
      </c>
    </row>
    <row r="219" spans="1:7" x14ac:dyDescent="0.2">
      <c r="A219" t="s">
        <v>88</v>
      </c>
      <c r="B219">
        <v>2015</v>
      </c>
      <c r="C219" t="s">
        <v>269</v>
      </c>
      <c r="E219" t="s">
        <v>305</v>
      </c>
      <c r="F219" t="s">
        <v>306</v>
      </c>
      <c r="G219" t="s">
        <v>271</v>
      </c>
    </row>
    <row r="220" spans="1:7" x14ac:dyDescent="0.2">
      <c r="A220" t="s">
        <v>88</v>
      </c>
      <c r="B220">
        <v>2015</v>
      </c>
      <c r="C220" t="s">
        <v>269</v>
      </c>
      <c r="E220" t="s">
        <v>226</v>
      </c>
      <c r="F220" t="s">
        <v>227</v>
      </c>
      <c r="G220" t="s">
        <v>271</v>
      </c>
    </row>
    <row r="221" spans="1:7" x14ac:dyDescent="0.2">
      <c r="A221" t="s">
        <v>88</v>
      </c>
      <c r="B221">
        <v>2015</v>
      </c>
      <c r="C221" t="s">
        <v>269</v>
      </c>
      <c r="E221" t="s">
        <v>325</v>
      </c>
      <c r="F221" t="s">
        <v>326</v>
      </c>
      <c r="G221" t="s">
        <v>271</v>
      </c>
    </row>
    <row r="222" spans="1:7" x14ac:dyDescent="0.2">
      <c r="A222" t="s">
        <v>88</v>
      </c>
      <c r="B222">
        <v>2015</v>
      </c>
      <c r="C222" t="s">
        <v>269</v>
      </c>
      <c r="E222" t="s">
        <v>311</v>
      </c>
      <c r="F222" t="s">
        <v>327</v>
      </c>
      <c r="G222" t="s">
        <v>271</v>
      </c>
    </row>
    <row r="223" spans="1:7" x14ac:dyDescent="0.2">
      <c r="A223" t="s">
        <v>88</v>
      </c>
      <c r="B223">
        <v>2015</v>
      </c>
      <c r="C223" t="s">
        <v>269</v>
      </c>
      <c r="E223" t="s">
        <v>328</v>
      </c>
      <c r="F223" t="s">
        <v>299</v>
      </c>
      <c r="G223" t="s">
        <v>300</v>
      </c>
    </row>
    <row r="224" spans="1:7" x14ac:dyDescent="0.2">
      <c r="A224" t="s">
        <v>88</v>
      </c>
      <c r="B224">
        <v>2015</v>
      </c>
      <c r="C224" t="s">
        <v>269</v>
      </c>
      <c r="E224" t="s">
        <v>329</v>
      </c>
      <c r="F224" t="s">
        <v>330</v>
      </c>
      <c r="G224" t="s">
        <v>271</v>
      </c>
    </row>
    <row r="225" spans="1:7" x14ac:dyDescent="0.2">
      <c r="A225" t="s">
        <v>885</v>
      </c>
      <c r="B225">
        <v>2015</v>
      </c>
      <c r="C225" t="s">
        <v>860</v>
      </c>
      <c r="E225" t="s">
        <v>152</v>
      </c>
      <c r="F225" t="s">
        <v>861</v>
      </c>
      <c r="G225" t="s">
        <v>881</v>
      </c>
    </row>
    <row r="226" spans="1:7" x14ac:dyDescent="0.2">
      <c r="A226" t="s">
        <v>885</v>
      </c>
      <c r="B226">
        <v>2015</v>
      </c>
      <c r="C226" t="s">
        <v>860</v>
      </c>
      <c r="E226" t="s">
        <v>114</v>
      </c>
      <c r="F226" t="s">
        <v>886</v>
      </c>
      <c r="G226" t="s">
        <v>884</v>
      </c>
    </row>
    <row r="227" spans="1:7" x14ac:dyDescent="0.2">
      <c r="A227" t="s">
        <v>885</v>
      </c>
      <c r="B227">
        <v>2015</v>
      </c>
      <c r="C227" t="s">
        <v>860</v>
      </c>
      <c r="D227" t="s">
        <v>889</v>
      </c>
      <c r="E227" t="s">
        <v>317</v>
      </c>
      <c r="F227" t="s">
        <v>151</v>
      </c>
      <c r="G227" t="s">
        <v>890</v>
      </c>
    </row>
    <row r="228" spans="1:7" x14ac:dyDescent="0.2">
      <c r="A228" t="s">
        <v>885</v>
      </c>
      <c r="B228">
        <v>2015</v>
      </c>
      <c r="C228" t="s">
        <v>860</v>
      </c>
      <c r="E228" t="s">
        <v>183</v>
      </c>
      <c r="F228" t="s">
        <v>151</v>
      </c>
      <c r="G228" t="s">
        <v>887</v>
      </c>
    </row>
    <row r="229" spans="1:7" x14ac:dyDescent="0.2">
      <c r="A229" t="s">
        <v>885</v>
      </c>
      <c r="B229">
        <v>2015</v>
      </c>
      <c r="C229" t="s">
        <v>860</v>
      </c>
      <c r="E229" t="s">
        <v>291</v>
      </c>
      <c r="F229" t="s">
        <v>888</v>
      </c>
      <c r="G229" t="s">
        <v>715</v>
      </c>
    </row>
    <row r="230" spans="1:7" x14ac:dyDescent="0.2">
      <c r="A230" t="s">
        <v>885</v>
      </c>
      <c r="B230">
        <v>2015</v>
      </c>
      <c r="C230" t="s">
        <v>860</v>
      </c>
      <c r="E230" t="s">
        <v>121</v>
      </c>
      <c r="F230" t="s">
        <v>426</v>
      </c>
      <c r="G230" t="s">
        <v>879</v>
      </c>
    </row>
    <row r="231" spans="1:7" x14ac:dyDescent="0.2">
      <c r="A231" t="s">
        <v>885</v>
      </c>
      <c r="B231">
        <v>2015</v>
      </c>
      <c r="C231" t="s">
        <v>860</v>
      </c>
      <c r="E231" t="s">
        <v>1086</v>
      </c>
      <c r="F231" t="s">
        <v>891</v>
      </c>
      <c r="G231" t="s">
        <v>880</v>
      </c>
    </row>
    <row r="232" spans="1:7" x14ac:dyDescent="0.2">
      <c r="A232" t="s">
        <v>885</v>
      </c>
      <c r="B232">
        <v>2015</v>
      </c>
      <c r="C232" t="s">
        <v>860</v>
      </c>
      <c r="E232" t="s">
        <v>215</v>
      </c>
      <c r="F232" t="s">
        <v>216</v>
      </c>
      <c r="G232" t="s">
        <v>892</v>
      </c>
    </row>
    <row r="233" spans="1:7" x14ac:dyDescent="0.2">
      <c r="A233" t="s">
        <v>885</v>
      </c>
      <c r="B233">
        <v>2015</v>
      </c>
      <c r="C233" t="s">
        <v>860</v>
      </c>
      <c r="E233" t="s">
        <v>343</v>
      </c>
      <c r="F233" t="s">
        <v>50</v>
      </c>
      <c r="G233" t="s">
        <v>552</v>
      </c>
    </row>
    <row r="234" spans="1:7" x14ac:dyDescent="0.2">
      <c r="A234" t="s">
        <v>885</v>
      </c>
      <c r="B234">
        <v>2015</v>
      </c>
      <c r="C234" t="s">
        <v>860</v>
      </c>
      <c r="E234" t="s">
        <v>871</v>
      </c>
      <c r="F234" t="s">
        <v>872</v>
      </c>
      <c r="G234" t="s">
        <v>883</v>
      </c>
    </row>
    <row r="235" spans="1:7" x14ac:dyDescent="0.2">
      <c r="A235" t="s">
        <v>885</v>
      </c>
      <c r="B235">
        <v>2015</v>
      </c>
      <c r="C235" t="s">
        <v>860</v>
      </c>
      <c r="E235" t="s">
        <v>57</v>
      </c>
      <c r="F235" t="s">
        <v>396</v>
      </c>
      <c r="G235" t="s">
        <v>882</v>
      </c>
    </row>
    <row r="236" spans="1:7" x14ac:dyDescent="0.2">
      <c r="A236" t="s">
        <v>998</v>
      </c>
      <c r="B236">
        <v>2015</v>
      </c>
      <c r="C236" t="s">
        <v>930</v>
      </c>
      <c r="E236" t="s">
        <v>976</v>
      </c>
      <c r="F236" t="s">
        <v>470</v>
      </c>
      <c r="G236" t="s">
        <v>936</v>
      </c>
    </row>
    <row r="237" spans="1:7" x14ac:dyDescent="0.2">
      <c r="A237" t="s">
        <v>998</v>
      </c>
      <c r="B237">
        <v>2015</v>
      </c>
      <c r="C237" t="s">
        <v>930</v>
      </c>
      <c r="E237" t="s">
        <v>978</v>
      </c>
      <c r="F237" t="s">
        <v>470</v>
      </c>
      <c r="G237" t="s">
        <v>979</v>
      </c>
    </row>
    <row r="238" spans="1:7" x14ac:dyDescent="0.2">
      <c r="A238" t="s">
        <v>998</v>
      </c>
      <c r="B238">
        <v>2015</v>
      </c>
      <c r="C238" t="s">
        <v>930</v>
      </c>
      <c r="E238" t="s">
        <v>993</v>
      </c>
      <c r="F238" t="s">
        <v>470</v>
      </c>
      <c r="G238" t="s">
        <v>994</v>
      </c>
    </row>
    <row r="239" spans="1:7" x14ac:dyDescent="0.2">
      <c r="A239" t="s">
        <v>998</v>
      </c>
      <c r="B239">
        <v>2015</v>
      </c>
      <c r="C239" t="s">
        <v>930</v>
      </c>
      <c r="E239" t="s">
        <v>298</v>
      </c>
      <c r="F239" t="s">
        <v>470</v>
      </c>
      <c r="G239" t="s">
        <v>995</v>
      </c>
    </row>
    <row r="240" spans="1:7" x14ac:dyDescent="0.2">
      <c r="A240" t="s">
        <v>998</v>
      </c>
      <c r="B240">
        <v>2015</v>
      </c>
      <c r="C240" t="s">
        <v>930</v>
      </c>
      <c r="D240" t="s">
        <v>470</v>
      </c>
      <c r="E240" t="s">
        <v>328</v>
      </c>
      <c r="F240" t="s">
        <v>470</v>
      </c>
      <c r="G240" t="s">
        <v>300</v>
      </c>
    </row>
    <row r="241" spans="1:7" x14ac:dyDescent="0.2">
      <c r="A241" t="s">
        <v>998</v>
      </c>
      <c r="B241">
        <v>2015</v>
      </c>
      <c r="C241" t="s">
        <v>930</v>
      </c>
      <c r="E241" t="s">
        <v>999</v>
      </c>
      <c r="F241" t="s">
        <v>470</v>
      </c>
      <c r="G241" t="s">
        <v>1000</v>
      </c>
    </row>
    <row r="242" spans="1:7" x14ac:dyDescent="0.2">
      <c r="A242" t="s">
        <v>109</v>
      </c>
      <c r="B242">
        <v>2014</v>
      </c>
      <c r="C242" t="s">
        <v>8</v>
      </c>
      <c r="E242" t="s">
        <v>9</v>
      </c>
      <c r="F242" t="s">
        <v>10</v>
      </c>
      <c r="G242" t="s">
        <v>11</v>
      </c>
    </row>
    <row r="243" spans="1:7" x14ac:dyDescent="0.2">
      <c r="A243" t="s">
        <v>109</v>
      </c>
      <c r="B243">
        <v>2014</v>
      </c>
      <c r="C243" t="s">
        <v>8</v>
      </c>
      <c r="E243" t="s">
        <v>14</v>
      </c>
      <c r="F243" t="s">
        <v>15</v>
      </c>
      <c r="G243" t="s">
        <v>11</v>
      </c>
    </row>
    <row r="244" spans="1:7" x14ac:dyDescent="0.2">
      <c r="A244" t="s">
        <v>109</v>
      </c>
      <c r="B244">
        <v>2014</v>
      </c>
      <c r="C244" t="s">
        <v>8</v>
      </c>
      <c r="E244" t="s">
        <v>110</v>
      </c>
      <c r="F244" t="s">
        <v>84</v>
      </c>
      <c r="G244" t="s">
        <v>11</v>
      </c>
    </row>
    <row r="245" spans="1:7" x14ac:dyDescent="0.2">
      <c r="A245" t="s">
        <v>109</v>
      </c>
      <c r="B245">
        <v>2014</v>
      </c>
      <c r="C245" t="s">
        <v>8</v>
      </c>
      <c r="E245" t="s">
        <v>69</v>
      </c>
      <c r="F245" t="s">
        <v>70</v>
      </c>
      <c r="G245" t="s">
        <v>11</v>
      </c>
    </row>
    <row r="246" spans="1:7" x14ac:dyDescent="0.2">
      <c r="A246" t="s">
        <v>109</v>
      </c>
      <c r="B246">
        <v>2014</v>
      </c>
      <c r="C246" t="s">
        <v>8</v>
      </c>
      <c r="E246" t="s">
        <v>91</v>
      </c>
      <c r="F246" t="s">
        <v>92</v>
      </c>
      <c r="G246" t="s">
        <v>11</v>
      </c>
    </row>
    <row r="247" spans="1:7" x14ac:dyDescent="0.2">
      <c r="A247" t="s">
        <v>109</v>
      </c>
      <c r="B247">
        <v>2014</v>
      </c>
      <c r="C247" t="s">
        <v>8</v>
      </c>
      <c r="E247" t="s">
        <v>22</v>
      </c>
      <c r="F247" t="s">
        <v>111</v>
      </c>
      <c r="G247" t="s">
        <v>11</v>
      </c>
    </row>
    <row r="248" spans="1:7" x14ac:dyDescent="0.2">
      <c r="A248" t="s">
        <v>109</v>
      </c>
      <c r="B248">
        <v>2014</v>
      </c>
      <c r="C248" t="s">
        <v>8</v>
      </c>
      <c r="E248" t="s">
        <v>112</v>
      </c>
      <c r="F248" t="s">
        <v>113</v>
      </c>
      <c r="G248" t="s">
        <v>11</v>
      </c>
    </row>
    <row r="249" spans="1:7" x14ac:dyDescent="0.2">
      <c r="A249" t="s">
        <v>109</v>
      </c>
      <c r="B249">
        <v>2014</v>
      </c>
      <c r="C249" t="s">
        <v>8</v>
      </c>
      <c r="E249" t="s">
        <v>24</v>
      </c>
      <c r="F249" t="s">
        <v>25</v>
      </c>
      <c r="G249" t="s">
        <v>11</v>
      </c>
    </row>
    <row r="250" spans="1:7" x14ac:dyDescent="0.2">
      <c r="A250" t="s">
        <v>109</v>
      </c>
      <c r="B250">
        <v>2014</v>
      </c>
      <c r="C250" t="s">
        <v>8</v>
      </c>
      <c r="E250" t="s">
        <v>114</v>
      </c>
      <c r="F250" t="s">
        <v>115</v>
      </c>
      <c r="G250" t="s">
        <v>11</v>
      </c>
    </row>
    <row r="251" spans="1:7" x14ac:dyDescent="0.2">
      <c r="A251" t="s">
        <v>109</v>
      </c>
      <c r="B251">
        <v>2014</v>
      </c>
      <c r="C251" t="s">
        <v>8</v>
      </c>
      <c r="E251" t="s">
        <v>116</v>
      </c>
      <c r="F251" t="s">
        <v>117</v>
      </c>
      <c r="G251" t="s">
        <v>11</v>
      </c>
    </row>
    <row r="252" spans="1:7" x14ac:dyDescent="0.2">
      <c r="A252" t="s">
        <v>109</v>
      </c>
      <c r="B252">
        <v>2014</v>
      </c>
      <c r="C252" t="s">
        <v>8</v>
      </c>
      <c r="E252" t="s">
        <v>93</v>
      </c>
      <c r="F252" t="s">
        <v>94</v>
      </c>
      <c r="G252" t="s">
        <v>11</v>
      </c>
    </row>
    <row r="253" spans="1:7" x14ac:dyDescent="0.2">
      <c r="A253" t="s">
        <v>109</v>
      </c>
      <c r="B253">
        <v>2014</v>
      </c>
      <c r="C253" t="s">
        <v>8</v>
      </c>
      <c r="E253" t="s">
        <v>71</v>
      </c>
      <c r="F253" t="s">
        <v>72</v>
      </c>
      <c r="G253" t="s">
        <v>11</v>
      </c>
    </row>
    <row r="254" spans="1:7" x14ac:dyDescent="0.2">
      <c r="A254" t="s">
        <v>109</v>
      </c>
      <c r="B254">
        <v>2014</v>
      </c>
      <c r="C254" t="s">
        <v>8</v>
      </c>
      <c r="E254" t="s">
        <v>95</v>
      </c>
      <c r="F254" t="s">
        <v>92</v>
      </c>
      <c r="G254" t="s">
        <v>11</v>
      </c>
    </row>
    <row r="255" spans="1:7" x14ac:dyDescent="0.2">
      <c r="A255" t="s">
        <v>109</v>
      </c>
      <c r="B255">
        <v>2014</v>
      </c>
      <c r="C255" t="s">
        <v>8</v>
      </c>
      <c r="E255" t="s">
        <v>690</v>
      </c>
      <c r="F255" t="s">
        <v>118</v>
      </c>
      <c r="G255" t="s">
        <v>11</v>
      </c>
    </row>
    <row r="256" spans="1:7" x14ac:dyDescent="0.2">
      <c r="A256" t="s">
        <v>109</v>
      </c>
      <c r="B256">
        <v>2014</v>
      </c>
      <c r="C256" t="s">
        <v>8</v>
      </c>
      <c r="E256" t="s">
        <v>119</v>
      </c>
      <c r="F256" t="s">
        <v>120</v>
      </c>
      <c r="G256" t="s">
        <v>11</v>
      </c>
    </row>
    <row r="257" spans="1:7" x14ac:dyDescent="0.2">
      <c r="A257" t="s">
        <v>109</v>
      </c>
      <c r="B257">
        <v>2014</v>
      </c>
      <c r="C257" t="s">
        <v>8</v>
      </c>
      <c r="E257" t="s">
        <v>28</v>
      </c>
      <c r="F257" t="s">
        <v>29</v>
      </c>
      <c r="G257" t="s">
        <v>11</v>
      </c>
    </row>
    <row r="258" spans="1:7" x14ac:dyDescent="0.2">
      <c r="A258" t="s">
        <v>109</v>
      </c>
      <c r="B258">
        <v>2014</v>
      </c>
      <c r="C258" t="s">
        <v>8</v>
      </c>
      <c r="E258" t="s">
        <v>121</v>
      </c>
      <c r="F258" t="s">
        <v>122</v>
      </c>
      <c r="G258" t="s">
        <v>11</v>
      </c>
    </row>
    <row r="259" spans="1:7" x14ac:dyDescent="0.2">
      <c r="A259" t="s">
        <v>109</v>
      </c>
      <c r="B259">
        <v>2014</v>
      </c>
      <c r="C259" t="s">
        <v>8</v>
      </c>
      <c r="E259" t="s">
        <v>123</v>
      </c>
      <c r="F259" t="s">
        <v>80</v>
      </c>
      <c r="G259" t="s">
        <v>11</v>
      </c>
    </row>
    <row r="260" spans="1:7" x14ac:dyDescent="0.2">
      <c r="A260" t="s">
        <v>109</v>
      </c>
      <c r="B260">
        <v>2014</v>
      </c>
      <c r="C260" t="s">
        <v>8</v>
      </c>
      <c r="E260" t="s">
        <v>99</v>
      </c>
      <c r="F260" t="s">
        <v>100</v>
      </c>
      <c r="G260" t="s">
        <v>11</v>
      </c>
    </row>
    <row r="261" spans="1:7" x14ac:dyDescent="0.2">
      <c r="A261" t="s">
        <v>109</v>
      </c>
      <c r="B261">
        <v>2014</v>
      </c>
      <c r="C261" t="s">
        <v>8</v>
      </c>
      <c r="E261" t="s">
        <v>102</v>
      </c>
      <c r="F261" t="s">
        <v>103</v>
      </c>
      <c r="G261" t="s">
        <v>11</v>
      </c>
    </row>
    <row r="262" spans="1:7" x14ac:dyDescent="0.2">
      <c r="A262" t="s">
        <v>109</v>
      </c>
      <c r="B262">
        <v>2014</v>
      </c>
      <c r="C262" t="s">
        <v>8</v>
      </c>
      <c r="E262" t="s">
        <v>38</v>
      </c>
      <c r="F262" t="s">
        <v>124</v>
      </c>
      <c r="G262" t="s">
        <v>11</v>
      </c>
    </row>
    <row r="263" spans="1:7" x14ac:dyDescent="0.2">
      <c r="A263" t="s">
        <v>109</v>
      </c>
      <c r="B263">
        <v>2014</v>
      </c>
      <c r="C263" t="s">
        <v>8</v>
      </c>
      <c r="E263" t="s">
        <v>125</v>
      </c>
      <c r="F263" t="s">
        <v>126</v>
      </c>
      <c r="G263" t="s">
        <v>11</v>
      </c>
    </row>
    <row r="264" spans="1:7" x14ac:dyDescent="0.2">
      <c r="A264" t="s">
        <v>109</v>
      </c>
      <c r="B264">
        <v>2014</v>
      </c>
      <c r="C264" t="s">
        <v>8</v>
      </c>
      <c r="E264" t="s">
        <v>127</v>
      </c>
      <c r="F264" t="s">
        <v>128</v>
      </c>
      <c r="G264" t="s">
        <v>11</v>
      </c>
    </row>
    <row r="265" spans="1:7" x14ac:dyDescent="0.2">
      <c r="A265" t="s">
        <v>109</v>
      </c>
      <c r="B265">
        <v>2014</v>
      </c>
      <c r="C265" t="s">
        <v>8</v>
      </c>
      <c r="E265" t="s">
        <v>81</v>
      </c>
      <c r="F265" t="s">
        <v>129</v>
      </c>
      <c r="G265" t="s">
        <v>11</v>
      </c>
    </row>
    <row r="266" spans="1:7" x14ac:dyDescent="0.2">
      <c r="A266" t="s">
        <v>109</v>
      </c>
      <c r="B266">
        <v>2014</v>
      </c>
      <c r="C266" t="s">
        <v>8</v>
      </c>
      <c r="E266" t="s">
        <v>130</v>
      </c>
      <c r="F266" t="s">
        <v>131</v>
      </c>
      <c r="G266" t="s">
        <v>11</v>
      </c>
    </row>
    <row r="267" spans="1:7" x14ac:dyDescent="0.2">
      <c r="A267" t="s">
        <v>109</v>
      </c>
      <c r="B267">
        <v>2014</v>
      </c>
      <c r="C267" t="s">
        <v>8</v>
      </c>
      <c r="E267" t="s">
        <v>132</v>
      </c>
      <c r="F267" t="s">
        <v>133</v>
      </c>
      <c r="G267" t="s">
        <v>11</v>
      </c>
    </row>
    <row r="268" spans="1:7" x14ac:dyDescent="0.2">
      <c r="A268" t="s">
        <v>109</v>
      </c>
      <c r="B268">
        <v>2014</v>
      </c>
      <c r="C268" t="s">
        <v>8</v>
      </c>
      <c r="E268" t="s">
        <v>107</v>
      </c>
      <c r="F268" t="s">
        <v>108</v>
      </c>
      <c r="G268" t="s">
        <v>11</v>
      </c>
    </row>
    <row r="269" spans="1:7" x14ac:dyDescent="0.2">
      <c r="A269" t="s">
        <v>109</v>
      </c>
      <c r="B269">
        <v>2014</v>
      </c>
      <c r="C269" t="s">
        <v>8</v>
      </c>
      <c r="E269" t="s">
        <v>134</v>
      </c>
      <c r="F269" t="s">
        <v>135</v>
      </c>
      <c r="G269" t="s">
        <v>11</v>
      </c>
    </row>
    <row r="270" spans="1:7" x14ac:dyDescent="0.2">
      <c r="A270" t="s">
        <v>109</v>
      </c>
      <c r="B270">
        <v>2014</v>
      </c>
      <c r="C270" t="s">
        <v>8</v>
      </c>
      <c r="E270" t="s">
        <v>58</v>
      </c>
      <c r="F270" t="s">
        <v>59</v>
      </c>
      <c r="G270" t="s">
        <v>11</v>
      </c>
    </row>
    <row r="271" spans="1:7" x14ac:dyDescent="0.2">
      <c r="A271" t="s">
        <v>109</v>
      </c>
      <c r="B271">
        <v>2014</v>
      </c>
      <c r="C271" t="s">
        <v>8</v>
      </c>
      <c r="E271" t="s">
        <v>136</v>
      </c>
      <c r="F271" t="s">
        <v>137</v>
      </c>
      <c r="G271" t="s">
        <v>11</v>
      </c>
    </row>
    <row r="272" spans="1:7" x14ac:dyDescent="0.2">
      <c r="A272" t="s">
        <v>109</v>
      </c>
      <c r="B272">
        <v>2014</v>
      </c>
      <c r="C272" t="s">
        <v>269</v>
      </c>
      <c r="E272" t="s">
        <v>145</v>
      </c>
      <c r="F272" t="s">
        <v>270</v>
      </c>
      <c r="G272" t="s">
        <v>271</v>
      </c>
    </row>
    <row r="273" spans="1:7" x14ac:dyDescent="0.2">
      <c r="A273" t="s">
        <v>109</v>
      </c>
      <c r="B273">
        <v>2014</v>
      </c>
      <c r="C273" t="s">
        <v>269</v>
      </c>
      <c r="E273" t="s">
        <v>1113</v>
      </c>
      <c r="F273" t="s">
        <v>227</v>
      </c>
      <c r="G273" t="s">
        <v>271</v>
      </c>
    </row>
    <row r="274" spans="1:7" x14ac:dyDescent="0.2">
      <c r="A274" t="s">
        <v>109</v>
      </c>
      <c r="B274">
        <v>2014</v>
      </c>
      <c r="C274" t="s">
        <v>269</v>
      </c>
      <c r="E274" t="s">
        <v>335</v>
      </c>
      <c r="F274" t="s">
        <v>117</v>
      </c>
      <c r="G274" t="s">
        <v>336</v>
      </c>
    </row>
    <row r="275" spans="1:7" x14ac:dyDescent="0.2">
      <c r="A275" t="s">
        <v>109</v>
      </c>
      <c r="B275">
        <v>2014</v>
      </c>
      <c r="C275" t="s">
        <v>269</v>
      </c>
      <c r="E275" t="s">
        <v>152</v>
      </c>
      <c r="F275" t="s">
        <v>61</v>
      </c>
      <c r="G275" t="s">
        <v>271</v>
      </c>
    </row>
    <row r="276" spans="1:7" x14ac:dyDescent="0.2">
      <c r="A276" t="s">
        <v>109</v>
      </c>
      <c r="B276">
        <v>2014</v>
      </c>
      <c r="C276" t="s">
        <v>269</v>
      </c>
      <c r="E276" t="s">
        <v>276</v>
      </c>
      <c r="F276" t="s">
        <v>262</v>
      </c>
      <c r="G276" t="s">
        <v>271</v>
      </c>
    </row>
    <row r="277" spans="1:7" x14ac:dyDescent="0.2">
      <c r="A277" t="s">
        <v>109</v>
      </c>
      <c r="B277">
        <v>2014</v>
      </c>
      <c r="C277" t="s">
        <v>269</v>
      </c>
      <c r="E277" t="s">
        <v>162</v>
      </c>
      <c r="F277" t="s">
        <v>163</v>
      </c>
      <c r="G277" t="s">
        <v>271</v>
      </c>
    </row>
    <row r="278" spans="1:7" x14ac:dyDescent="0.2">
      <c r="A278" t="s">
        <v>109</v>
      </c>
      <c r="B278">
        <v>2014</v>
      </c>
      <c r="C278" t="s">
        <v>269</v>
      </c>
      <c r="E278" t="s">
        <v>337</v>
      </c>
      <c r="F278" t="s">
        <v>338</v>
      </c>
      <c r="G278" t="s">
        <v>271</v>
      </c>
    </row>
    <row r="279" spans="1:7" x14ac:dyDescent="0.2">
      <c r="A279" t="s">
        <v>109</v>
      </c>
      <c r="B279">
        <v>2014</v>
      </c>
      <c r="C279" t="s">
        <v>269</v>
      </c>
      <c r="E279" t="s">
        <v>339</v>
      </c>
      <c r="F279" t="s">
        <v>131</v>
      </c>
      <c r="G279" t="s">
        <v>271</v>
      </c>
    </row>
    <row r="280" spans="1:7" x14ac:dyDescent="0.2">
      <c r="A280" t="s">
        <v>109</v>
      </c>
      <c r="B280">
        <v>2014</v>
      </c>
      <c r="C280" t="s">
        <v>269</v>
      </c>
      <c r="E280" t="s">
        <v>281</v>
      </c>
      <c r="F280" t="s">
        <v>275</v>
      </c>
      <c r="G280" t="s">
        <v>271</v>
      </c>
    </row>
    <row r="281" spans="1:7" x14ac:dyDescent="0.2">
      <c r="A281" t="s">
        <v>109</v>
      </c>
      <c r="B281">
        <v>2014</v>
      </c>
      <c r="C281" t="s">
        <v>269</v>
      </c>
      <c r="E281" t="s">
        <v>284</v>
      </c>
      <c r="F281" t="s">
        <v>285</v>
      </c>
      <c r="G281" t="s">
        <v>271</v>
      </c>
    </row>
    <row r="282" spans="1:7" x14ac:dyDescent="0.2">
      <c r="A282" t="s">
        <v>109</v>
      </c>
      <c r="B282">
        <v>2014</v>
      </c>
      <c r="C282" t="s">
        <v>269</v>
      </c>
      <c r="E282" t="s">
        <v>286</v>
      </c>
      <c r="F282" t="s">
        <v>126</v>
      </c>
      <c r="G282" t="s">
        <v>271</v>
      </c>
    </row>
    <row r="283" spans="1:7" x14ac:dyDescent="0.2">
      <c r="A283" t="s">
        <v>109</v>
      </c>
      <c r="B283">
        <v>2014</v>
      </c>
      <c r="C283" t="s">
        <v>269</v>
      </c>
      <c r="E283" t="s">
        <v>287</v>
      </c>
      <c r="F283" t="s">
        <v>37</v>
      </c>
      <c r="G283" t="s">
        <v>271</v>
      </c>
    </row>
    <row r="284" spans="1:7" x14ac:dyDescent="0.2">
      <c r="A284" t="s">
        <v>109</v>
      </c>
      <c r="B284">
        <v>2014</v>
      </c>
      <c r="C284" t="s">
        <v>269</v>
      </c>
      <c r="E284" t="s">
        <v>317</v>
      </c>
      <c r="F284" t="s">
        <v>151</v>
      </c>
      <c r="G284" t="s">
        <v>340</v>
      </c>
    </row>
    <row r="285" spans="1:7" x14ac:dyDescent="0.2">
      <c r="A285" t="s">
        <v>109</v>
      </c>
      <c r="B285">
        <v>2014</v>
      </c>
      <c r="C285" t="s">
        <v>269</v>
      </c>
      <c r="E285" t="s">
        <v>289</v>
      </c>
      <c r="F285" t="s">
        <v>260</v>
      </c>
      <c r="G285" t="s">
        <v>324</v>
      </c>
    </row>
    <row r="286" spans="1:7" x14ac:dyDescent="0.2">
      <c r="A286" t="s">
        <v>109</v>
      </c>
      <c r="B286">
        <v>2014</v>
      </c>
      <c r="C286" t="s">
        <v>269</v>
      </c>
      <c r="E286" t="s">
        <v>291</v>
      </c>
      <c r="F286" t="s">
        <v>341</v>
      </c>
      <c r="G286" t="s">
        <v>320</v>
      </c>
    </row>
    <row r="287" spans="1:7" x14ac:dyDescent="0.2">
      <c r="A287" t="s">
        <v>109</v>
      </c>
      <c r="B287">
        <v>2014</v>
      </c>
      <c r="C287" t="s">
        <v>269</v>
      </c>
      <c r="E287" t="s">
        <v>294</v>
      </c>
      <c r="F287" t="s">
        <v>321</v>
      </c>
      <c r="G287" t="s">
        <v>271</v>
      </c>
    </row>
    <row r="288" spans="1:7" x14ac:dyDescent="0.2">
      <c r="A288" t="s">
        <v>109</v>
      </c>
      <c r="B288">
        <v>2014</v>
      </c>
      <c r="C288" t="s">
        <v>269</v>
      </c>
      <c r="E288" t="s">
        <v>34</v>
      </c>
      <c r="F288" t="s">
        <v>342</v>
      </c>
      <c r="G288" t="s">
        <v>271</v>
      </c>
    </row>
    <row r="289" spans="1:7" x14ac:dyDescent="0.2">
      <c r="A289" t="s">
        <v>109</v>
      </c>
      <c r="B289">
        <v>2014</v>
      </c>
      <c r="C289" t="s">
        <v>269</v>
      </c>
      <c r="E289" t="s">
        <v>296</v>
      </c>
      <c r="F289" t="s">
        <v>333</v>
      </c>
      <c r="G289" t="s">
        <v>271</v>
      </c>
    </row>
    <row r="290" spans="1:7" x14ac:dyDescent="0.2">
      <c r="A290" t="s">
        <v>109</v>
      </c>
      <c r="B290">
        <v>2014</v>
      </c>
      <c r="C290" t="s">
        <v>269</v>
      </c>
      <c r="E290" t="s">
        <v>209</v>
      </c>
      <c r="F290" t="s">
        <v>210</v>
      </c>
      <c r="G290" t="s">
        <v>271</v>
      </c>
    </row>
    <row r="291" spans="1:7" x14ac:dyDescent="0.2">
      <c r="A291" t="s">
        <v>109</v>
      </c>
      <c r="B291">
        <v>2014</v>
      </c>
      <c r="C291" t="s">
        <v>269</v>
      </c>
      <c r="E291" t="s">
        <v>215</v>
      </c>
      <c r="F291" t="s">
        <v>303</v>
      </c>
      <c r="G291" t="s">
        <v>304</v>
      </c>
    </row>
    <row r="292" spans="1:7" x14ac:dyDescent="0.2">
      <c r="A292" t="s">
        <v>109</v>
      </c>
      <c r="B292">
        <v>2014</v>
      </c>
      <c r="C292" t="s">
        <v>269</v>
      </c>
      <c r="E292" t="s">
        <v>343</v>
      </c>
      <c r="F292" t="s">
        <v>50</v>
      </c>
      <c r="G292" t="s">
        <v>271</v>
      </c>
    </row>
    <row r="293" spans="1:7" x14ac:dyDescent="0.2">
      <c r="A293" t="s">
        <v>109</v>
      </c>
      <c r="B293">
        <v>2014</v>
      </c>
      <c r="C293" t="s">
        <v>269</v>
      </c>
      <c r="E293" t="s">
        <v>334</v>
      </c>
      <c r="F293" t="s">
        <v>242</v>
      </c>
      <c r="G293" t="s">
        <v>302</v>
      </c>
    </row>
    <row r="294" spans="1:7" x14ac:dyDescent="0.2">
      <c r="A294" t="s">
        <v>109</v>
      </c>
      <c r="B294">
        <v>2014</v>
      </c>
      <c r="C294" t="s">
        <v>269</v>
      </c>
      <c r="E294" t="s">
        <v>305</v>
      </c>
      <c r="F294" t="s">
        <v>306</v>
      </c>
      <c r="G294" t="s">
        <v>271</v>
      </c>
    </row>
    <row r="295" spans="1:7" x14ac:dyDescent="0.2">
      <c r="A295" t="s">
        <v>109</v>
      </c>
      <c r="B295">
        <v>2014</v>
      </c>
      <c r="C295" t="s">
        <v>269</v>
      </c>
      <c r="E295" t="s">
        <v>344</v>
      </c>
      <c r="F295" t="s">
        <v>52</v>
      </c>
      <c r="G295" t="s">
        <v>271</v>
      </c>
    </row>
    <row r="296" spans="1:7" x14ac:dyDescent="0.2">
      <c r="A296" t="s">
        <v>109</v>
      </c>
      <c r="B296">
        <v>2014</v>
      </c>
      <c r="C296" t="s">
        <v>269</v>
      </c>
      <c r="E296" t="s">
        <v>1114</v>
      </c>
      <c r="F296" t="s">
        <v>278</v>
      </c>
      <c r="G296" t="s">
        <v>271</v>
      </c>
    </row>
    <row r="297" spans="1:7" x14ac:dyDescent="0.2">
      <c r="A297" t="s">
        <v>109</v>
      </c>
      <c r="B297">
        <v>2014</v>
      </c>
      <c r="C297" t="s">
        <v>269</v>
      </c>
      <c r="E297" t="s">
        <v>328</v>
      </c>
      <c r="F297" t="s">
        <v>299</v>
      </c>
      <c r="G297" t="s">
        <v>300</v>
      </c>
    </row>
    <row r="298" spans="1:7" x14ac:dyDescent="0.2">
      <c r="A298" t="s">
        <v>109</v>
      </c>
      <c r="B298">
        <v>2014</v>
      </c>
      <c r="C298" t="s">
        <v>269</v>
      </c>
      <c r="E298" t="s">
        <v>329</v>
      </c>
      <c r="F298" t="s">
        <v>330</v>
      </c>
      <c r="G298" t="s">
        <v>271</v>
      </c>
    </row>
    <row r="299" spans="1:7" x14ac:dyDescent="0.2">
      <c r="A299" t="s">
        <v>109</v>
      </c>
      <c r="B299">
        <v>2014</v>
      </c>
      <c r="C299" t="s">
        <v>269</v>
      </c>
      <c r="E299" t="s">
        <v>66</v>
      </c>
      <c r="F299" t="s">
        <v>345</v>
      </c>
      <c r="G299" t="s">
        <v>271</v>
      </c>
    </row>
    <row r="300" spans="1:7" x14ac:dyDescent="0.2">
      <c r="A300" t="s">
        <v>893</v>
      </c>
      <c r="B300">
        <v>2014</v>
      </c>
      <c r="C300" t="s">
        <v>860</v>
      </c>
      <c r="E300" t="s">
        <v>152</v>
      </c>
      <c r="F300" t="s">
        <v>61</v>
      </c>
      <c r="G300" t="s">
        <v>881</v>
      </c>
    </row>
    <row r="301" spans="1:7" x14ac:dyDescent="0.2">
      <c r="A301" t="s">
        <v>893</v>
      </c>
      <c r="B301">
        <v>2014</v>
      </c>
      <c r="C301" t="s">
        <v>860</v>
      </c>
      <c r="E301" t="s">
        <v>114</v>
      </c>
      <c r="F301" t="s">
        <v>886</v>
      </c>
      <c r="G301" t="s">
        <v>884</v>
      </c>
    </row>
    <row r="302" spans="1:7" x14ac:dyDescent="0.2">
      <c r="A302" t="s">
        <v>893</v>
      </c>
      <c r="B302">
        <v>2014</v>
      </c>
      <c r="C302" t="s">
        <v>860</v>
      </c>
      <c r="E302" t="s">
        <v>317</v>
      </c>
      <c r="F302" t="s">
        <v>151</v>
      </c>
      <c r="G302" t="s">
        <v>894</v>
      </c>
    </row>
    <row r="303" spans="1:7" x14ac:dyDescent="0.2">
      <c r="A303" t="s">
        <v>893</v>
      </c>
      <c r="B303">
        <v>2014</v>
      </c>
      <c r="C303" t="s">
        <v>860</v>
      </c>
      <c r="E303" t="s">
        <v>183</v>
      </c>
      <c r="F303" t="s">
        <v>151</v>
      </c>
      <c r="G303" t="s">
        <v>887</v>
      </c>
    </row>
    <row r="304" spans="1:7" x14ac:dyDescent="0.2">
      <c r="A304" t="s">
        <v>893</v>
      </c>
      <c r="B304">
        <v>2014</v>
      </c>
      <c r="C304" t="s">
        <v>860</v>
      </c>
      <c r="E304" t="s">
        <v>291</v>
      </c>
      <c r="F304" t="s">
        <v>888</v>
      </c>
      <c r="G304" t="s">
        <v>715</v>
      </c>
    </row>
    <row r="305" spans="1:7" x14ac:dyDescent="0.2">
      <c r="A305" t="s">
        <v>893</v>
      </c>
      <c r="B305">
        <v>2014</v>
      </c>
      <c r="C305" t="s">
        <v>860</v>
      </c>
      <c r="E305" t="s">
        <v>121</v>
      </c>
      <c r="F305" t="s">
        <v>426</v>
      </c>
      <c r="G305" t="s">
        <v>879</v>
      </c>
    </row>
    <row r="306" spans="1:7" x14ac:dyDescent="0.2">
      <c r="A306" t="s">
        <v>893</v>
      </c>
      <c r="B306">
        <v>2014</v>
      </c>
      <c r="C306" t="s">
        <v>860</v>
      </c>
      <c r="E306" t="s">
        <v>1086</v>
      </c>
      <c r="F306" t="s">
        <v>891</v>
      </c>
      <c r="G306" t="s">
        <v>880</v>
      </c>
    </row>
    <row r="307" spans="1:7" x14ac:dyDescent="0.2">
      <c r="A307" t="s">
        <v>893</v>
      </c>
      <c r="B307">
        <v>2014</v>
      </c>
      <c r="C307" t="s">
        <v>860</v>
      </c>
      <c r="E307" t="s">
        <v>215</v>
      </c>
      <c r="F307" t="s">
        <v>216</v>
      </c>
      <c r="G307" t="s">
        <v>892</v>
      </c>
    </row>
    <row r="308" spans="1:7" x14ac:dyDescent="0.2">
      <c r="A308" t="s">
        <v>893</v>
      </c>
      <c r="B308">
        <v>2014</v>
      </c>
      <c r="C308" t="s">
        <v>860</v>
      </c>
      <c r="E308" t="s">
        <v>343</v>
      </c>
      <c r="F308" t="s">
        <v>50</v>
      </c>
      <c r="G308" t="s">
        <v>552</v>
      </c>
    </row>
    <row r="309" spans="1:7" x14ac:dyDescent="0.2">
      <c r="A309" t="s">
        <v>893</v>
      </c>
      <c r="B309">
        <v>2014</v>
      </c>
      <c r="C309" t="s">
        <v>860</v>
      </c>
      <c r="E309" t="s">
        <v>871</v>
      </c>
      <c r="F309" t="s">
        <v>872</v>
      </c>
      <c r="G309" t="s">
        <v>883</v>
      </c>
    </row>
    <row r="310" spans="1:7" x14ac:dyDescent="0.2">
      <c r="A310" t="s">
        <v>893</v>
      </c>
      <c r="B310">
        <v>2014</v>
      </c>
      <c r="C310" t="s">
        <v>860</v>
      </c>
      <c r="E310" t="s">
        <v>57</v>
      </c>
      <c r="F310" t="s">
        <v>396</v>
      </c>
      <c r="G310" t="s">
        <v>882</v>
      </c>
    </row>
    <row r="311" spans="1:7" x14ac:dyDescent="0.2">
      <c r="A311" t="s">
        <v>1001</v>
      </c>
      <c r="B311">
        <v>2014</v>
      </c>
      <c r="C311" t="s">
        <v>930</v>
      </c>
      <c r="E311" t="s">
        <v>976</v>
      </c>
      <c r="F311" t="s">
        <v>470</v>
      </c>
      <c r="G311" t="s">
        <v>1002</v>
      </c>
    </row>
    <row r="312" spans="1:7" x14ac:dyDescent="0.2">
      <c r="A312" t="s">
        <v>1001</v>
      </c>
      <c r="B312">
        <v>2014</v>
      </c>
      <c r="C312" t="s">
        <v>930</v>
      </c>
      <c r="E312" t="s">
        <v>1003</v>
      </c>
      <c r="F312" t="s">
        <v>470</v>
      </c>
      <c r="G312" t="s">
        <v>997</v>
      </c>
    </row>
    <row r="313" spans="1:7" x14ac:dyDescent="0.2">
      <c r="A313" t="s">
        <v>1001</v>
      </c>
      <c r="B313">
        <v>2014</v>
      </c>
      <c r="C313" t="s">
        <v>930</v>
      </c>
      <c r="E313" t="s">
        <v>993</v>
      </c>
      <c r="F313" t="s">
        <v>470</v>
      </c>
      <c r="G313" t="s">
        <v>994</v>
      </c>
    </row>
    <row r="314" spans="1:7" x14ac:dyDescent="0.2">
      <c r="A314" t="s">
        <v>1001</v>
      </c>
      <c r="B314">
        <v>2014</v>
      </c>
      <c r="C314" t="s">
        <v>930</v>
      </c>
      <c r="E314" t="s">
        <v>298</v>
      </c>
      <c r="F314" t="s">
        <v>470</v>
      </c>
      <c r="G314" t="s">
        <v>995</v>
      </c>
    </row>
    <row r="315" spans="1:7" x14ac:dyDescent="0.2">
      <c r="A315" t="s">
        <v>1001</v>
      </c>
      <c r="B315">
        <v>2014</v>
      </c>
      <c r="C315" t="s">
        <v>930</v>
      </c>
      <c r="E315" t="s">
        <v>1004</v>
      </c>
      <c r="F315" t="s">
        <v>470</v>
      </c>
      <c r="G315" t="s">
        <v>1005</v>
      </c>
    </row>
    <row r="316" spans="1:7" x14ac:dyDescent="0.2">
      <c r="A316" t="s">
        <v>1001</v>
      </c>
      <c r="B316">
        <v>2014</v>
      </c>
      <c r="C316" t="s">
        <v>930</v>
      </c>
      <c r="E316" t="s">
        <v>328</v>
      </c>
      <c r="F316" t="s">
        <v>470</v>
      </c>
      <c r="G316" t="s">
        <v>300</v>
      </c>
    </row>
    <row r="317" spans="1:7" x14ac:dyDescent="0.2">
      <c r="A317" t="s">
        <v>1001</v>
      </c>
      <c r="B317">
        <v>2014</v>
      </c>
      <c r="C317" t="s">
        <v>930</v>
      </c>
      <c r="E317" t="s">
        <v>1006</v>
      </c>
      <c r="F317" t="s">
        <v>470</v>
      </c>
      <c r="G317" t="s">
        <v>991</v>
      </c>
    </row>
    <row r="318" spans="1:7" x14ac:dyDescent="0.2">
      <c r="A318" t="s">
        <v>1001</v>
      </c>
      <c r="B318">
        <v>2014</v>
      </c>
      <c r="C318" t="s">
        <v>930</v>
      </c>
      <c r="E318" t="s">
        <v>999</v>
      </c>
      <c r="F318" t="s">
        <v>470</v>
      </c>
      <c r="G318" t="s">
        <v>1000</v>
      </c>
    </row>
    <row r="319" spans="1:7" x14ac:dyDescent="0.2">
      <c r="A319" t="s">
        <v>138</v>
      </c>
      <c r="B319">
        <v>2013</v>
      </c>
      <c r="C319" t="s">
        <v>8</v>
      </c>
      <c r="E319" t="s">
        <v>9</v>
      </c>
      <c r="F319" t="s">
        <v>10</v>
      </c>
      <c r="G319" t="s">
        <v>11</v>
      </c>
    </row>
    <row r="320" spans="1:7" x14ac:dyDescent="0.2">
      <c r="A320" t="s">
        <v>138</v>
      </c>
      <c r="B320">
        <v>2013</v>
      </c>
      <c r="C320" t="s">
        <v>8</v>
      </c>
      <c r="E320" t="s">
        <v>14</v>
      </c>
      <c r="F320" t="s">
        <v>15</v>
      </c>
      <c r="G320" t="s">
        <v>11</v>
      </c>
    </row>
    <row r="321" spans="1:7" x14ac:dyDescent="0.2">
      <c r="A321" t="s">
        <v>138</v>
      </c>
      <c r="B321">
        <v>2013</v>
      </c>
      <c r="C321" t="s">
        <v>8</v>
      </c>
      <c r="E321" t="s">
        <v>110</v>
      </c>
      <c r="F321" t="s">
        <v>84</v>
      </c>
      <c r="G321" t="s">
        <v>11</v>
      </c>
    </row>
    <row r="322" spans="1:7" x14ac:dyDescent="0.2">
      <c r="A322" t="s">
        <v>138</v>
      </c>
      <c r="B322">
        <v>2013</v>
      </c>
      <c r="C322" t="s">
        <v>8</v>
      </c>
      <c r="E322" t="s">
        <v>69</v>
      </c>
      <c r="F322" t="s">
        <v>70</v>
      </c>
      <c r="G322" t="s">
        <v>11</v>
      </c>
    </row>
    <row r="323" spans="1:7" x14ac:dyDescent="0.2">
      <c r="A323" t="s">
        <v>138</v>
      </c>
      <c r="B323">
        <v>2013</v>
      </c>
      <c r="C323" t="s">
        <v>8</v>
      </c>
      <c r="E323" t="s">
        <v>91</v>
      </c>
      <c r="F323" t="s">
        <v>92</v>
      </c>
      <c r="G323" t="s">
        <v>11</v>
      </c>
    </row>
    <row r="324" spans="1:7" x14ac:dyDescent="0.2">
      <c r="A324" t="s">
        <v>138</v>
      </c>
      <c r="B324">
        <v>2013</v>
      </c>
      <c r="C324" t="s">
        <v>8</v>
      </c>
      <c r="E324" t="s">
        <v>22</v>
      </c>
      <c r="F324" t="s">
        <v>111</v>
      </c>
      <c r="G324" t="s">
        <v>11</v>
      </c>
    </row>
    <row r="325" spans="1:7" x14ac:dyDescent="0.2">
      <c r="A325" t="s">
        <v>138</v>
      </c>
      <c r="B325">
        <v>2013</v>
      </c>
      <c r="C325" t="s">
        <v>8</v>
      </c>
      <c r="E325" t="s">
        <v>112</v>
      </c>
      <c r="F325" t="s">
        <v>113</v>
      </c>
      <c r="G325" t="s">
        <v>11</v>
      </c>
    </row>
    <row r="326" spans="1:7" x14ac:dyDescent="0.2">
      <c r="A326" t="s">
        <v>138</v>
      </c>
      <c r="B326">
        <v>2013</v>
      </c>
      <c r="C326" t="s">
        <v>8</v>
      </c>
      <c r="E326" t="s">
        <v>24</v>
      </c>
      <c r="F326" t="s">
        <v>25</v>
      </c>
      <c r="G326" t="s">
        <v>11</v>
      </c>
    </row>
    <row r="327" spans="1:7" x14ac:dyDescent="0.2">
      <c r="A327" t="s">
        <v>138</v>
      </c>
      <c r="B327">
        <v>2013</v>
      </c>
      <c r="C327" t="s">
        <v>8</v>
      </c>
      <c r="E327" t="s">
        <v>114</v>
      </c>
      <c r="F327" t="s">
        <v>115</v>
      </c>
      <c r="G327" t="s">
        <v>11</v>
      </c>
    </row>
    <row r="328" spans="1:7" x14ac:dyDescent="0.2">
      <c r="A328" t="s">
        <v>138</v>
      </c>
      <c r="B328">
        <v>2013</v>
      </c>
      <c r="C328" t="s">
        <v>8</v>
      </c>
      <c r="E328" t="s">
        <v>116</v>
      </c>
      <c r="F328" t="s">
        <v>117</v>
      </c>
      <c r="G328" t="s">
        <v>11</v>
      </c>
    </row>
    <row r="329" spans="1:7" x14ac:dyDescent="0.2">
      <c r="A329" t="s">
        <v>138</v>
      </c>
      <c r="B329">
        <v>2013</v>
      </c>
      <c r="C329" t="s">
        <v>8</v>
      </c>
      <c r="E329" t="s">
        <v>93</v>
      </c>
      <c r="F329" t="s">
        <v>94</v>
      </c>
      <c r="G329" t="s">
        <v>11</v>
      </c>
    </row>
    <row r="330" spans="1:7" x14ac:dyDescent="0.2">
      <c r="A330" t="s">
        <v>138</v>
      </c>
      <c r="B330">
        <v>2013</v>
      </c>
      <c r="C330" t="s">
        <v>8</v>
      </c>
      <c r="E330" t="s">
        <v>71</v>
      </c>
      <c r="F330" t="s">
        <v>72</v>
      </c>
      <c r="G330" t="s">
        <v>11</v>
      </c>
    </row>
    <row r="331" spans="1:7" x14ac:dyDescent="0.2">
      <c r="A331" t="s">
        <v>138</v>
      </c>
      <c r="B331">
        <v>2013</v>
      </c>
      <c r="C331" t="s">
        <v>8</v>
      </c>
      <c r="E331" t="s">
        <v>95</v>
      </c>
      <c r="F331" t="s">
        <v>92</v>
      </c>
      <c r="G331" t="s">
        <v>11</v>
      </c>
    </row>
    <row r="332" spans="1:7" x14ac:dyDescent="0.2">
      <c r="A332" t="s">
        <v>138</v>
      </c>
      <c r="B332">
        <v>2013</v>
      </c>
      <c r="C332" t="s">
        <v>8</v>
      </c>
      <c r="E332" t="s">
        <v>690</v>
      </c>
      <c r="F332" t="s">
        <v>118</v>
      </c>
      <c r="G332" t="s">
        <v>11</v>
      </c>
    </row>
    <row r="333" spans="1:7" x14ac:dyDescent="0.2">
      <c r="A333" t="s">
        <v>138</v>
      </c>
      <c r="B333">
        <v>2013</v>
      </c>
      <c r="C333" t="s">
        <v>8</v>
      </c>
      <c r="E333" t="s">
        <v>119</v>
      </c>
      <c r="F333" t="s">
        <v>120</v>
      </c>
      <c r="G333" t="s">
        <v>11</v>
      </c>
    </row>
    <row r="334" spans="1:7" x14ac:dyDescent="0.2">
      <c r="A334" t="s">
        <v>138</v>
      </c>
      <c r="B334">
        <v>2013</v>
      </c>
      <c r="C334" t="s">
        <v>8</v>
      </c>
      <c r="E334" t="s">
        <v>28</v>
      </c>
      <c r="F334" t="s">
        <v>29</v>
      </c>
      <c r="G334" t="s">
        <v>11</v>
      </c>
    </row>
    <row r="335" spans="1:7" x14ac:dyDescent="0.2">
      <c r="A335" t="s">
        <v>138</v>
      </c>
      <c r="B335">
        <v>2013</v>
      </c>
      <c r="C335" t="s">
        <v>8</v>
      </c>
      <c r="E335" t="s">
        <v>121</v>
      </c>
      <c r="F335" t="s">
        <v>122</v>
      </c>
      <c r="G335" t="s">
        <v>11</v>
      </c>
    </row>
    <row r="336" spans="1:7" x14ac:dyDescent="0.2">
      <c r="A336" t="s">
        <v>138</v>
      </c>
      <c r="B336">
        <v>2013</v>
      </c>
      <c r="C336" t="s">
        <v>8</v>
      </c>
      <c r="E336" t="s">
        <v>123</v>
      </c>
      <c r="F336" t="s">
        <v>80</v>
      </c>
      <c r="G336" t="s">
        <v>11</v>
      </c>
    </row>
    <row r="337" spans="1:7" x14ac:dyDescent="0.2">
      <c r="A337" t="s">
        <v>138</v>
      </c>
      <c r="B337">
        <v>2013</v>
      </c>
      <c r="C337" t="s">
        <v>8</v>
      </c>
      <c r="E337" t="s">
        <v>99</v>
      </c>
      <c r="F337" t="s">
        <v>100</v>
      </c>
      <c r="G337" t="s">
        <v>11</v>
      </c>
    </row>
    <row r="338" spans="1:7" x14ac:dyDescent="0.2">
      <c r="A338" t="s">
        <v>138</v>
      </c>
      <c r="B338">
        <v>2013</v>
      </c>
      <c r="C338" t="s">
        <v>8</v>
      </c>
      <c r="E338" t="s">
        <v>102</v>
      </c>
      <c r="F338" t="s">
        <v>103</v>
      </c>
      <c r="G338" t="s">
        <v>11</v>
      </c>
    </row>
    <row r="339" spans="1:7" x14ac:dyDescent="0.2">
      <c r="A339" t="s">
        <v>138</v>
      </c>
      <c r="B339">
        <v>2013</v>
      </c>
      <c r="C339" t="s">
        <v>8</v>
      </c>
      <c r="E339" t="s">
        <v>38</v>
      </c>
      <c r="F339" t="s">
        <v>124</v>
      </c>
      <c r="G339" t="s">
        <v>11</v>
      </c>
    </row>
    <row r="340" spans="1:7" x14ac:dyDescent="0.2">
      <c r="A340" t="s">
        <v>138</v>
      </c>
      <c r="B340">
        <v>2013</v>
      </c>
      <c r="C340" t="s">
        <v>8</v>
      </c>
      <c r="E340" t="s">
        <v>125</v>
      </c>
      <c r="F340" t="s">
        <v>126</v>
      </c>
      <c r="G340" t="s">
        <v>11</v>
      </c>
    </row>
    <row r="341" spans="1:7" x14ac:dyDescent="0.2">
      <c r="A341" t="s">
        <v>138</v>
      </c>
      <c r="B341">
        <v>2013</v>
      </c>
      <c r="C341" t="s">
        <v>8</v>
      </c>
      <c r="E341" t="s">
        <v>127</v>
      </c>
      <c r="F341" t="s">
        <v>128</v>
      </c>
      <c r="G341" t="s">
        <v>11</v>
      </c>
    </row>
    <row r="342" spans="1:7" x14ac:dyDescent="0.2">
      <c r="A342" t="s">
        <v>138</v>
      </c>
      <c r="B342">
        <v>2013</v>
      </c>
      <c r="C342" t="s">
        <v>8</v>
      </c>
      <c r="E342" t="s">
        <v>81</v>
      </c>
      <c r="F342" t="s">
        <v>129</v>
      </c>
      <c r="G342" t="s">
        <v>11</v>
      </c>
    </row>
    <row r="343" spans="1:7" x14ac:dyDescent="0.2">
      <c r="A343" t="s">
        <v>138</v>
      </c>
      <c r="B343">
        <v>2013</v>
      </c>
      <c r="C343" t="s">
        <v>8</v>
      </c>
      <c r="E343" t="s">
        <v>130</v>
      </c>
      <c r="F343" t="s">
        <v>131</v>
      </c>
      <c r="G343" t="s">
        <v>11</v>
      </c>
    </row>
    <row r="344" spans="1:7" x14ac:dyDescent="0.2">
      <c r="A344" t="s">
        <v>138</v>
      </c>
      <c r="B344">
        <v>2013</v>
      </c>
      <c r="C344" t="s">
        <v>8</v>
      </c>
      <c r="E344" t="s">
        <v>132</v>
      </c>
      <c r="F344" t="s">
        <v>133</v>
      </c>
      <c r="G344" t="s">
        <v>11</v>
      </c>
    </row>
    <row r="345" spans="1:7" x14ac:dyDescent="0.2">
      <c r="A345" t="s">
        <v>138</v>
      </c>
      <c r="B345">
        <v>2013</v>
      </c>
      <c r="C345" t="s">
        <v>8</v>
      </c>
      <c r="E345" t="s">
        <v>107</v>
      </c>
      <c r="F345" t="s">
        <v>108</v>
      </c>
      <c r="G345" t="s">
        <v>11</v>
      </c>
    </row>
    <row r="346" spans="1:7" x14ac:dyDescent="0.2">
      <c r="A346" t="s">
        <v>138</v>
      </c>
      <c r="B346">
        <v>2013</v>
      </c>
      <c r="C346" t="s">
        <v>8</v>
      </c>
      <c r="E346" t="s">
        <v>134</v>
      </c>
      <c r="F346" t="s">
        <v>135</v>
      </c>
      <c r="G346" t="s">
        <v>11</v>
      </c>
    </row>
    <row r="347" spans="1:7" x14ac:dyDescent="0.2">
      <c r="A347" t="s">
        <v>138</v>
      </c>
      <c r="B347">
        <v>2013</v>
      </c>
      <c r="C347" t="s">
        <v>8</v>
      </c>
      <c r="E347" t="s">
        <v>58</v>
      </c>
      <c r="F347" t="s">
        <v>59</v>
      </c>
      <c r="G347" t="s">
        <v>11</v>
      </c>
    </row>
    <row r="348" spans="1:7" x14ac:dyDescent="0.2">
      <c r="A348" t="s">
        <v>138</v>
      </c>
      <c r="B348">
        <v>2013</v>
      </c>
      <c r="C348" t="s">
        <v>8</v>
      </c>
      <c r="E348" t="s">
        <v>136</v>
      </c>
      <c r="F348" t="s">
        <v>137</v>
      </c>
      <c r="G348" t="s">
        <v>11</v>
      </c>
    </row>
    <row r="349" spans="1:7" x14ac:dyDescent="0.2">
      <c r="A349" t="s">
        <v>138</v>
      </c>
      <c r="B349">
        <v>2013</v>
      </c>
      <c r="C349" t="s">
        <v>269</v>
      </c>
      <c r="E349" t="s">
        <v>145</v>
      </c>
      <c r="F349" t="s">
        <v>270</v>
      </c>
      <c r="G349" t="s">
        <v>271</v>
      </c>
    </row>
    <row r="350" spans="1:7" x14ac:dyDescent="0.2">
      <c r="A350" t="s">
        <v>138</v>
      </c>
      <c r="B350">
        <v>2013</v>
      </c>
      <c r="C350" t="s">
        <v>269</v>
      </c>
      <c r="E350" t="s">
        <v>1113</v>
      </c>
      <c r="F350" t="s">
        <v>227</v>
      </c>
      <c r="G350" t="s">
        <v>271</v>
      </c>
    </row>
    <row r="351" spans="1:7" x14ac:dyDescent="0.2">
      <c r="A351" t="s">
        <v>138</v>
      </c>
      <c r="B351">
        <v>2013</v>
      </c>
      <c r="C351" t="s">
        <v>269</v>
      </c>
      <c r="E351" t="s">
        <v>335</v>
      </c>
      <c r="F351" t="s">
        <v>117</v>
      </c>
      <c r="G351" t="s">
        <v>336</v>
      </c>
    </row>
    <row r="352" spans="1:7" x14ac:dyDescent="0.2">
      <c r="A352" t="s">
        <v>138</v>
      </c>
      <c r="B352">
        <v>2013</v>
      </c>
      <c r="C352" t="s">
        <v>269</v>
      </c>
      <c r="E352" t="s">
        <v>152</v>
      </c>
      <c r="F352" t="s">
        <v>61</v>
      </c>
      <c r="G352" t="s">
        <v>271</v>
      </c>
    </row>
    <row r="353" spans="1:7" x14ac:dyDescent="0.2">
      <c r="A353" t="s">
        <v>138</v>
      </c>
      <c r="B353">
        <v>2013</v>
      </c>
      <c r="C353" t="s">
        <v>269</v>
      </c>
      <c r="E353" t="s">
        <v>276</v>
      </c>
      <c r="F353" t="s">
        <v>262</v>
      </c>
      <c r="G353" t="s">
        <v>271</v>
      </c>
    </row>
    <row r="354" spans="1:7" x14ac:dyDescent="0.2">
      <c r="A354" t="s">
        <v>138</v>
      </c>
      <c r="B354">
        <v>2013</v>
      </c>
      <c r="C354" t="s">
        <v>269</v>
      </c>
      <c r="E354" t="s">
        <v>162</v>
      </c>
      <c r="F354" t="s">
        <v>163</v>
      </c>
      <c r="G354" t="s">
        <v>271</v>
      </c>
    </row>
    <row r="355" spans="1:7" x14ac:dyDescent="0.2">
      <c r="A355" t="s">
        <v>138</v>
      </c>
      <c r="B355">
        <v>2013</v>
      </c>
      <c r="C355" t="s">
        <v>269</v>
      </c>
      <c r="E355" t="s">
        <v>337</v>
      </c>
      <c r="F355" t="s">
        <v>338</v>
      </c>
      <c r="G355" t="s">
        <v>271</v>
      </c>
    </row>
    <row r="356" spans="1:7" x14ac:dyDescent="0.2">
      <c r="A356" t="s">
        <v>138</v>
      </c>
      <c r="B356">
        <v>2013</v>
      </c>
      <c r="C356" t="s">
        <v>269</v>
      </c>
      <c r="E356" t="s">
        <v>339</v>
      </c>
      <c r="F356" t="s">
        <v>131</v>
      </c>
      <c r="G356" t="s">
        <v>271</v>
      </c>
    </row>
    <row r="357" spans="1:7" x14ac:dyDescent="0.2">
      <c r="A357" t="s">
        <v>138</v>
      </c>
      <c r="B357">
        <v>2013</v>
      </c>
      <c r="C357" t="s">
        <v>269</v>
      </c>
      <c r="E357" t="s">
        <v>314</v>
      </c>
      <c r="F357" t="s">
        <v>168</v>
      </c>
      <c r="G357" t="s">
        <v>271</v>
      </c>
    </row>
    <row r="358" spans="1:7" x14ac:dyDescent="0.2">
      <c r="A358" t="s">
        <v>138</v>
      </c>
      <c r="B358">
        <v>2013</v>
      </c>
      <c r="C358" t="s">
        <v>269</v>
      </c>
      <c r="E358" t="s">
        <v>281</v>
      </c>
      <c r="F358" t="s">
        <v>275</v>
      </c>
      <c r="G358" t="s">
        <v>271</v>
      </c>
    </row>
    <row r="359" spans="1:7" x14ac:dyDescent="0.2">
      <c r="A359" t="s">
        <v>138</v>
      </c>
      <c r="B359">
        <v>2013</v>
      </c>
      <c r="C359" t="s">
        <v>269</v>
      </c>
      <c r="E359" t="s">
        <v>284</v>
      </c>
      <c r="F359" t="s">
        <v>285</v>
      </c>
      <c r="G359" t="s">
        <v>271</v>
      </c>
    </row>
    <row r="360" spans="1:7" x14ac:dyDescent="0.2">
      <c r="A360" t="s">
        <v>138</v>
      </c>
      <c r="B360">
        <v>2013</v>
      </c>
      <c r="C360" t="s">
        <v>269</v>
      </c>
      <c r="E360" t="s">
        <v>286</v>
      </c>
      <c r="F360" t="s">
        <v>126</v>
      </c>
      <c r="G360" t="s">
        <v>271</v>
      </c>
    </row>
    <row r="361" spans="1:7" x14ac:dyDescent="0.2">
      <c r="A361" t="s">
        <v>138</v>
      </c>
      <c r="B361">
        <v>2013</v>
      </c>
      <c r="C361" t="s">
        <v>269</v>
      </c>
      <c r="E361" t="s">
        <v>287</v>
      </c>
      <c r="F361" t="s">
        <v>37</v>
      </c>
      <c r="G361" t="s">
        <v>271</v>
      </c>
    </row>
    <row r="362" spans="1:7" x14ac:dyDescent="0.2">
      <c r="A362" t="s">
        <v>138</v>
      </c>
      <c r="B362">
        <v>2013</v>
      </c>
      <c r="C362" t="s">
        <v>269</v>
      </c>
      <c r="E362" t="s">
        <v>317</v>
      </c>
      <c r="F362" t="s">
        <v>151</v>
      </c>
      <c r="G362" t="s">
        <v>340</v>
      </c>
    </row>
    <row r="363" spans="1:7" x14ac:dyDescent="0.2">
      <c r="A363" t="s">
        <v>138</v>
      </c>
      <c r="B363">
        <v>2013</v>
      </c>
      <c r="C363" t="s">
        <v>269</v>
      </c>
      <c r="E363" t="s">
        <v>346</v>
      </c>
      <c r="F363" t="s">
        <v>52</v>
      </c>
      <c r="G363" t="s">
        <v>271</v>
      </c>
    </row>
    <row r="364" spans="1:7" x14ac:dyDescent="0.2">
      <c r="A364" t="s">
        <v>138</v>
      </c>
      <c r="B364">
        <v>2013</v>
      </c>
      <c r="C364" t="s">
        <v>269</v>
      </c>
      <c r="E364" t="s">
        <v>289</v>
      </c>
      <c r="F364" t="s">
        <v>260</v>
      </c>
      <c r="G364" t="s">
        <v>324</v>
      </c>
    </row>
    <row r="365" spans="1:7" x14ac:dyDescent="0.2">
      <c r="A365" t="s">
        <v>138</v>
      </c>
      <c r="B365">
        <v>2013</v>
      </c>
      <c r="C365" t="s">
        <v>269</v>
      </c>
      <c r="E365" t="s">
        <v>291</v>
      </c>
      <c r="F365" t="s">
        <v>341</v>
      </c>
      <c r="G365" t="s">
        <v>320</v>
      </c>
    </row>
    <row r="366" spans="1:7" x14ac:dyDescent="0.2">
      <c r="A366" t="s">
        <v>138</v>
      </c>
      <c r="B366">
        <v>2013</v>
      </c>
      <c r="C366" t="s">
        <v>269</v>
      </c>
      <c r="E366" t="s">
        <v>294</v>
      </c>
      <c r="F366" t="s">
        <v>321</v>
      </c>
      <c r="G366" t="s">
        <v>271</v>
      </c>
    </row>
    <row r="367" spans="1:7" x14ac:dyDescent="0.2">
      <c r="A367" t="s">
        <v>138</v>
      </c>
      <c r="B367">
        <v>2013</v>
      </c>
      <c r="C367" t="s">
        <v>269</v>
      </c>
      <c r="E367" t="s">
        <v>34</v>
      </c>
      <c r="F367" t="s">
        <v>342</v>
      </c>
      <c r="G367" t="s">
        <v>271</v>
      </c>
    </row>
    <row r="368" spans="1:7" x14ac:dyDescent="0.2">
      <c r="A368" t="s">
        <v>138</v>
      </c>
      <c r="B368">
        <v>2013</v>
      </c>
      <c r="C368" t="s">
        <v>269</v>
      </c>
      <c r="E368" t="s">
        <v>296</v>
      </c>
      <c r="F368" t="s">
        <v>333</v>
      </c>
      <c r="G368" t="s">
        <v>271</v>
      </c>
    </row>
    <row r="369" spans="1:7" x14ac:dyDescent="0.2">
      <c r="A369" t="s">
        <v>138</v>
      </c>
      <c r="B369">
        <v>2013</v>
      </c>
      <c r="C369" t="s">
        <v>269</v>
      </c>
      <c r="E369" t="s">
        <v>209</v>
      </c>
      <c r="F369" t="s">
        <v>210</v>
      </c>
      <c r="G369" t="s">
        <v>271</v>
      </c>
    </row>
    <row r="370" spans="1:7" x14ac:dyDescent="0.2">
      <c r="A370" t="s">
        <v>138</v>
      </c>
      <c r="B370">
        <v>2013</v>
      </c>
      <c r="C370" t="s">
        <v>269</v>
      </c>
      <c r="E370" t="s">
        <v>215</v>
      </c>
      <c r="F370" t="s">
        <v>303</v>
      </c>
      <c r="G370" t="s">
        <v>304</v>
      </c>
    </row>
    <row r="371" spans="1:7" x14ac:dyDescent="0.2">
      <c r="A371" t="s">
        <v>138</v>
      </c>
      <c r="B371">
        <v>2013</v>
      </c>
      <c r="C371" t="s">
        <v>269</v>
      </c>
      <c r="E371" t="s">
        <v>343</v>
      </c>
      <c r="F371" t="s">
        <v>50</v>
      </c>
      <c r="G371" t="s">
        <v>271</v>
      </c>
    </row>
    <row r="372" spans="1:7" x14ac:dyDescent="0.2">
      <c r="A372" t="s">
        <v>138</v>
      </c>
      <c r="B372">
        <v>2013</v>
      </c>
      <c r="C372" t="s">
        <v>269</v>
      </c>
      <c r="E372" t="s">
        <v>334</v>
      </c>
      <c r="F372" t="s">
        <v>242</v>
      </c>
      <c r="G372" t="s">
        <v>302</v>
      </c>
    </row>
    <row r="373" spans="1:7" x14ac:dyDescent="0.2">
      <c r="A373" t="s">
        <v>138</v>
      </c>
      <c r="B373">
        <v>2013</v>
      </c>
      <c r="C373" t="s">
        <v>269</v>
      </c>
      <c r="E373" t="s">
        <v>305</v>
      </c>
      <c r="F373" t="s">
        <v>306</v>
      </c>
      <c r="G373" t="s">
        <v>271</v>
      </c>
    </row>
    <row r="374" spans="1:7" x14ac:dyDescent="0.2">
      <c r="A374" t="s">
        <v>138</v>
      </c>
      <c r="B374">
        <v>2013</v>
      </c>
      <c r="C374" t="s">
        <v>269</v>
      </c>
      <c r="E374" t="s">
        <v>1114</v>
      </c>
      <c r="F374" t="s">
        <v>278</v>
      </c>
      <c r="G374" t="s">
        <v>271</v>
      </c>
    </row>
    <row r="375" spans="1:7" x14ac:dyDescent="0.2">
      <c r="A375" t="s">
        <v>138</v>
      </c>
      <c r="B375">
        <v>2013</v>
      </c>
      <c r="C375" t="s">
        <v>269</v>
      </c>
      <c r="E375" t="s">
        <v>328</v>
      </c>
      <c r="F375" t="s">
        <v>299</v>
      </c>
      <c r="G375" t="s">
        <v>300</v>
      </c>
    </row>
    <row r="376" spans="1:7" x14ac:dyDescent="0.2">
      <c r="A376" t="s">
        <v>138</v>
      </c>
      <c r="B376">
        <v>2013</v>
      </c>
      <c r="C376" t="s">
        <v>269</v>
      </c>
      <c r="E376" t="s">
        <v>329</v>
      </c>
      <c r="F376" t="s">
        <v>330</v>
      </c>
      <c r="G376" t="s">
        <v>271</v>
      </c>
    </row>
    <row r="377" spans="1:7" x14ac:dyDescent="0.2">
      <c r="A377" t="s">
        <v>138</v>
      </c>
      <c r="B377">
        <v>2013</v>
      </c>
      <c r="C377" t="s">
        <v>269</v>
      </c>
      <c r="E377" t="s">
        <v>66</v>
      </c>
      <c r="F377" t="s">
        <v>345</v>
      </c>
      <c r="G377" t="s">
        <v>271</v>
      </c>
    </row>
    <row r="378" spans="1:7" x14ac:dyDescent="0.2">
      <c r="A378" t="s">
        <v>1007</v>
      </c>
      <c r="B378">
        <v>2013</v>
      </c>
      <c r="C378" t="s">
        <v>930</v>
      </c>
      <c r="E378" t="s">
        <v>1003</v>
      </c>
      <c r="F378" t="s">
        <v>470</v>
      </c>
      <c r="G378" t="s">
        <v>997</v>
      </c>
    </row>
    <row r="379" spans="1:7" x14ac:dyDescent="0.2">
      <c r="A379" t="s">
        <v>1007</v>
      </c>
      <c r="B379">
        <v>2013</v>
      </c>
      <c r="C379" t="s">
        <v>930</v>
      </c>
      <c r="E379" t="s">
        <v>993</v>
      </c>
      <c r="F379" t="s">
        <v>470</v>
      </c>
      <c r="G379" t="s">
        <v>994</v>
      </c>
    </row>
    <row r="380" spans="1:7" x14ac:dyDescent="0.2">
      <c r="A380" t="s">
        <v>1007</v>
      </c>
      <c r="B380">
        <v>2013</v>
      </c>
      <c r="C380" t="s">
        <v>930</v>
      </c>
      <c r="E380" t="s">
        <v>1008</v>
      </c>
      <c r="F380" t="s">
        <v>470</v>
      </c>
      <c r="G380" t="s">
        <v>936</v>
      </c>
    </row>
    <row r="381" spans="1:7" x14ac:dyDescent="0.2">
      <c r="A381" t="s">
        <v>1007</v>
      </c>
      <c r="B381">
        <v>2013</v>
      </c>
      <c r="C381" t="s">
        <v>930</v>
      </c>
      <c r="E381" t="s">
        <v>298</v>
      </c>
      <c r="F381" t="s">
        <v>470</v>
      </c>
      <c r="G381" t="s">
        <v>995</v>
      </c>
    </row>
    <row r="382" spans="1:7" x14ac:dyDescent="0.2">
      <c r="A382" t="s">
        <v>1007</v>
      </c>
      <c r="B382">
        <v>2013</v>
      </c>
      <c r="C382" t="s">
        <v>930</v>
      </c>
      <c r="E382" t="s">
        <v>943</v>
      </c>
      <c r="F382" t="s">
        <v>470</v>
      </c>
      <c r="G382" t="s">
        <v>1009</v>
      </c>
    </row>
    <row r="383" spans="1:7" x14ac:dyDescent="0.2">
      <c r="A383" t="s">
        <v>1007</v>
      </c>
      <c r="B383">
        <v>2013</v>
      </c>
      <c r="C383" t="s">
        <v>930</v>
      </c>
      <c r="E383" t="s">
        <v>1010</v>
      </c>
      <c r="F383" t="s">
        <v>470</v>
      </c>
      <c r="G383" t="s">
        <v>988</v>
      </c>
    </row>
    <row r="384" spans="1:7" x14ac:dyDescent="0.2">
      <c r="A384" t="s">
        <v>1007</v>
      </c>
      <c r="B384">
        <v>2013</v>
      </c>
      <c r="C384" t="s">
        <v>930</v>
      </c>
      <c r="E384" t="s">
        <v>1004</v>
      </c>
      <c r="F384" t="s">
        <v>470</v>
      </c>
      <c r="G384" t="s">
        <v>1005</v>
      </c>
    </row>
    <row r="385" spans="1:7" x14ac:dyDescent="0.2">
      <c r="A385" t="s">
        <v>1007</v>
      </c>
      <c r="B385">
        <v>2013</v>
      </c>
      <c r="C385" t="s">
        <v>930</v>
      </c>
      <c r="E385" t="s">
        <v>328</v>
      </c>
      <c r="F385" t="s">
        <v>470</v>
      </c>
      <c r="G385" t="s">
        <v>300</v>
      </c>
    </row>
    <row r="386" spans="1:7" x14ac:dyDescent="0.2">
      <c r="A386" t="s">
        <v>1007</v>
      </c>
      <c r="B386">
        <v>2013</v>
      </c>
      <c r="C386" t="s">
        <v>930</v>
      </c>
      <c r="E386" t="s">
        <v>1006</v>
      </c>
      <c r="F386" t="s">
        <v>470</v>
      </c>
      <c r="G386" t="s">
        <v>996</v>
      </c>
    </row>
    <row r="387" spans="1:7" x14ac:dyDescent="0.2">
      <c r="A387" t="s">
        <v>1007</v>
      </c>
      <c r="B387">
        <v>2013</v>
      </c>
      <c r="C387" t="s">
        <v>930</v>
      </c>
      <c r="E387" t="s">
        <v>999</v>
      </c>
      <c r="F387" t="s">
        <v>470</v>
      </c>
      <c r="G387" t="s">
        <v>1011</v>
      </c>
    </row>
    <row r="388" spans="1:7" x14ac:dyDescent="0.2">
      <c r="A388" t="s">
        <v>139</v>
      </c>
      <c r="B388">
        <v>2012</v>
      </c>
      <c r="C388" t="s">
        <v>8</v>
      </c>
      <c r="E388" t="s">
        <v>140</v>
      </c>
      <c r="F388" t="s">
        <v>141</v>
      </c>
      <c r="G388" t="s">
        <v>142</v>
      </c>
    </row>
    <row r="389" spans="1:7" x14ac:dyDescent="0.2">
      <c r="A389" t="s">
        <v>139</v>
      </c>
      <c r="B389">
        <v>2012</v>
      </c>
      <c r="C389" t="s">
        <v>8</v>
      </c>
      <c r="E389" t="s">
        <v>9</v>
      </c>
      <c r="F389" t="s">
        <v>10</v>
      </c>
      <c r="G389" t="s">
        <v>142</v>
      </c>
    </row>
    <row r="390" spans="1:7" x14ac:dyDescent="0.2">
      <c r="A390" t="s">
        <v>139</v>
      </c>
      <c r="B390">
        <v>2012</v>
      </c>
      <c r="C390" t="s">
        <v>8</v>
      </c>
      <c r="E390" t="s">
        <v>143</v>
      </c>
      <c r="F390" t="s">
        <v>144</v>
      </c>
      <c r="G390" t="s">
        <v>142</v>
      </c>
    </row>
    <row r="391" spans="1:7" x14ac:dyDescent="0.2">
      <c r="A391" t="s">
        <v>139</v>
      </c>
      <c r="B391">
        <v>2012</v>
      </c>
      <c r="C391" t="s">
        <v>8</v>
      </c>
      <c r="E391" t="s">
        <v>145</v>
      </c>
      <c r="F391" t="s">
        <v>10</v>
      </c>
      <c r="G391" t="s">
        <v>142</v>
      </c>
    </row>
    <row r="392" spans="1:7" x14ac:dyDescent="0.2">
      <c r="A392" t="s">
        <v>139</v>
      </c>
      <c r="B392">
        <v>2012</v>
      </c>
      <c r="C392" t="s">
        <v>8</v>
      </c>
      <c r="E392" t="s">
        <v>146</v>
      </c>
      <c r="F392" t="s">
        <v>147</v>
      </c>
      <c r="G392" t="s">
        <v>142</v>
      </c>
    </row>
    <row r="393" spans="1:7" x14ac:dyDescent="0.2">
      <c r="A393" t="s">
        <v>139</v>
      </c>
      <c r="B393">
        <v>2012</v>
      </c>
      <c r="C393" t="s">
        <v>8</v>
      </c>
      <c r="E393" t="s">
        <v>148</v>
      </c>
      <c r="F393" t="s">
        <v>149</v>
      </c>
      <c r="G393" t="s">
        <v>142</v>
      </c>
    </row>
    <row r="394" spans="1:7" x14ac:dyDescent="0.2">
      <c r="A394" t="s">
        <v>139</v>
      </c>
      <c r="B394">
        <v>2012</v>
      </c>
      <c r="C394" t="s">
        <v>8</v>
      </c>
      <c r="E394" t="s">
        <v>150</v>
      </c>
      <c r="F394" t="s">
        <v>151</v>
      </c>
      <c r="G394" t="s">
        <v>142</v>
      </c>
    </row>
    <row r="395" spans="1:7" x14ac:dyDescent="0.2">
      <c r="A395" t="s">
        <v>139</v>
      </c>
      <c r="B395">
        <v>2012</v>
      </c>
      <c r="C395" t="s">
        <v>8</v>
      </c>
      <c r="E395" t="s">
        <v>152</v>
      </c>
      <c r="F395" t="s">
        <v>153</v>
      </c>
      <c r="G395" t="s">
        <v>154</v>
      </c>
    </row>
    <row r="396" spans="1:7" x14ac:dyDescent="0.2">
      <c r="A396" t="s">
        <v>139</v>
      </c>
      <c r="B396">
        <v>2012</v>
      </c>
      <c r="C396" t="s">
        <v>8</v>
      </c>
      <c r="E396" t="s">
        <v>155</v>
      </c>
      <c r="F396" t="s">
        <v>156</v>
      </c>
      <c r="G396" t="s">
        <v>142</v>
      </c>
    </row>
    <row r="397" spans="1:7" x14ac:dyDescent="0.2">
      <c r="A397" t="s">
        <v>139</v>
      </c>
      <c r="B397">
        <v>2012</v>
      </c>
      <c r="C397" t="s">
        <v>8</v>
      </c>
      <c r="E397" t="s">
        <v>110</v>
      </c>
      <c r="F397" t="s">
        <v>157</v>
      </c>
      <c r="G397" t="s">
        <v>142</v>
      </c>
    </row>
    <row r="398" spans="1:7" x14ac:dyDescent="0.2">
      <c r="A398" t="s">
        <v>139</v>
      </c>
      <c r="B398">
        <v>2012</v>
      </c>
      <c r="C398" t="s">
        <v>8</v>
      </c>
      <c r="E398" t="s">
        <v>158</v>
      </c>
      <c r="F398" t="s">
        <v>159</v>
      </c>
      <c r="G398" t="s">
        <v>142</v>
      </c>
    </row>
    <row r="399" spans="1:7" x14ac:dyDescent="0.2">
      <c r="A399" t="s">
        <v>139</v>
      </c>
      <c r="B399">
        <v>2012</v>
      </c>
      <c r="C399" t="s">
        <v>8</v>
      </c>
      <c r="E399" t="s">
        <v>91</v>
      </c>
      <c r="F399" t="s">
        <v>92</v>
      </c>
      <c r="G399" t="s">
        <v>142</v>
      </c>
    </row>
    <row r="400" spans="1:7" x14ac:dyDescent="0.2">
      <c r="A400" t="s">
        <v>139</v>
      </c>
      <c r="B400">
        <v>2012</v>
      </c>
      <c r="C400" t="s">
        <v>8</v>
      </c>
      <c r="E400" t="s">
        <v>160</v>
      </c>
      <c r="F400" t="s">
        <v>161</v>
      </c>
      <c r="G400" t="s">
        <v>142</v>
      </c>
    </row>
    <row r="401" spans="1:7" x14ac:dyDescent="0.2">
      <c r="A401" t="s">
        <v>139</v>
      </c>
      <c r="B401">
        <v>2012</v>
      </c>
      <c r="C401" t="s">
        <v>8</v>
      </c>
      <c r="E401" t="s">
        <v>162</v>
      </c>
      <c r="F401" t="s">
        <v>163</v>
      </c>
      <c r="G401" t="s">
        <v>142</v>
      </c>
    </row>
    <row r="402" spans="1:7" x14ac:dyDescent="0.2">
      <c r="A402" t="s">
        <v>139</v>
      </c>
      <c r="B402">
        <v>2012</v>
      </c>
      <c r="C402" t="s">
        <v>8</v>
      </c>
      <c r="E402" t="s">
        <v>22</v>
      </c>
      <c r="F402" t="s">
        <v>164</v>
      </c>
      <c r="G402" t="s">
        <v>142</v>
      </c>
    </row>
    <row r="403" spans="1:7" x14ac:dyDescent="0.2">
      <c r="A403" t="s">
        <v>139</v>
      </c>
      <c r="B403">
        <v>2012</v>
      </c>
      <c r="C403" t="s">
        <v>8</v>
      </c>
      <c r="E403" t="s">
        <v>112</v>
      </c>
      <c r="F403" t="s">
        <v>113</v>
      </c>
      <c r="G403" t="s">
        <v>142</v>
      </c>
    </row>
    <row r="404" spans="1:7" x14ac:dyDescent="0.2">
      <c r="A404" t="s">
        <v>139</v>
      </c>
      <c r="B404">
        <v>2012</v>
      </c>
      <c r="C404" t="s">
        <v>8</v>
      </c>
      <c r="E404" t="s">
        <v>24</v>
      </c>
      <c r="F404" t="s">
        <v>25</v>
      </c>
      <c r="G404" t="s">
        <v>142</v>
      </c>
    </row>
    <row r="405" spans="1:7" x14ac:dyDescent="0.2">
      <c r="A405" t="s">
        <v>139</v>
      </c>
      <c r="B405">
        <v>2012</v>
      </c>
      <c r="C405" t="s">
        <v>8</v>
      </c>
      <c r="E405" t="s">
        <v>166</v>
      </c>
      <c r="F405" t="s">
        <v>115</v>
      </c>
      <c r="G405" t="s">
        <v>142</v>
      </c>
    </row>
    <row r="406" spans="1:7" x14ac:dyDescent="0.2">
      <c r="A406" t="s">
        <v>139</v>
      </c>
      <c r="B406">
        <v>2012</v>
      </c>
      <c r="C406" t="s">
        <v>8</v>
      </c>
      <c r="E406" t="s">
        <v>114</v>
      </c>
      <c r="F406" t="s">
        <v>115</v>
      </c>
      <c r="G406" t="s">
        <v>165</v>
      </c>
    </row>
    <row r="407" spans="1:7" x14ac:dyDescent="0.2">
      <c r="A407" t="s">
        <v>139</v>
      </c>
      <c r="B407">
        <v>2012</v>
      </c>
      <c r="C407" t="s">
        <v>8</v>
      </c>
      <c r="E407" t="s">
        <v>167</v>
      </c>
      <c r="F407" t="s">
        <v>168</v>
      </c>
      <c r="G407" t="s">
        <v>142</v>
      </c>
    </row>
    <row r="408" spans="1:7" x14ac:dyDescent="0.2">
      <c r="A408" t="s">
        <v>139</v>
      </c>
      <c r="B408">
        <v>2012</v>
      </c>
      <c r="C408" t="s">
        <v>8</v>
      </c>
      <c r="E408" t="s">
        <v>169</v>
      </c>
      <c r="F408" t="s">
        <v>170</v>
      </c>
      <c r="G408" t="s">
        <v>142</v>
      </c>
    </row>
    <row r="409" spans="1:7" x14ac:dyDescent="0.2">
      <c r="A409" t="s">
        <v>139</v>
      </c>
      <c r="B409">
        <v>2012</v>
      </c>
      <c r="C409" t="s">
        <v>8</v>
      </c>
      <c r="E409" t="s">
        <v>171</v>
      </c>
      <c r="F409" t="s">
        <v>172</v>
      </c>
      <c r="G409" t="s">
        <v>142</v>
      </c>
    </row>
    <row r="410" spans="1:7" x14ac:dyDescent="0.2">
      <c r="A410" t="s">
        <v>139</v>
      </c>
      <c r="B410">
        <v>2012</v>
      </c>
      <c r="C410" t="s">
        <v>8</v>
      </c>
      <c r="E410" t="s">
        <v>173</v>
      </c>
      <c r="F410" t="s">
        <v>174</v>
      </c>
      <c r="G410" t="s">
        <v>142</v>
      </c>
    </row>
    <row r="411" spans="1:7" x14ac:dyDescent="0.2">
      <c r="A411" t="s">
        <v>139</v>
      </c>
      <c r="B411">
        <v>2012</v>
      </c>
      <c r="C411" t="s">
        <v>8</v>
      </c>
      <c r="E411" t="s">
        <v>71</v>
      </c>
      <c r="F411" t="s">
        <v>72</v>
      </c>
      <c r="G411" t="s">
        <v>142</v>
      </c>
    </row>
    <row r="412" spans="1:7" x14ac:dyDescent="0.2">
      <c r="A412" t="s">
        <v>139</v>
      </c>
      <c r="B412">
        <v>2012</v>
      </c>
      <c r="C412" t="s">
        <v>8</v>
      </c>
      <c r="E412" t="s">
        <v>175</v>
      </c>
      <c r="F412" t="s">
        <v>176</v>
      </c>
      <c r="G412" t="s">
        <v>142</v>
      </c>
    </row>
    <row r="413" spans="1:7" x14ac:dyDescent="0.2">
      <c r="A413" t="s">
        <v>139</v>
      </c>
      <c r="B413">
        <v>2012</v>
      </c>
      <c r="C413" t="s">
        <v>8</v>
      </c>
      <c r="E413" t="s">
        <v>177</v>
      </c>
      <c r="F413" t="s">
        <v>178</v>
      </c>
      <c r="G413" t="s">
        <v>142</v>
      </c>
    </row>
    <row r="414" spans="1:7" x14ac:dyDescent="0.2">
      <c r="A414" t="s">
        <v>139</v>
      </c>
      <c r="B414">
        <v>2012</v>
      </c>
      <c r="C414" t="s">
        <v>8</v>
      </c>
      <c r="E414" t="s">
        <v>179</v>
      </c>
      <c r="F414" t="s">
        <v>37</v>
      </c>
      <c r="G414" t="s">
        <v>180</v>
      </c>
    </row>
    <row r="415" spans="1:7" x14ac:dyDescent="0.2">
      <c r="A415" t="s">
        <v>139</v>
      </c>
      <c r="B415">
        <v>2012</v>
      </c>
      <c r="C415" t="s">
        <v>8</v>
      </c>
      <c r="E415" t="s">
        <v>181</v>
      </c>
      <c r="F415" t="s">
        <v>182</v>
      </c>
      <c r="G415" t="s">
        <v>142</v>
      </c>
    </row>
    <row r="416" spans="1:7" x14ac:dyDescent="0.2">
      <c r="A416" t="s">
        <v>139</v>
      </c>
      <c r="B416">
        <v>2012</v>
      </c>
      <c r="C416" t="s">
        <v>8</v>
      </c>
      <c r="E416" t="s">
        <v>183</v>
      </c>
      <c r="F416" t="s">
        <v>151</v>
      </c>
      <c r="G416" t="s">
        <v>142</v>
      </c>
    </row>
    <row r="417" spans="1:7" x14ac:dyDescent="0.2">
      <c r="A417" t="s">
        <v>139</v>
      </c>
      <c r="B417">
        <v>2012</v>
      </c>
      <c r="C417" t="s">
        <v>8</v>
      </c>
      <c r="E417" t="s">
        <v>193</v>
      </c>
      <c r="F417" t="s">
        <v>194</v>
      </c>
      <c r="G417" t="s">
        <v>142</v>
      </c>
    </row>
    <row r="418" spans="1:7" x14ac:dyDescent="0.2">
      <c r="A418" t="s">
        <v>139</v>
      </c>
      <c r="B418">
        <v>2012</v>
      </c>
      <c r="C418" t="s">
        <v>8</v>
      </c>
      <c r="E418" t="s">
        <v>28</v>
      </c>
      <c r="F418" t="s">
        <v>184</v>
      </c>
      <c r="G418" t="s">
        <v>142</v>
      </c>
    </row>
    <row r="419" spans="1:7" x14ac:dyDescent="0.2">
      <c r="A419" t="s">
        <v>139</v>
      </c>
      <c r="B419">
        <v>2012</v>
      </c>
      <c r="C419" t="s">
        <v>8</v>
      </c>
      <c r="E419" t="s">
        <v>185</v>
      </c>
      <c r="F419" t="s">
        <v>186</v>
      </c>
      <c r="G419" t="s">
        <v>142</v>
      </c>
    </row>
    <row r="420" spans="1:7" x14ac:dyDescent="0.2">
      <c r="A420" t="s">
        <v>139</v>
      </c>
      <c r="B420">
        <v>2012</v>
      </c>
      <c r="C420" t="s">
        <v>8</v>
      </c>
      <c r="E420" t="s">
        <v>187</v>
      </c>
      <c r="F420" t="s">
        <v>188</v>
      </c>
      <c r="G420" t="s">
        <v>142</v>
      </c>
    </row>
    <row r="421" spans="1:7" x14ac:dyDescent="0.2">
      <c r="A421" t="s">
        <v>139</v>
      </c>
      <c r="B421">
        <v>2012</v>
      </c>
      <c r="C421" t="s">
        <v>8</v>
      </c>
      <c r="E421" t="s">
        <v>189</v>
      </c>
      <c r="F421" t="s">
        <v>190</v>
      </c>
      <c r="G421" t="s">
        <v>142</v>
      </c>
    </row>
    <row r="422" spans="1:7" x14ac:dyDescent="0.2">
      <c r="A422" t="s">
        <v>139</v>
      </c>
      <c r="B422">
        <v>2012</v>
      </c>
      <c r="C422" t="s">
        <v>8</v>
      </c>
      <c r="E422" t="s">
        <v>191</v>
      </c>
      <c r="F422" t="s">
        <v>151</v>
      </c>
      <c r="G422" t="s">
        <v>142</v>
      </c>
    </row>
    <row r="423" spans="1:7" x14ac:dyDescent="0.2">
      <c r="A423" t="s">
        <v>139</v>
      </c>
      <c r="B423">
        <v>2012</v>
      </c>
      <c r="C423" t="s">
        <v>8</v>
      </c>
      <c r="E423" t="s">
        <v>192</v>
      </c>
      <c r="F423" t="s">
        <v>117</v>
      </c>
      <c r="G423" t="s">
        <v>142</v>
      </c>
    </row>
    <row r="424" spans="1:7" x14ac:dyDescent="0.2">
      <c r="A424" t="s">
        <v>139</v>
      </c>
      <c r="B424">
        <v>2012</v>
      </c>
      <c r="C424" t="s">
        <v>8</v>
      </c>
      <c r="E424" t="s">
        <v>195</v>
      </c>
      <c r="F424" t="s">
        <v>157</v>
      </c>
      <c r="G424" t="s">
        <v>142</v>
      </c>
    </row>
    <row r="425" spans="1:7" x14ac:dyDescent="0.2">
      <c r="A425" t="s">
        <v>139</v>
      </c>
      <c r="B425">
        <v>2012</v>
      </c>
      <c r="C425" t="s">
        <v>8</v>
      </c>
      <c r="E425" t="s">
        <v>196</v>
      </c>
      <c r="F425" t="s">
        <v>197</v>
      </c>
      <c r="G425" t="s">
        <v>142</v>
      </c>
    </row>
    <row r="426" spans="1:7" x14ac:dyDescent="0.2">
      <c r="A426" t="s">
        <v>139</v>
      </c>
      <c r="B426">
        <v>2012</v>
      </c>
      <c r="C426" t="s">
        <v>8</v>
      </c>
      <c r="E426" t="s">
        <v>121</v>
      </c>
      <c r="F426" t="s">
        <v>122</v>
      </c>
      <c r="G426" t="s">
        <v>198</v>
      </c>
    </row>
    <row r="427" spans="1:7" x14ac:dyDescent="0.2">
      <c r="A427" t="s">
        <v>139</v>
      </c>
      <c r="B427">
        <v>2012</v>
      </c>
      <c r="C427" t="s">
        <v>8</v>
      </c>
      <c r="E427" t="s">
        <v>123</v>
      </c>
      <c r="F427" t="s">
        <v>199</v>
      </c>
      <c r="G427" t="s">
        <v>142</v>
      </c>
    </row>
    <row r="428" spans="1:7" x14ac:dyDescent="0.2">
      <c r="A428" t="s">
        <v>139</v>
      </c>
      <c r="B428">
        <v>2012</v>
      </c>
      <c r="C428" t="s">
        <v>8</v>
      </c>
      <c r="E428" t="s">
        <v>200</v>
      </c>
      <c r="F428" t="s">
        <v>201</v>
      </c>
      <c r="G428" t="s">
        <v>142</v>
      </c>
    </row>
    <row r="429" spans="1:7" x14ac:dyDescent="0.2">
      <c r="A429" t="s">
        <v>139</v>
      </c>
      <c r="B429">
        <v>2012</v>
      </c>
      <c r="C429" t="s">
        <v>8</v>
      </c>
      <c r="E429" t="s">
        <v>204</v>
      </c>
      <c r="F429" t="s">
        <v>205</v>
      </c>
      <c r="G429" t="s">
        <v>142</v>
      </c>
    </row>
    <row r="430" spans="1:7" x14ac:dyDescent="0.2">
      <c r="A430" t="s">
        <v>139</v>
      </c>
      <c r="B430">
        <v>2012</v>
      </c>
      <c r="C430" t="s">
        <v>8</v>
      </c>
      <c r="E430" t="s">
        <v>202</v>
      </c>
      <c r="F430" t="s">
        <v>203</v>
      </c>
      <c r="G430" t="s">
        <v>142</v>
      </c>
    </row>
    <row r="431" spans="1:7" x14ac:dyDescent="0.2">
      <c r="A431" t="s">
        <v>139</v>
      </c>
      <c r="B431">
        <v>2012</v>
      </c>
      <c r="C431" t="s">
        <v>8</v>
      </c>
      <c r="E431" t="s">
        <v>296</v>
      </c>
      <c r="F431" t="s">
        <v>206</v>
      </c>
      <c r="G431" t="s">
        <v>142</v>
      </c>
    </row>
    <row r="432" spans="1:7" x14ac:dyDescent="0.2">
      <c r="A432" t="s">
        <v>139</v>
      </c>
      <c r="B432">
        <v>2012</v>
      </c>
      <c r="C432" t="s">
        <v>8</v>
      </c>
      <c r="E432" t="s">
        <v>207</v>
      </c>
      <c r="F432" t="s">
        <v>21</v>
      </c>
      <c r="G432" t="s">
        <v>142</v>
      </c>
    </row>
    <row r="433" spans="1:7" x14ac:dyDescent="0.2">
      <c r="A433" t="s">
        <v>139</v>
      </c>
      <c r="B433">
        <v>2012</v>
      </c>
      <c r="C433" t="s">
        <v>8</v>
      </c>
      <c r="E433" t="s">
        <v>125</v>
      </c>
      <c r="F433" t="s">
        <v>126</v>
      </c>
      <c r="G433" t="s">
        <v>142</v>
      </c>
    </row>
    <row r="434" spans="1:7" x14ac:dyDescent="0.2">
      <c r="A434" t="s">
        <v>139</v>
      </c>
      <c r="B434">
        <v>2012</v>
      </c>
      <c r="C434" t="s">
        <v>8</v>
      </c>
      <c r="E434" t="s">
        <v>208</v>
      </c>
      <c r="F434" t="s">
        <v>135</v>
      </c>
      <c r="G434" t="s">
        <v>142</v>
      </c>
    </row>
    <row r="435" spans="1:7" x14ac:dyDescent="0.2">
      <c r="A435" t="s">
        <v>139</v>
      </c>
      <c r="B435">
        <v>2012</v>
      </c>
      <c r="C435" t="s">
        <v>8</v>
      </c>
      <c r="E435" t="s">
        <v>209</v>
      </c>
      <c r="F435" t="s">
        <v>210</v>
      </c>
      <c r="G435" t="s">
        <v>142</v>
      </c>
    </row>
    <row r="436" spans="1:7" x14ac:dyDescent="0.2">
      <c r="A436" t="s">
        <v>139</v>
      </c>
      <c r="B436">
        <v>2012</v>
      </c>
      <c r="C436" t="s">
        <v>8</v>
      </c>
      <c r="E436" t="s">
        <v>211</v>
      </c>
      <c r="F436" t="s">
        <v>170</v>
      </c>
      <c r="G436" t="s">
        <v>142</v>
      </c>
    </row>
    <row r="437" spans="1:7" x14ac:dyDescent="0.2">
      <c r="A437" t="s">
        <v>139</v>
      </c>
      <c r="B437">
        <v>2012</v>
      </c>
      <c r="C437" t="s">
        <v>8</v>
      </c>
      <c r="E437" t="s">
        <v>81</v>
      </c>
      <c r="F437" t="s">
        <v>129</v>
      </c>
      <c r="G437" t="s">
        <v>142</v>
      </c>
    </row>
    <row r="438" spans="1:7" x14ac:dyDescent="0.2">
      <c r="A438" t="s">
        <v>139</v>
      </c>
      <c r="B438">
        <v>2012</v>
      </c>
      <c r="C438" t="s">
        <v>8</v>
      </c>
      <c r="E438" t="s">
        <v>504</v>
      </c>
      <c r="F438" t="s">
        <v>213</v>
      </c>
      <c r="G438" t="s">
        <v>142</v>
      </c>
    </row>
    <row r="439" spans="1:7" x14ac:dyDescent="0.2">
      <c r="A439" t="s">
        <v>139</v>
      </c>
      <c r="B439">
        <v>2012</v>
      </c>
      <c r="C439" t="s">
        <v>8</v>
      </c>
      <c r="E439" t="s">
        <v>212</v>
      </c>
      <c r="F439" t="s">
        <v>197</v>
      </c>
      <c r="G439" t="s">
        <v>142</v>
      </c>
    </row>
    <row r="440" spans="1:7" x14ac:dyDescent="0.2">
      <c r="A440" t="s">
        <v>139</v>
      </c>
      <c r="B440">
        <v>2012</v>
      </c>
      <c r="C440" t="s">
        <v>8</v>
      </c>
      <c r="E440" t="s">
        <v>46</v>
      </c>
      <c r="F440" t="s">
        <v>47</v>
      </c>
      <c r="G440" t="s">
        <v>142</v>
      </c>
    </row>
    <row r="441" spans="1:7" x14ac:dyDescent="0.2">
      <c r="A441" t="s">
        <v>139</v>
      </c>
      <c r="B441">
        <v>2012</v>
      </c>
      <c r="C441" t="s">
        <v>8</v>
      </c>
      <c r="E441" t="s">
        <v>1086</v>
      </c>
      <c r="F441" t="s">
        <v>141</v>
      </c>
      <c r="G441" t="s">
        <v>214</v>
      </c>
    </row>
    <row r="442" spans="1:7" x14ac:dyDescent="0.2">
      <c r="A442" t="s">
        <v>139</v>
      </c>
      <c r="B442">
        <v>2012</v>
      </c>
      <c r="C442" t="s">
        <v>8</v>
      </c>
      <c r="E442" t="s">
        <v>215</v>
      </c>
      <c r="F442" t="s">
        <v>216</v>
      </c>
      <c r="G442" t="s">
        <v>142</v>
      </c>
    </row>
    <row r="443" spans="1:7" x14ac:dyDescent="0.2">
      <c r="A443" t="s">
        <v>139</v>
      </c>
      <c r="B443">
        <v>2012</v>
      </c>
      <c r="C443" t="s">
        <v>8</v>
      </c>
      <c r="E443" t="s">
        <v>217</v>
      </c>
      <c r="F443" t="s">
        <v>78</v>
      </c>
      <c r="G443" t="s">
        <v>142</v>
      </c>
    </row>
    <row r="444" spans="1:7" x14ac:dyDescent="0.2">
      <c r="A444" t="s">
        <v>139</v>
      </c>
      <c r="B444">
        <v>2012</v>
      </c>
      <c r="C444" t="s">
        <v>8</v>
      </c>
      <c r="E444" t="s">
        <v>218</v>
      </c>
      <c r="F444" t="s">
        <v>219</v>
      </c>
      <c r="G444" t="s">
        <v>142</v>
      </c>
    </row>
    <row r="445" spans="1:7" x14ac:dyDescent="0.2">
      <c r="A445" t="s">
        <v>139</v>
      </c>
      <c r="B445">
        <v>2012</v>
      </c>
      <c r="C445" t="s">
        <v>8</v>
      </c>
      <c r="E445" t="s">
        <v>220</v>
      </c>
      <c r="F445" t="s">
        <v>117</v>
      </c>
      <c r="G445" t="s">
        <v>142</v>
      </c>
    </row>
    <row r="446" spans="1:7" x14ac:dyDescent="0.2">
      <c r="A446" t="s">
        <v>139</v>
      </c>
      <c r="B446">
        <v>2012</v>
      </c>
      <c r="C446" t="s">
        <v>8</v>
      </c>
      <c r="E446" t="s">
        <v>130</v>
      </c>
      <c r="F446" t="s">
        <v>221</v>
      </c>
      <c r="G446" t="s">
        <v>142</v>
      </c>
    </row>
    <row r="447" spans="1:7" x14ac:dyDescent="0.2">
      <c r="A447" t="s">
        <v>139</v>
      </c>
      <c r="B447">
        <v>2012</v>
      </c>
      <c r="C447" t="s">
        <v>8</v>
      </c>
      <c r="E447" t="s">
        <v>222</v>
      </c>
      <c r="F447" t="s">
        <v>223</v>
      </c>
      <c r="G447" t="s">
        <v>142</v>
      </c>
    </row>
    <row r="448" spans="1:7" x14ac:dyDescent="0.2">
      <c r="A448" t="s">
        <v>139</v>
      </c>
      <c r="B448">
        <v>2012</v>
      </c>
      <c r="C448" t="s">
        <v>8</v>
      </c>
      <c r="E448" t="s">
        <v>224</v>
      </c>
      <c r="F448" t="s">
        <v>225</v>
      </c>
      <c r="G448" t="s">
        <v>142</v>
      </c>
    </row>
    <row r="449" spans="1:7" x14ac:dyDescent="0.2">
      <c r="A449" t="s">
        <v>139</v>
      </c>
      <c r="B449">
        <v>2012</v>
      </c>
      <c r="C449" t="s">
        <v>8</v>
      </c>
      <c r="E449" t="s">
        <v>132</v>
      </c>
      <c r="F449" t="s">
        <v>133</v>
      </c>
      <c r="G449" t="s">
        <v>142</v>
      </c>
    </row>
    <row r="450" spans="1:7" x14ac:dyDescent="0.2">
      <c r="A450" t="s">
        <v>139</v>
      </c>
      <c r="B450">
        <v>2012</v>
      </c>
      <c r="C450" t="s">
        <v>8</v>
      </c>
      <c r="E450" t="s">
        <v>226</v>
      </c>
      <c r="F450" t="s">
        <v>227</v>
      </c>
      <c r="G450" t="s">
        <v>142</v>
      </c>
    </row>
    <row r="451" spans="1:7" x14ac:dyDescent="0.2">
      <c r="A451" t="s">
        <v>139</v>
      </c>
      <c r="B451">
        <v>2012</v>
      </c>
      <c r="C451" t="s">
        <v>8</v>
      </c>
      <c r="E451" t="s">
        <v>107</v>
      </c>
      <c r="F451" t="s">
        <v>230</v>
      </c>
      <c r="G451" t="s">
        <v>142</v>
      </c>
    </row>
    <row r="452" spans="1:7" x14ac:dyDescent="0.2">
      <c r="A452" t="s">
        <v>139</v>
      </c>
      <c r="B452">
        <v>2012</v>
      </c>
      <c r="C452" t="s">
        <v>8</v>
      </c>
      <c r="E452" t="s">
        <v>228</v>
      </c>
      <c r="F452" t="s">
        <v>229</v>
      </c>
      <c r="G452" t="s">
        <v>142</v>
      </c>
    </row>
    <row r="453" spans="1:7" x14ac:dyDescent="0.2">
      <c r="A453" t="s">
        <v>139</v>
      </c>
      <c r="B453">
        <v>2012</v>
      </c>
      <c r="C453" t="s">
        <v>8</v>
      </c>
      <c r="E453" t="s">
        <v>231</v>
      </c>
      <c r="F453" t="s">
        <v>232</v>
      </c>
      <c r="G453" t="s">
        <v>142</v>
      </c>
    </row>
    <row r="454" spans="1:7" x14ac:dyDescent="0.2">
      <c r="A454" t="s">
        <v>139</v>
      </c>
      <c r="B454">
        <v>2012</v>
      </c>
      <c r="C454" t="s">
        <v>8</v>
      </c>
      <c r="E454" t="s">
        <v>233</v>
      </c>
      <c r="F454" t="s">
        <v>117</v>
      </c>
      <c r="G454" t="s">
        <v>142</v>
      </c>
    </row>
    <row r="455" spans="1:7" x14ac:dyDescent="0.2">
      <c r="A455" t="s">
        <v>139</v>
      </c>
      <c r="B455">
        <v>2012</v>
      </c>
      <c r="C455" t="s">
        <v>8</v>
      </c>
      <c r="E455" t="s">
        <v>57</v>
      </c>
      <c r="F455" t="s">
        <v>52</v>
      </c>
      <c r="G455" t="s">
        <v>234</v>
      </c>
    </row>
    <row r="456" spans="1:7" x14ac:dyDescent="0.2">
      <c r="A456" t="s">
        <v>139</v>
      </c>
      <c r="B456">
        <v>2012</v>
      </c>
      <c r="C456" t="s">
        <v>8</v>
      </c>
      <c r="E456" t="s">
        <v>235</v>
      </c>
      <c r="F456" t="s">
        <v>236</v>
      </c>
      <c r="G456" t="s">
        <v>142</v>
      </c>
    </row>
    <row r="457" spans="1:7" x14ac:dyDescent="0.2">
      <c r="A457" t="s">
        <v>139</v>
      </c>
      <c r="B457">
        <v>2012</v>
      </c>
      <c r="C457" t="s">
        <v>8</v>
      </c>
      <c r="E457" t="s">
        <v>237</v>
      </c>
      <c r="F457" t="s">
        <v>238</v>
      </c>
      <c r="G457" t="s">
        <v>142</v>
      </c>
    </row>
    <row r="458" spans="1:7" x14ac:dyDescent="0.2">
      <c r="A458" t="s">
        <v>139</v>
      </c>
      <c r="B458">
        <v>2012</v>
      </c>
      <c r="C458" t="s">
        <v>8</v>
      </c>
      <c r="E458" t="s">
        <v>239</v>
      </c>
      <c r="F458" t="s">
        <v>240</v>
      </c>
      <c r="G458" t="s">
        <v>142</v>
      </c>
    </row>
    <row r="459" spans="1:7" x14ac:dyDescent="0.2">
      <c r="A459" t="s">
        <v>139</v>
      </c>
      <c r="B459">
        <v>2012</v>
      </c>
      <c r="C459" t="s">
        <v>8</v>
      </c>
      <c r="E459" t="s">
        <v>58</v>
      </c>
      <c r="F459" t="s">
        <v>59</v>
      </c>
      <c r="G459" t="s">
        <v>142</v>
      </c>
    </row>
    <row r="460" spans="1:7" x14ac:dyDescent="0.2">
      <c r="A460" t="s">
        <v>139</v>
      </c>
      <c r="B460">
        <v>2012</v>
      </c>
      <c r="C460" t="s">
        <v>8</v>
      </c>
      <c r="E460" t="s">
        <v>241</v>
      </c>
      <c r="F460" t="s">
        <v>242</v>
      </c>
      <c r="G460" t="s">
        <v>142</v>
      </c>
    </row>
    <row r="461" spans="1:7" x14ac:dyDescent="0.2">
      <c r="A461" t="s">
        <v>139</v>
      </c>
      <c r="B461">
        <v>2012</v>
      </c>
      <c r="C461" t="s">
        <v>8</v>
      </c>
      <c r="E461" t="s">
        <v>243</v>
      </c>
      <c r="F461" t="s">
        <v>244</v>
      </c>
      <c r="G461" t="s">
        <v>142</v>
      </c>
    </row>
    <row r="462" spans="1:7" x14ac:dyDescent="0.2">
      <c r="A462" t="s">
        <v>139</v>
      </c>
      <c r="B462">
        <v>2012</v>
      </c>
      <c r="C462" t="s">
        <v>8</v>
      </c>
      <c r="E462" t="s">
        <v>245</v>
      </c>
      <c r="F462" t="s">
        <v>246</v>
      </c>
      <c r="G462" t="s">
        <v>142</v>
      </c>
    </row>
    <row r="463" spans="1:7" x14ac:dyDescent="0.2">
      <c r="A463" t="s">
        <v>139</v>
      </c>
      <c r="B463">
        <v>2012</v>
      </c>
      <c r="C463" t="s">
        <v>8</v>
      </c>
      <c r="E463" t="s">
        <v>247</v>
      </c>
      <c r="F463" t="s">
        <v>248</v>
      </c>
      <c r="G463" t="s">
        <v>142</v>
      </c>
    </row>
    <row r="464" spans="1:7" x14ac:dyDescent="0.2">
      <c r="A464" t="s">
        <v>139</v>
      </c>
      <c r="B464">
        <v>2012</v>
      </c>
      <c r="C464" t="s">
        <v>8</v>
      </c>
      <c r="E464" t="s">
        <v>249</v>
      </c>
      <c r="F464" t="s">
        <v>250</v>
      </c>
      <c r="G464" t="s">
        <v>142</v>
      </c>
    </row>
    <row r="465" spans="1:7" x14ac:dyDescent="0.2">
      <c r="A465" t="s">
        <v>139</v>
      </c>
      <c r="B465">
        <v>2012</v>
      </c>
      <c r="C465" t="s">
        <v>8</v>
      </c>
      <c r="E465" t="s">
        <v>251</v>
      </c>
      <c r="F465" t="s">
        <v>252</v>
      </c>
      <c r="G465" t="s">
        <v>142</v>
      </c>
    </row>
    <row r="466" spans="1:7" x14ac:dyDescent="0.2">
      <c r="A466" t="s">
        <v>139</v>
      </c>
      <c r="B466">
        <v>2012</v>
      </c>
      <c r="C466" t="s">
        <v>8</v>
      </c>
      <c r="E466" t="s">
        <v>253</v>
      </c>
      <c r="F466" t="s">
        <v>254</v>
      </c>
      <c r="G466" t="s">
        <v>142</v>
      </c>
    </row>
    <row r="467" spans="1:7" x14ac:dyDescent="0.2">
      <c r="A467" t="s">
        <v>139</v>
      </c>
      <c r="B467">
        <v>2012</v>
      </c>
      <c r="C467" t="s">
        <v>8</v>
      </c>
      <c r="E467" t="s">
        <v>136</v>
      </c>
      <c r="F467" t="s">
        <v>137</v>
      </c>
      <c r="G467" t="s">
        <v>142</v>
      </c>
    </row>
    <row r="468" spans="1:7" x14ac:dyDescent="0.2">
      <c r="A468" t="s">
        <v>139</v>
      </c>
      <c r="B468">
        <v>2012</v>
      </c>
      <c r="C468" t="s">
        <v>8</v>
      </c>
      <c r="E468" t="s">
        <v>255</v>
      </c>
      <c r="F468" t="s">
        <v>256</v>
      </c>
      <c r="G468" t="s">
        <v>142</v>
      </c>
    </row>
    <row r="469" spans="1:7" x14ac:dyDescent="0.2">
      <c r="A469" t="s">
        <v>139</v>
      </c>
      <c r="B469">
        <v>2012</v>
      </c>
      <c r="C469" t="s">
        <v>8</v>
      </c>
      <c r="E469" t="s">
        <v>257</v>
      </c>
      <c r="F469" t="s">
        <v>258</v>
      </c>
      <c r="G469" t="s">
        <v>142</v>
      </c>
    </row>
    <row r="470" spans="1:7" x14ac:dyDescent="0.2">
      <c r="A470" t="s">
        <v>139</v>
      </c>
      <c r="B470">
        <v>2012</v>
      </c>
      <c r="C470" t="s">
        <v>8</v>
      </c>
      <c r="E470" t="s">
        <v>259</v>
      </c>
      <c r="F470" t="s">
        <v>260</v>
      </c>
      <c r="G470" t="s">
        <v>142</v>
      </c>
    </row>
    <row r="471" spans="1:7" x14ac:dyDescent="0.2">
      <c r="A471" t="s">
        <v>139</v>
      </c>
      <c r="B471">
        <v>2012</v>
      </c>
      <c r="C471" t="s">
        <v>8</v>
      </c>
      <c r="E471" t="s">
        <v>261</v>
      </c>
      <c r="F471" t="s">
        <v>262</v>
      </c>
      <c r="G471" t="s">
        <v>142</v>
      </c>
    </row>
    <row r="472" spans="1:7" x14ac:dyDescent="0.2">
      <c r="A472" t="s">
        <v>139</v>
      </c>
      <c r="B472">
        <v>2012</v>
      </c>
      <c r="C472" t="s">
        <v>8</v>
      </c>
      <c r="E472" t="s">
        <v>263</v>
      </c>
      <c r="F472" t="s">
        <v>264</v>
      </c>
      <c r="G472" t="s">
        <v>142</v>
      </c>
    </row>
    <row r="473" spans="1:7" x14ac:dyDescent="0.2">
      <c r="A473" t="s">
        <v>139</v>
      </c>
      <c r="B473">
        <v>2012</v>
      </c>
      <c r="C473" t="s">
        <v>8</v>
      </c>
      <c r="E473" t="s">
        <v>265</v>
      </c>
      <c r="F473" t="s">
        <v>266</v>
      </c>
      <c r="G473" t="s">
        <v>142</v>
      </c>
    </row>
    <row r="474" spans="1:7" x14ac:dyDescent="0.2">
      <c r="A474" t="s">
        <v>139</v>
      </c>
      <c r="B474">
        <v>2012</v>
      </c>
      <c r="C474" t="s">
        <v>8</v>
      </c>
      <c r="E474" t="s">
        <v>267</v>
      </c>
      <c r="F474" t="s">
        <v>264</v>
      </c>
      <c r="G474" t="s">
        <v>142</v>
      </c>
    </row>
    <row r="475" spans="1:7" x14ac:dyDescent="0.2">
      <c r="A475" t="s">
        <v>139</v>
      </c>
      <c r="B475">
        <v>2012</v>
      </c>
      <c r="C475" t="s">
        <v>269</v>
      </c>
      <c r="E475" t="s">
        <v>1118</v>
      </c>
      <c r="F475" t="s">
        <v>358</v>
      </c>
      <c r="G475" t="s">
        <v>359</v>
      </c>
    </row>
    <row r="476" spans="1:7" x14ac:dyDescent="0.2">
      <c r="A476" t="s">
        <v>139</v>
      </c>
      <c r="B476">
        <v>2012</v>
      </c>
      <c r="C476" t="s">
        <v>269</v>
      </c>
      <c r="E476" t="s">
        <v>1113</v>
      </c>
      <c r="F476" t="s">
        <v>227</v>
      </c>
      <c r="G476" t="s">
        <v>271</v>
      </c>
    </row>
    <row r="477" spans="1:7" x14ac:dyDescent="0.2">
      <c r="A477" t="s">
        <v>139</v>
      </c>
      <c r="B477">
        <v>2012</v>
      </c>
      <c r="C477" t="s">
        <v>269</v>
      </c>
      <c r="E477" t="s">
        <v>335</v>
      </c>
      <c r="F477" t="s">
        <v>117</v>
      </c>
      <c r="G477" t="s">
        <v>347</v>
      </c>
    </row>
    <row r="478" spans="1:7" x14ac:dyDescent="0.2">
      <c r="A478" t="s">
        <v>139</v>
      </c>
      <c r="B478">
        <v>2012</v>
      </c>
      <c r="C478" t="s">
        <v>269</v>
      </c>
      <c r="E478" t="s">
        <v>337</v>
      </c>
      <c r="F478" t="s">
        <v>338</v>
      </c>
      <c r="G478" t="s">
        <v>271</v>
      </c>
    </row>
    <row r="479" spans="1:7" x14ac:dyDescent="0.2">
      <c r="A479" t="s">
        <v>139</v>
      </c>
      <c r="B479">
        <v>2012</v>
      </c>
      <c r="C479" t="s">
        <v>269</v>
      </c>
      <c r="E479" t="s">
        <v>281</v>
      </c>
      <c r="F479" t="s">
        <v>275</v>
      </c>
      <c r="G479" t="s">
        <v>271</v>
      </c>
    </row>
    <row r="480" spans="1:7" x14ac:dyDescent="0.2">
      <c r="A480" t="s">
        <v>139</v>
      </c>
      <c r="B480">
        <v>2012</v>
      </c>
      <c r="C480" t="s">
        <v>269</v>
      </c>
      <c r="E480" t="s">
        <v>284</v>
      </c>
      <c r="F480" t="s">
        <v>348</v>
      </c>
      <c r="G480" t="s">
        <v>271</v>
      </c>
    </row>
    <row r="481" spans="1:7" x14ac:dyDescent="0.2">
      <c r="A481" t="s">
        <v>139</v>
      </c>
      <c r="B481">
        <v>2012</v>
      </c>
      <c r="C481" t="s">
        <v>269</v>
      </c>
      <c r="E481" t="s">
        <v>349</v>
      </c>
      <c r="F481" t="s">
        <v>131</v>
      </c>
      <c r="G481" t="s">
        <v>271</v>
      </c>
    </row>
    <row r="482" spans="1:7" x14ac:dyDescent="0.2">
      <c r="A482" t="s">
        <v>139</v>
      </c>
      <c r="B482">
        <v>2012</v>
      </c>
      <c r="C482" t="s">
        <v>269</v>
      </c>
      <c r="E482" t="s">
        <v>350</v>
      </c>
      <c r="F482" t="s">
        <v>351</v>
      </c>
      <c r="G482" t="s">
        <v>271</v>
      </c>
    </row>
    <row r="483" spans="1:7" x14ac:dyDescent="0.2">
      <c r="A483" t="s">
        <v>139</v>
      </c>
      <c r="B483">
        <v>2012</v>
      </c>
      <c r="C483" t="s">
        <v>269</v>
      </c>
      <c r="E483" t="s">
        <v>352</v>
      </c>
      <c r="F483" t="s">
        <v>135</v>
      </c>
      <c r="G483" t="s">
        <v>271</v>
      </c>
    </row>
    <row r="484" spans="1:7" x14ac:dyDescent="0.2">
      <c r="A484" t="s">
        <v>139</v>
      </c>
      <c r="B484">
        <v>2012</v>
      </c>
      <c r="C484" t="s">
        <v>269</v>
      </c>
      <c r="E484" t="s">
        <v>286</v>
      </c>
      <c r="F484" t="s">
        <v>126</v>
      </c>
      <c r="G484" t="s">
        <v>271</v>
      </c>
    </row>
    <row r="485" spans="1:7" x14ac:dyDescent="0.2">
      <c r="A485" t="s">
        <v>139</v>
      </c>
      <c r="B485">
        <v>2012</v>
      </c>
      <c r="C485" t="s">
        <v>269</v>
      </c>
      <c r="E485" t="s">
        <v>287</v>
      </c>
      <c r="F485" t="s">
        <v>37</v>
      </c>
      <c r="G485" t="s">
        <v>273</v>
      </c>
    </row>
    <row r="486" spans="1:7" x14ac:dyDescent="0.2">
      <c r="A486" t="s">
        <v>139</v>
      </c>
      <c r="B486">
        <v>2012</v>
      </c>
      <c r="C486" t="s">
        <v>269</v>
      </c>
      <c r="E486" t="s">
        <v>354</v>
      </c>
      <c r="F486" t="s">
        <v>250</v>
      </c>
      <c r="G486" t="s">
        <v>271</v>
      </c>
    </row>
    <row r="487" spans="1:7" x14ac:dyDescent="0.2">
      <c r="A487" t="s">
        <v>139</v>
      </c>
      <c r="B487">
        <v>2012</v>
      </c>
      <c r="C487" t="s">
        <v>269</v>
      </c>
      <c r="E487" t="s">
        <v>355</v>
      </c>
      <c r="F487" t="s">
        <v>356</v>
      </c>
      <c r="G487" t="s">
        <v>271</v>
      </c>
    </row>
    <row r="488" spans="1:7" x14ac:dyDescent="0.2">
      <c r="A488" t="s">
        <v>139</v>
      </c>
      <c r="B488">
        <v>2012</v>
      </c>
      <c r="C488" t="s">
        <v>269</v>
      </c>
      <c r="E488" t="s">
        <v>317</v>
      </c>
      <c r="F488" t="s">
        <v>151</v>
      </c>
      <c r="G488" t="s">
        <v>271</v>
      </c>
    </row>
    <row r="489" spans="1:7" x14ac:dyDescent="0.2">
      <c r="A489" t="s">
        <v>139</v>
      </c>
      <c r="B489">
        <v>2012</v>
      </c>
      <c r="C489" t="s">
        <v>269</v>
      </c>
      <c r="E489" t="s">
        <v>96</v>
      </c>
      <c r="F489" t="s">
        <v>97</v>
      </c>
      <c r="G489" t="s">
        <v>357</v>
      </c>
    </row>
    <row r="490" spans="1:7" x14ac:dyDescent="0.2">
      <c r="A490" t="s">
        <v>139</v>
      </c>
      <c r="B490">
        <v>2012</v>
      </c>
      <c r="C490" t="s">
        <v>269</v>
      </c>
      <c r="E490" t="s">
        <v>346</v>
      </c>
      <c r="F490" t="s">
        <v>52</v>
      </c>
      <c r="G490" t="s">
        <v>271</v>
      </c>
    </row>
    <row r="491" spans="1:7" x14ac:dyDescent="0.2">
      <c r="A491" t="s">
        <v>139</v>
      </c>
      <c r="B491">
        <v>2012</v>
      </c>
      <c r="C491" t="s">
        <v>269</v>
      </c>
      <c r="E491" t="s">
        <v>289</v>
      </c>
      <c r="F491" t="s">
        <v>260</v>
      </c>
      <c r="G491" t="s">
        <v>271</v>
      </c>
    </row>
    <row r="492" spans="1:7" x14ac:dyDescent="0.2">
      <c r="A492" t="s">
        <v>139</v>
      </c>
      <c r="B492">
        <v>2012</v>
      </c>
      <c r="C492" t="s">
        <v>269</v>
      </c>
      <c r="E492" t="s">
        <v>291</v>
      </c>
      <c r="F492" t="s">
        <v>341</v>
      </c>
      <c r="G492" t="s">
        <v>293</v>
      </c>
    </row>
    <row r="493" spans="1:7" x14ac:dyDescent="0.2">
      <c r="A493" t="s">
        <v>139</v>
      </c>
      <c r="B493">
        <v>2012</v>
      </c>
      <c r="C493" t="s">
        <v>269</v>
      </c>
      <c r="E493" t="s">
        <v>34</v>
      </c>
      <c r="F493" t="s">
        <v>342</v>
      </c>
      <c r="G493" t="s">
        <v>271</v>
      </c>
    </row>
    <row r="494" spans="1:7" x14ac:dyDescent="0.2">
      <c r="A494" t="s">
        <v>139</v>
      </c>
      <c r="B494">
        <v>2012</v>
      </c>
      <c r="C494" t="s">
        <v>269</v>
      </c>
      <c r="E494" t="s">
        <v>360</v>
      </c>
      <c r="F494" t="s">
        <v>361</v>
      </c>
      <c r="G494" t="s">
        <v>362</v>
      </c>
    </row>
    <row r="495" spans="1:7" x14ac:dyDescent="0.2">
      <c r="A495" t="s">
        <v>139</v>
      </c>
      <c r="B495">
        <v>2012</v>
      </c>
      <c r="C495" t="s">
        <v>269</v>
      </c>
      <c r="E495" t="s">
        <v>363</v>
      </c>
      <c r="F495" t="s">
        <v>94</v>
      </c>
      <c r="G495" t="s">
        <v>304</v>
      </c>
    </row>
    <row r="496" spans="1:7" x14ac:dyDescent="0.2">
      <c r="A496" t="s">
        <v>139</v>
      </c>
      <c r="B496">
        <v>2012</v>
      </c>
      <c r="C496" t="s">
        <v>269</v>
      </c>
      <c r="E496" t="s">
        <v>343</v>
      </c>
      <c r="F496" t="s">
        <v>364</v>
      </c>
      <c r="G496" t="s">
        <v>271</v>
      </c>
    </row>
    <row r="497" spans="1:7" x14ac:dyDescent="0.2">
      <c r="A497" t="s">
        <v>139</v>
      </c>
      <c r="B497">
        <v>2012</v>
      </c>
      <c r="C497" t="s">
        <v>269</v>
      </c>
      <c r="E497" t="s">
        <v>334</v>
      </c>
      <c r="F497" t="s">
        <v>242</v>
      </c>
      <c r="G497" t="s">
        <v>302</v>
      </c>
    </row>
    <row r="498" spans="1:7" x14ac:dyDescent="0.2">
      <c r="A498" t="s">
        <v>139</v>
      </c>
      <c r="B498">
        <v>2012</v>
      </c>
      <c r="C498" t="s">
        <v>269</v>
      </c>
      <c r="E498" t="s">
        <v>305</v>
      </c>
      <c r="F498" t="s">
        <v>330</v>
      </c>
      <c r="G498" t="s">
        <v>271</v>
      </c>
    </row>
    <row r="499" spans="1:7" x14ac:dyDescent="0.2">
      <c r="A499" t="s">
        <v>139</v>
      </c>
      <c r="B499">
        <v>2012</v>
      </c>
      <c r="C499" t="s">
        <v>269</v>
      </c>
      <c r="E499" t="s">
        <v>365</v>
      </c>
      <c r="F499" t="s">
        <v>141</v>
      </c>
      <c r="G499" t="s">
        <v>271</v>
      </c>
    </row>
    <row r="500" spans="1:7" x14ac:dyDescent="0.2">
      <c r="A500" t="s">
        <v>139</v>
      </c>
      <c r="B500">
        <v>2012</v>
      </c>
      <c r="C500" t="s">
        <v>269</v>
      </c>
      <c r="E500" t="s">
        <v>366</v>
      </c>
      <c r="F500" t="s">
        <v>367</v>
      </c>
      <c r="G500" t="s">
        <v>271</v>
      </c>
    </row>
    <row r="501" spans="1:7" x14ac:dyDescent="0.2">
      <c r="A501" t="s">
        <v>139</v>
      </c>
      <c r="B501">
        <v>2012</v>
      </c>
      <c r="C501" t="s">
        <v>269</v>
      </c>
      <c r="E501" t="s">
        <v>1114</v>
      </c>
      <c r="F501" t="s">
        <v>278</v>
      </c>
      <c r="G501" t="s">
        <v>368</v>
      </c>
    </row>
    <row r="502" spans="1:7" x14ac:dyDescent="0.2">
      <c r="A502" t="s">
        <v>139</v>
      </c>
      <c r="B502">
        <v>2012</v>
      </c>
      <c r="C502" t="s">
        <v>269</v>
      </c>
      <c r="E502" t="s">
        <v>66</v>
      </c>
      <c r="F502" t="s">
        <v>345</v>
      </c>
      <c r="G502" t="s">
        <v>271</v>
      </c>
    </row>
    <row r="503" spans="1:7" x14ac:dyDescent="0.2">
      <c r="A503" t="s">
        <v>1012</v>
      </c>
      <c r="B503">
        <v>2012</v>
      </c>
      <c r="C503" t="s">
        <v>930</v>
      </c>
      <c r="E503" t="s">
        <v>993</v>
      </c>
      <c r="F503" t="s">
        <v>470</v>
      </c>
      <c r="G503" t="s">
        <v>1013</v>
      </c>
    </row>
    <row r="504" spans="1:7" x14ac:dyDescent="0.2">
      <c r="A504" t="s">
        <v>1012</v>
      </c>
      <c r="B504">
        <v>2012</v>
      </c>
      <c r="C504" t="s">
        <v>930</v>
      </c>
      <c r="E504" t="s">
        <v>1008</v>
      </c>
      <c r="F504" t="s">
        <v>470</v>
      </c>
      <c r="G504" t="s">
        <v>936</v>
      </c>
    </row>
    <row r="505" spans="1:7" x14ac:dyDescent="0.2">
      <c r="A505" t="s">
        <v>1012</v>
      </c>
      <c r="B505">
        <v>2012</v>
      </c>
      <c r="C505" t="s">
        <v>930</v>
      </c>
      <c r="E505" t="s">
        <v>298</v>
      </c>
      <c r="F505" t="s">
        <v>470</v>
      </c>
      <c r="G505" t="s">
        <v>995</v>
      </c>
    </row>
    <row r="506" spans="1:7" x14ac:dyDescent="0.2">
      <c r="A506" t="s">
        <v>1012</v>
      </c>
      <c r="B506">
        <v>2012</v>
      </c>
      <c r="C506" t="s">
        <v>930</v>
      </c>
      <c r="E506" t="s">
        <v>943</v>
      </c>
      <c r="F506" t="s">
        <v>470</v>
      </c>
      <c r="G506" t="s">
        <v>1009</v>
      </c>
    </row>
    <row r="507" spans="1:7" x14ac:dyDescent="0.2">
      <c r="A507" t="s">
        <v>1012</v>
      </c>
      <c r="B507">
        <v>2012</v>
      </c>
      <c r="C507" t="s">
        <v>930</v>
      </c>
      <c r="E507" t="s">
        <v>1010</v>
      </c>
      <c r="F507" t="s">
        <v>470</v>
      </c>
      <c r="G507" t="s">
        <v>988</v>
      </c>
    </row>
    <row r="508" spans="1:7" x14ac:dyDescent="0.2">
      <c r="A508" t="s">
        <v>1012</v>
      </c>
      <c r="B508">
        <v>2012</v>
      </c>
      <c r="C508" t="s">
        <v>930</v>
      </c>
      <c r="E508" t="s">
        <v>1004</v>
      </c>
      <c r="F508" t="s">
        <v>470</v>
      </c>
      <c r="G508" t="s">
        <v>1005</v>
      </c>
    </row>
    <row r="509" spans="1:7" x14ac:dyDescent="0.2">
      <c r="A509" t="s">
        <v>1012</v>
      </c>
      <c r="B509">
        <v>2012</v>
      </c>
      <c r="C509" t="s">
        <v>930</v>
      </c>
      <c r="E509" t="s">
        <v>328</v>
      </c>
      <c r="F509" t="s">
        <v>470</v>
      </c>
      <c r="G509" t="s">
        <v>300</v>
      </c>
    </row>
    <row r="510" spans="1:7" x14ac:dyDescent="0.2">
      <c r="A510" t="s">
        <v>1012</v>
      </c>
      <c r="B510">
        <v>2012</v>
      </c>
      <c r="C510" t="s">
        <v>930</v>
      </c>
      <c r="E510" t="s">
        <v>999</v>
      </c>
      <c r="F510" t="s">
        <v>470</v>
      </c>
      <c r="G510" t="s">
        <v>1014</v>
      </c>
    </row>
    <row r="511" spans="1:7" x14ac:dyDescent="0.2">
      <c r="A511" t="s">
        <v>268</v>
      </c>
      <c r="B511">
        <v>2011</v>
      </c>
      <c r="C511" t="s">
        <v>8</v>
      </c>
      <c r="E511" t="s">
        <v>140</v>
      </c>
      <c r="F511" t="s">
        <v>141</v>
      </c>
      <c r="G511" t="s">
        <v>142</v>
      </c>
    </row>
    <row r="512" spans="1:7" x14ac:dyDescent="0.2">
      <c r="A512" t="s">
        <v>268</v>
      </c>
      <c r="B512">
        <v>2011</v>
      </c>
      <c r="C512" t="s">
        <v>8</v>
      </c>
      <c r="E512" t="s">
        <v>9</v>
      </c>
      <c r="F512" t="s">
        <v>10</v>
      </c>
      <c r="G512" t="s">
        <v>142</v>
      </c>
    </row>
    <row r="513" spans="1:7" x14ac:dyDescent="0.2">
      <c r="A513" t="s">
        <v>268</v>
      </c>
      <c r="B513">
        <v>2011</v>
      </c>
      <c r="C513" t="s">
        <v>8</v>
      </c>
      <c r="E513" t="s">
        <v>143</v>
      </c>
      <c r="F513" t="s">
        <v>144</v>
      </c>
      <c r="G513" t="s">
        <v>142</v>
      </c>
    </row>
    <row r="514" spans="1:7" x14ac:dyDescent="0.2">
      <c r="A514" t="s">
        <v>268</v>
      </c>
      <c r="B514">
        <v>2011</v>
      </c>
      <c r="C514" t="s">
        <v>8</v>
      </c>
      <c r="E514" t="s">
        <v>145</v>
      </c>
      <c r="F514" t="s">
        <v>10</v>
      </c>
      <c r="G514" t="s">
        <v>142</v>
      </c>
    </row>
    <row r="515" spans="1:7" x14ac:dyDescent="0.2">
      <c r="A515" t="s">
        <v>268</v>
      </c>
      <c r="B515">
        <v>2011</v>
      </c>
      <c r="C515" t="s">
        <v>8</v>
      </c>
      <c r="E515" t="s">
        <v>146</v>
      </c>
      <c r="F515" t="s">
        <v>147</v>
      </c>
      <c r="G515" t="s">
        <v>142</v>
      </c>
    </row>
    <row r="516" spans="1:7" x14ac:dyDescent="0.2">
      <c r="A516" t="s">
        <v>268</v>
      </c>
      <c r="B516">
        <v>2011</v>
      </c>
      <c r="C516" t="s">
        <v>8</v>
      </c>
      <c r="E516" t="s">
        <v>148</v>
      </c>
      <c r="F516" t="s">
        <v>149</v>
      </c>
      <c r="G516" t="s">
        <v>142</v>
      </c>
    </row>
    <row r="517" spans="1:7" x14ac:dyDescent="0.2">
      <c r="A517" t="s">
        <v>268</v>
      </c>
      <c r="B517">
        <v>2011</v>
      </c>
      <c r="C517" t="s">
        <v>8</v>
      </c>
      <c r="E517" t="s">
        <v>150</v>
      </c>
      <c r="F517" t="s">
        <v>151</v>
      </c>
      <c r="G517" t="s">
        <v>142</v>
      </c>
    </row>
    <row r="518" spans="1:7" x14ac:dyDescent="0.2">
      <c r="A518" t="s">
        <v>268</v>
      </c>
      <c r="B518">
        <v>2011</v>
      </c>
      <c r="C518" t="s">
        <v>8</v>
      </c>
      <c r="E518" t="s">
        <v>152</v>
      </c>
      <c r="F518" t="s">
        <v>153</v>
      </c>
      <c r="G518" t="s">
        <v>154</v>
      </c>
    </row>
    <row r="519" spans="1:7" x14ac:dyDescent="0.2">
      <c r="A519" t="s">
        <v>268</v>
      </c>
      <c r="B519">
        <v>2011</v>
      </c>
      <c r="C519" t="s">
        <v>8</v>
      </c>
      <c r="E519" t="s">
        <v>155</v>
      </c>
      <c r="F519" t="s">
        <v>156</v>
      </c>
      <c r="G519" t="s">
        <v>142</v>
      </c>
    </row>
    <row r="520" spans="1:7" x14ac:dyDescent="0.2">
      <c r="A520" t="s">
        <v>268</v>
      </c>
      <c r="B520">
        <v>2011</v>
      </c>
      <c r="C520" t="s">
        <v>8</v>
      </c>
      <c r="E520" t="s">
        <v>110</v>
      </c>
      <c r="F520" t="s">
        <v>157</v>
      </c>
      <c r="G520" t="s">
        <v>142</v>
      </c>
    </row>
    <row r="521" spans="1:7" x14ac:dyDescent="0.2">
      <c r="A521" t="s">
        <v>268</v>
      </c>
      <c r="B521">
        <v>2011</v>
      </c>
      <c r="C521" t="s">
        <v>8</v>
      </c>
      <c r="E521" t="s">
        <v>158</v>
      </c>
      <c r="F521" t="s">
        <v>159</v>
      </c>
      <c r="G521" t="s">
        <v>142</v>
      </c>
    </row>
    <row r="522" spans="1:7" x14ac:dyDescent="0.2">
      <c r="A522" t="s">
        <v>268</v>
      </c>
      <c r="B522">
        <v>2011</v>
      </c>
      <c r="C522" t="s">
        <v>8</v>
      </c>
      <c r="E522" t="s">
        <v>91</v>
      </c>
      <c r="F522" t="s">
        <v>92</v>
      </c>
      <c r="G522" t="s">
        <v>142</v>
      </c>
    </row>
    <row r="523" spans="1:7" x14ac:dyDescent="0.2">
      <c r="A523" t="s">
        <v>268</v>
      </c>
      <c r="B523">
        <v>2011</v>
      </c>
      <c r="C523" t="s">
        <v>8</v>
      </c>
      <c r="E523" t="s">
        <v>160</v>
      </c>
      <c r="F523" t="s">
        <v>161</v>
      </c>
      <c r="G523" t="s">
        <v>142</v>
      </c>
    </row>
    <row r="524" spans="1:7" x14ac:dyDescent="0.2">
      <c r="A524" t="s">
        <v>268</v>
      </c>
      <c r="B524">
        <v>2011</v>
      </c>
      <c r="C524" t="s">
        <v>8</v>
      </c>
      <c r="E524" t="s">
        <v>162</v>
      </c>
      <c r="F524" t="s">
        <v>163</v>
      </c>
      <c r="G524" t="s">
        <v>142</v>
      </c>
    </row>
    <row r="525" spans="1:7" x14ac:dyDescent="0.2">
      <c r="A525" t="s">
        <v>268</v>
      </c>
      <c r="B525">
        <v>2011</v>
      </c>
      <c r="C525" t="s">
        <v>8</v>
      </c>
      <c r="E525" t="s">
        <v>22</v>
      </c>
      <c r="F525" t="s">
        <v>164</v>
      </c>
      <c r="G525" t="s">
        <v>142</v>
      </c>
    </row>
    <row r="526" spans="1:7" x14ac:dyDescent="0.2">
      <c r="A526" t="s">
        <v>268</v>
      </c>
      <c r="B526">
        <v>2011</v>
      </c>
      <c r="C526" t="s">
        <v>8</v>
      </c>
      <c r="E526" t="s">
        <v>112</v>
      </c>
      <c r="F526" t="s">
        <v>113</v>
      </c>
      <c r="G526" t="s">
        <v>142</v>
      </c>
    </row>
    <row r="527" spans="1:7" x14ac:dyDescent="0.2">
      <c r="A527" t="s">
        <v>268</v>
      </c>
      <c r="B527">
        <v>2011</v>
      </c>
      <c r="C527" t="s">
        <v>8</v>
      </c>
      <c r="E527" t="s">
        <v>24</v>
      </c>
      <c r="F527" t="s">
        <v>25</v>
      </c>
      <c r="G527" t="s">
        <v>142</v>
      </c>
    </row>
    <row r="528" spans="1:7" x14ac:dyDescent="0.2">
      <c r="A528" t="s">
        <v>268</v>
      </c>
      <c r="B528">
        <v>2011</v>
      </c>
      <c r="C528" t="s">
        <v>8</v>
      </c>
      <c r="E528" t="s">
        <v>166</v>
      </c>
      <c r="F528" t="s">
        <v>115</v>
      </c>
      <c r="G528" t="s">
        <v>142</v>
      </c>
    </row>
    <row r="529" spans="1:7" x14ac:dyDescent="0.2">
      <c r="A529" t="s">
        <v>268</v>
      </c>
      <c r="B529">
        <v>2011</v>
      </c>
      <c r="C529" t="s">
        <v>8</v>
      </c>
      <c r="E529" t="s">
        <v>114</v>
      </c>
      <c r="F529" t="s">
        <v>115</v>
      </c>
      <c r="G529" t="s">
        <v>165</v>
      </c>
    </row>
    <row r="530" spans="1:7" x14ac:dyDescent="0.2">
      <c r="A530" t="s">
        <v>268</v>
      </c>
      <c r="B530">
        <v>2011</v>
      </c>
      <c r="C530" t="s">
        <v>8</v>
      </c>
      <c r="E530" t="s">
        <v>167</v>
      </c>
      <c r="F530" t="s">
        <v>168</v>
      </c>
      <c r="G530" t="s">
        <v>142</v>
      </c>
    </row>
    <row r="531" spans="1:7" x14ac:dyDescent="0.2">
      <c r="A531" t="s">
        <v>268</v>
      </c>
      <c r="B531">
        <v>2011</v>
      </c>
      <c r="C531" t="s">
        <v>8</v>
      </c>
      <c r="E531" t="s">
        <v>169</v>
      </c>
      <c r="F531" t="s">
        <v>170</v>
      </c>
      <c r="G531" t="s">
        <v>142</v>
      </c>
    </row>
    <row r="532" spans="1:7" x14ac:dyDescent="0.2">
      <c r="A532" t="s">
        <v>268</v>
      </c>
      <c r="B532">
        <v>2011</v>
      </c>
      <c r="C532" t="s">
        <v>8</v>
      </c>
      <c r="E532" t="s">
        <v>171</v>
      </c>
      <c r="F532" t="s">
        <v>172</v>
      </c>
      <c r="G532" t="s">
        <v>142</v>
      </c>
    </row>
    <row r="533" spans="1:7" x14ac:dyDescent="0.2">
      <c r="A533" t="s">
        <v>268</v>
      </c>
      <c r="B533">
        <v>2011</v>
      </c>
      <c r="C533" t="s">
        <v>8</v>
      </c>
      <c r="E533" t="s">
        <v>173</v>
      </c>
      <c r="F533" t="s">
        <v>174</v>
      </c>
      <c r="G533" t="s">
        <v>142</v>
      </c>
    </row>
    <row r="534" spans="1:7" x14ac:dyDescent="0.2">
      <c r="A534" t="s">
        <v>268</v>
      </c>
      <c r="B534">
        <v>2011</v>
      </c>
      <c r="C534" t="s">
        <v>8</v>
      </c>
      <c r="E534" t="s">
        <v>71</v>
      </c>
      <c r="F534" t="s">
        <v>72</v>
      </c>
      <c r="G534" t="s">
        <v>142</v>
      </c>
    </row>
    <row r="535" spans="1:7" x14ac:dyDescent="0.2">
      <c r="A535" t="s">
        <v>268</v>
      </c>
      <c r="B535">
        <v>2011</v>
      </c>
      <c r="C535" t="s">
        <v>8</v>
      </c>
      <c r="E535" t="s">
        <v>175</v>
      </c>
      <c r="F535" t="s">
        <v>176</v>
      </c>
      <c r="G535" t="s">
        <v>142</v>
      </c>
    </row>
    <row r="536" spans="1:7" x14ac:dyDescent="0.2">
      <c r="A536" t="s">
        <v>268</v>
      </c>
      <c r="B536">
        <v>2011</v>
      </c>
      <c r="C536" t="s">
        <v>8</v>
      </c>
      <c r="E536" t="s">
        <v>177</v>
      </c>
      <c r="F536" t="s">
        <v>178</v>
      </c>
      <c r="G536" t="s">
        <v>142</v>
      </c>
    </row>
    <row r="537" spans="1:7" x14ac:dyDescent="0.2">
      <c r="A537" t="s">
        <v>268</v>
      </c>
      <c r="B537">
        <v>2011</v>
      </c>
      <c r="C537" t="s">
        <v>8</v>
      </c>
      <c r="E537" t="s">
        <v>179</v>
      </c>
      <c r="F537" t="s">
        <v>37</v>
      </c>
      <c r="G537" t="s">
        <v>180</v>
      </c>
    </row>
    <row r="538" spans="1:7" x14ac:dyDescent="0.2">
      <c r="A538" t="s">
        <v>268</v>
      </c>
      <c r="B538">
        <v>2011</v>
      </c>
      <c r="C538" t="s">
        <v>8</v>
      </c>
      <c r="E538" t="s">
        <v>181</v>
      </c>
      <c r="F538" t="s">
        <v>182</v>
      </c>
      <c r="G538" t="s">
        <v>142</v>
      </c>
    </row>
    <row r="539" spans="1:7" x14ac:dyDescent="0.2">
      <c r="A539" t="s">
        <v>268</v>
      </c>
      <c r="B539">
        <v>2011</v>
      </c>
      <c r="C539" t="s">
        <v>8</v>
      </c>
      <c r="E539" t="s">
        <v>183</v>
      </c>
      <c r="F539" t="s">
        <v>151</v>
      </c>
      <c r="G539" t="s">
        <v>142</v>
      </c>
    </row>
    <row r="540" spans="1:7" x14ac:dyDescent="0.2">
      <c r="A540" t="s">
        <v>268</v>
      </c>
      <c r="B540">
        <v>2011</v>
      </c>
      <c r="C540" t="s">
        <v>8</v>
      </c>
      <c r="E540" t="s">
        <v>193</v>
      </c>
      <c r="F540" t="s">
        <v>194</v>
      </c>
      <c r="G540" t="s">
        <v>142</v>
      </c>
    </row>
    <row r="541" spans="1:7" x14ac:dyDescent="0.2">
      <c r="A541" t="s">
        <v>268</v>
      </c>
      <c r="B541">
        <v>2011</v>
      </c>
      <c r="C541" t="s">
        <v>8</v>
      </c>
      <c r="E541" t="s">
        <v>28</v>
      </c>
      <c r="F541" t="s">
        <v>184</v>
      </c>
      <c r="G541" t="s">
        <v>142</v>
      </c>
    </row>
    <row r="542" spans="1:7" x14ac:dyDescent="0.2">
      <c r="A542" t="s">
        <v>268</v>
      </c>
      <c r="B542">
        <v>2011</v>
      </c>
      <c r="C542" t="s">
        <v>8</v>
      </c>
      <c r="E542" t="s">
        <v>185</v>
      </c>
      <c r="F542" t="s">
        <v>186</v>
      </c>
      <c r="G542" t="s">
        <v>142</v>
      </c>
    </row>
    <row r="543" spans="1:7" x14ac:dyDescent="0.2">
      <c r="A543" t="s">
        <v>268</v>
      </c>
      <c r="B543">
        <v>2011</v>
      </c>
      <c r="C543" t="s">
        <v>8</v>
      </c>
      <c r="E543" t="s">
        <v>187</v>
      </c>
      <c r="F543" t="s">
        <v>188</v>
      </c>
      <c r="G543" t="s">
        <v>142</v>
      </c>
    </row>
    <row r="544" spans="1:7" x14ac:dyDescent="0.2">
      <c r="A544" t="s">
        <v>268</v>
      </c>
      <c r="B544">
        <v>2011</v>
      </c>
      <c r="C544" t="s">
        <v>8</v>
      </c>
      <c r="E544" t="s">
        <v>189</v>
      </c>
      <c r="F544" t="s">
        <v>190</v>
      </c>
      <c r="G544" t="s">
        <v>142</v>
      </c>
    </row>
    <row r="545" spans="1:7" x14ac:dyDescent="0.2">
      <c r="A545" t="s">
        <v>268</v>
      </c>
      <c r="B545">
        <v>2011</v>
      </c>
      <c r="C545" t="s">
        <v>8</v>
      </c>
      <c r="E545" t="s">
        <v>191</v>
      </c>
      <c r="F545" t="s">
        <v>151</v>
      </c>
      <c r="G545" t="s">
        <v>142</v>
      </c>
    </row>
    <row r="546" spans="1:7" x14ac:dyDescent="0.2">
      <c r="A546" t="s">
        <v>268</v>
      </c>
      <c r="B546">
        <v>2011</v>
      </c>
      <c r="C546" t="s">
        <v>8</v>
      </c>
      <c r="E546" t="s">
        <v>192</v>
      </c>
      <c r="F546" t="s">
        <v>117</v>
      </c>
      <c r="G546" t="s">
        <v>142</v>
      </c>
    </row>
    <row r="547" spans="1:7" x14ac:dyDescent="0.2">
      <c r="A547" t="s">
        <v>268</v>
      </c>
      <c r="B547">
        <v>2011</v>
      </c>
      <c r="C547" t="s">
        <v>8</v>
      </c>
      <c r="E547" t="s">
        <v>195</v>
      </c>
      <c r="F547" t="s">
        <v>157</v>
      </c>
      <c r="G547" t="s">
        <v>142</v>
      </c>
    </row>
    <row r="548" spans="1:7" x14ac:dyDescent="0.2">
      <c r="A548" t="s">
        <v>268</v>
      </c>
      <c r="B548">
        <v>2011</v>
      </c>
      <c r="C548" t="s">
        <v>8</v>
      </c>
      <c r="E548" t="s">
        <v>196</v>
      </c>
      <c r="F548" t="s">
        <v>197</v>
      </c>
      <c r="G548" t="s">
        <v>142</v>
      </c>
    </row>
    <row r="549" spans="1:7" x14ac:dyDescent="0.2">
      <c r="A549" t="s">
        <v>268</v>
      </c>
      <c r="B549">
        <v>2011</v>
      </c>
      <c r="C549" t="s">
        <v>8</v>
      </c>
      <c r="E549" t="s">
        <v>121</v>
      </c>
      <c r="F549" t="s">
        <v>122</v>
      </c>
      <c r="G549" t="s">
        <v>198</v>
      </c>
    </row>
    <row r="550" spans="1:7" x14ac:dyDescent="0.2">
      <c r="A550" t="s">
        <v>268</v>
      </c>
      <c r="B550">
        <v>2011</v>
      </c>
      <c r="C550" t="s">
        <v>8</v>
      </c>
      <c r="E550" t="s">
        <v>123</v>
      </c>
      <c r="F550" t="s">
        <v>199</v>
      </c>
      <c r="G550" t="s">
        <v>142</v>
      </c>
    </row>
    <row r="551" spans="1:7" x14ac:dyDescent="0.2">
      <c r="A551" t="s">
        <v>268</v>
      </c>
      <c r="B551">
        <v>2011</v>
      </c>
      <c r="C551" t="s">
        <v>8</v>
      </c>
      <c r="E551" t="s">
        <v>200</v>
      </c>
      <c r="F551" t="s">
        <v>201</v>
      </c>
      <c r="G551" t="s">
        <v>142</v>
      </c>
    </row>
    <row r="552" spans="1:7" x14ac:dyDescent="0.2">
      <c r="A552" t="s">
        <v>268</v>
      </c>
      <c r="B552">
        <v>2011</v>
      </c>
      <c r="C552" t="s">
        <v>8</v>
      </c>
      <c r="E552" t="s">
        <v>204</v>
      </c>
      <c r="F552" t="s">
        <v>205</v>
      </c>
      <c r="G552" t="s">
        <v>142</v>
      </c>
    </row>
    <row r="553" spans="1:7" x14ac:dyDescent="0.2">
      <c r="A553" t="s">
        <v>268</v>
      </c>
      <c r="B553">
        <v>2011</v>
      </c>
      <c r="C553" t="s">
        <v>8</v>
      </c>
      <c r="E553" t="s">
        <v>202</v>
      </c>
      <c r="F553" t="s">
        <v>203</v>
      </c>
      <c r="G553" t="s">
        <v>142</v>
      </c>
    </row>
    <row r="554" spans="1:7" x14ac:dyDescent="0.2">
      <c r="A554" t="s">
        <v>268</v>
      </c>
      <c r="B554">
        <v>2011</v>
      </c>
      <c r="C554" t="s">
        <v>8</v>
      </c>
      <c r="E554" t="s">
        <v>296</v>
      </c>
      <c r="F554" t="s">
        <v>206</v>
      </c>
      <c r="G554" t="s">
        <v>142</v>
      </c>
    </row>
    <row r="555" spans="1:7" x14ac:dyDescent="0.2">
      <c r="A555" t="s">
        <v>268</v>
      </c>
      <c r="B555">
        <v>2011</v>
      </c>
      <c r="C555" t="s">
        <v>8</v>
      </c>
      <c r="E555" t="s">
        <v>207</v>
      </c>
      <c r="F555" t="s">
        <v>21</v>
      </c>
      <c r="G555" t="s">
        <v>142</v>
      </c>
    </row>
    <row r="556" spans="1:7" x14ac:dyDescent="0.2">
      <c r="A556" t="s">
        <v>268</v>
      </c>
      <c r="B556">
        <v>2011</v>
      </c>
      <c r="C556" t="s">
        <v>8</v>
      </c>
      <c r="E556" t="s">
        <v>125</v>
      </c>
      <c r="F556" t="s">
        <v>126</v>
      </c>
      <c r="G556" t="s">
        <v>142</v>
      </c>
    </row>
    <row r="557" spans="1:7" x14ac:dyDescent="0.2">
      <c r="A557" t="s">
        <v>268</v>
      </c>
      <c r="B557">
        <v>2011</v>
      </c>
      <c r="C557" t="s">
        <v>8</v>
      </c>
      <c r="E557" t="s">
        <v>208</v>
      </c>
      <c r="F557" t="s">
        <v>135</v>
      </c>
      <c r="G557" t="s">
        <v>142</v>
      </c>
    </row>
    <row r="558" spans="1:7" x14ac:dyDescent="0.2">
      <c r="A558" t="s">
        <v>268</v>
      </c>
      <c r="B558">
        <v>2011</v>
      </c>
      <c r="C558" t="s">
        <v>8</v>
      </c>
      <c r="E558" t="s">
        <v>209</v>
      </c>
      <c r="F558" t="s">
        <v>210</v>
      </c>
      <c r="G558" t="s">
        <v>142</v>
      </c>
    </row>
    <row r="559" spans="1:7" x14ac:dyDescent="0.2">
      <c r="A559" t="s">
        <v>268</v>
      </c>
      <c r="B559">
        <v>2011</v>
      </c>
      <c r="C559" t="s">
        <v>8</v>
      </c>
      <c r="E559" t="s">
        <v>211</v>
      </c>
      <c r="F559" t="s">
        <v>170</v>
      </c>
      <c r="G559" t="s">
        <v>142</v>
      </c>
    </row>
    <row r="560" spans="1:7" x14ac:dyDescent="0.2">
      <c r="A560" t="s">
        <v>268</v>
      </c>
      <c r="B560">
        <v>2011</v>
      </c>
      <c r="C560" t="s">
        <v>8</v>
      </c>
      <c r="E560" t="s">
        <v>81</v>
      </c>
      <c r="F560" t="s">
        <v>129</v>
      </c>
      <c r="G560" t="s">
        <v>142</v>
      </c>
    </row>
    <row r="561" spans="1:7" x14ac:dyDescent="0.2">
      <c r="A561" t="s">
        <v>268</v>
      </c>
      <c r="B561">
        <v>2011</v>
      </c>
      <c r="C561" t="s">
        <v>8</v>
      </c>
      <c r="E561" t="s">
        <v>504</v>
      </c>
      <c r="F561" t="s">
        <v>213</v>
      </c>
      <c r="G561" t="s">
        <v>142</v>
      </c>
    </row>
    <row r="562" spans="1:7" x14ac:dyDescent="0.2">
      <c r="A562" t="s">
        <v>268</v>
      </c>
      <c r="B562">
        <v>2011</v>
      </c>
      <c r="C562" t="s">
        <v>8</v>
      </c>
      <c r="E562" t="s">
        <v>212</v>
      </c>
      <c r="F562" t="s">
        <v>197</v>
      </c>
      <c r="G562" t="s">
        <v>142</v>
      </c>
    </row>
    <row r="563" spans="1:7" x14ac:dyDescent="0.2">
      <c r="A563" t="s">
        <v>268</v>
      </c>
      <c r="B563">
        <v>2011</v>
      </c>
      <c r="C563" t="s">
        <v>8</v>
      </c>
      <c r="E563" t="s">
        <v>46</v>
      </c>
      <c r="F563" t="s">
        <v>47</v>
      </c>
      <c r="G563" t="s">
        <v>142</v>
      </c>
    </row>
    <row r="564" spans="1:7" x14ac:dyDescent="0.2">
      <c r="A564" t="s">
        <v>268</v>
      </c>
      <c r="B564">
        <v>2011</v>
      </c>
      <c r="C564" t="s">
        <v>8</v>
      </c>
      <c r="E564" t="s">
        <v>1086</v>
      </c>
      <c r="F564" t="s">
        <v>141</v>
      </c>
      <c r="G564" t="s">
        <v>214</v>
      </c>
    </row>
    <row r="565" spans="1:7" x14ac:dyDescent="0.2">
      <c r="A565" t="s">
        <v>268</v>
      </c>
      <c r="B565">
        <v>2011</v>
      </c>
      <c r="C565" t="s">
        <v>8</v>
      </c>
      <c r="E565" t="s">
        <v>215</v>
      </c>
      <c r="F565" t="s">
        <v>216</v>
      </c>
      <c r="G565" t="s">
        <v>142</v>
      </c>
    </row>
    <row r="566" spans="1:7" x14ac:dyDescent="0.2">
      <c r="A566" t="s">
        <v>268</v>
      </c>
      <c r="B566">
        <v>2011</v>
      </c>
      <c r="C566" t="s">
        <v>8</v>
      </c>
      <c r="E566" t="s">
        <v>217</v>
      </c>
      <c r="F566" t="s">
        <v>78</v>
      </c>
      <c r="G566" t="s">
        <v>142</v>
      </c>
    </row>
    <row r="567" spans="1:7" x14ac:dyDescent="0.2">
      <c r="A567" t="s">
        <v>268</v>
      </c>
      <c r="B567">
        <v>2011</v>
      </c>
      <c r="C567" t="s">
        <v>8</v>
      </c>
      <c r="E567" t="s">
        <v>218</v>
      </c>
      <c r="F567" t="s">
        <v>219</v>
      </c>
      <c r="G567" t="s">
        <v>142</v>
      </c>
    </row>
    <row r="568" spans="1:7" x14ac:dyDescent="0.2">
      <c r="A568" t="s">
        <v>268</v>
      </c>
      <c r="B568">
        <v>2011</v>
      </c>
      <c r="C568" t="s">
        <v>8</v>
      </c>
      <c r="E568" t="s">
        <v>220</v>
      </c>
      <c r="F568" t="s">
        <v>117</v>
      </c>
      <c r="G568" t="s">
        <v>142</v>
      </c>
    </row>
    <row r="569" spans="1:7" x14ac:dyDescent="0.2">
      <c r="A569" t="s">
        <v>268</v>
      </c>
      <c r="B569">
        <v>2011</v>
      </c>
      <c r="C569" t="s">
        <v>8</v>
      </c>
      <c r="E569" t="s">
        <v>130</v>
      </c>
      <c r="F569" t="s">
        <v>221</v>
      </c>
      <c r="G569" t="s">
        <v>142</v>
      </c>
    </row>
    <row r="570" spans="1:7" x14ac:dyDescent="0.2">
      <c r="A570" t="s">
        <v>268</v>
      </c>
      <c r="B570">
        <v>2011</v>
      </c>
      <c r="C570" t="s">
        <v>8</v>
      </c>
      <c r="E570" t="s">
        <v>222</v>
      </c>
      <c r="F570" t="s">
        <v>223</v>
      </c>
      <c r="G570" t="s">
        <v>142</v>
      </c>
    </row>
    <row r="571" spans="1:7" x14ac:dyDescent="0.2">
      <c r="A571" t="s">
        <v>268</v>
      </c>
      <c r="B571">
        <v>2011</v>
      </c>
      <c r="C571" t="s">
        <v>8</v>
      </c>
      <c r="E571" t="s">
        <v>224</v>
      </c>
      <c r="F571" t="s">
        <v>225</v>
      </c>
      <c r="G571" t="s">
        <v>142</v>
      </c>
    </row>
    <row r="572" spans="1:7" x14ac:dyDescent="0.2">
      <c r="A572" t="s">
        <v>268</v>
      </c>
      <c r="B572">
        <v>2011</v>
      </c>
      <c r="C572" t="s">
        <v>8</v>
      </c>
      <c r="E572" t="s">
        <v>132</v>
      </c>
      <c r="F572" t="s">
        <v>133</v>
      </c>
      <c r="G572" t="s">
        <v>142</v>
      </c>
    </row>
    <row r="573" spans="1:7" x14ac:dyDescent="0.2">
      <c r="A573" t="s">
        <v>268</v>
      </c>
      <c r="B573">
        <v>2011</v>
      </c>
      <c r="C573" t="s">
        <v>8</v>
      </c>
      <c r="E573" t="s">
        <v>226</v>
      </c>
      <c r="F573" t="s">
        <v>227</v>
      </c>
      <c r="G573" t="s">
        <v>142</v>
      </c>
    </row>
    <row r="574" spans="1:7" x14ac:dyDescent="0.2">
      <c r="A574" t="s">
        <v>268</v>
      </c>
      <c r="B574">
        <v>2011</v>
      </c>
      <c r="C574" t="s">
        <v>8</v>
      </c>
      <c r="E574" t="s">
        <v>107</v>
      </c>
      <c r="F574" t="s">
        <v>230</v>
      </c>
      <c r="G574" t="s">
        <v>142</v>
      </c>
    </row>
    <row r="575" spans="1:7" x14ac:dyDescent="0.2">
      <c r="A575" t="s">
        <v>268</v>
      </c>
      <c r="B575">
        <v>2011</v>
      </c>
      <c r="C575" t="s">
        <v>8</v>
      </c>
      <c r="E575" t="s">
        <v>228</v>
      </c>
      <c r="F575" t="s">
        <v>229</v>
      </c>
      <c r="G575" t="s">
        <v>142</v>
      </c>
    </row>
    <row r="576" spans="1:7" x14ac:dyDescent="0.2">
      <c r="A576" t="s">
        <v>268</v>
      </c>
      <c r="B576">
        <v>2011</v>
      </c>
      <c r="C576" t="s">
        <v>8</v>
      </c>
      <c r="E576" t="s">
        <v>231</v>
      </c>
      <c r="F576" t="s">
        <v>232</v>
      </c>
      <c r="G576" t="s">
        <v>142</v>
      </c>
    </row>
    <row r="577" spans="1:7" x14ac:dyDescent="0.2">
      <c r="A577" t="s">
        <v>268</v>
      </c>
      <c r="B577">
        <v>2011</v>
      </c>
      <c r="C577" t="s">
        <v>8</v>
      </c>
      <c r="E577" t="s">
        <v>233</v>
      </c>
      <c r="F577" t="s">
        <v>117</v>
      </c>
      <c r="G577" t="s">
        <v>142</v>
      </c>
    </row>
    <row r="578" spans="1:7" x14ac:dyDescent="0.2">
      <c r="A578" t="s">
        <v>268</v>
      </c>
      <c r="B578">
        <v>2011</v>
      </c>
      <c r="C578" t="s">
        <v>8</v>
      </c>
      <c r="E578" t="s">
        <v>57</v>
      </c>
      <c r="F578" t="s">
        <v>52</v>
      </c>
      <c r="G578" t="s">
        <v>234</v>
      </c>
    </row>
    <row r="579" spans="1:7" x14ac:dyDescent="0.2">
      <c r="A579" t="s">
        <v>268</v>
      </c>
      <c r="B579">
        <v>2011</v>
      </c>
      <c r="C579" t="s">
        <v>8</v>
      </c>
      <c r="E579" t="s">
        <v>235</v>
      </c>
      <c r="F579" t="s">
        <v>236</v>
      </c>
      <c r="G579" t="s">
        <v>142</v>
      </c>
    </row>
    <row r="580" spans="1:7" x14ac:dyDescent="0.2">
      <c r="A580" t="s">
        <v>268</v>
      </c>
      <c r="B580">
        <v>2011</v>
      </c>
      <c r="C580" t="s">
        <v>8</v>
      </c>
      <c r="E580" t="s">
        <v>237</v>
      </c>
      <c r="F580" t="s">
        <v>238</v>
      </c>
      <c r="G580" t="s">
        <v>142</v>
      </c>
    </row>
    <row r="581" spans="1:7" x14ac:dyDescent="0.2">
      <c r="A581" t="s">
        <v>268</v>
      </c>
      <c r="B581">
        <v>2011</v>
      </c>
      <c r="C581" t="s">
        <v>8</v>
      </c>
      <c r="E581" t="s">
        <v>239</v>
      </c>
      <c r="F581" t="s">
        <v>240</v>
      </c>
      <c r="G581" t="s">
        <v>142</v>
      </c>
    </row>
    <row r="582" spans="1:7" x14ac:dyDescent="0.2">
      <c r="A582" t="s">
        <v>268</v>
      </c>
      <c r="B582">
        <v>2011</v>
      </c>
      <c r="C582" t="s">
        <v>8</v>
      </c>
      <c r="E582" t="s">
        <v>58</v>
      </c>
      <c r="F582" t="s">
        <v>59</v>
      </c>
      <c r="G582" t="s">
        <v>142</v>
      </c>
    </row>
    <row r="583" spans="1:7" x14ac:dyDescent="0.2">
      <c r="A583" t="s">
        <v>268</v>
      </c>
      <c r="B583">
        <v>2011</v>
      </c>
      <c r="C583" t="s">
        <v>8</v>
      </c>
      <c r="E583" t="s">
        <v>241</v>
      </c>
      <c r="F583" t="s">
        <v>242</v>
      </c>
      <c r="G583" t="s">
        <v>142</v>
      </c>
    </row>
    <row r="584" spans="1:7" x14ac:dyDescent="0.2">
      <c r="A584" t="s">
        <v>268</v>
      </c>
      <c r="B584">
        <v>2011</v>
      </c>
      <c r="C584" t="s">
        <v>8</v>
      </c>
      <c r="E584" t="s">
        <v>243</v>
      </c>
      <c r="F584" t="s">
        <v>244</v>
      </c>
      <c r="G584" t="s">
        <v>142</v>
      </c>
    </row>
    <row r="585" spans="1:7" x14ac:dyDescent="0.2">
      <c r="A585" t="s">
        <v>268</v>
      </c>
      <c r="B585">
        <v>2011</v>
      </c>
      <c r="C585" t="s">
        <v>8</v>
      </c>
      <c r="E585" t="s">
        <v>245</v>
      </c>
      <c r="F585" t="s">
        <v>246</v>
      </c>
      <c r="G585" t="s">
        <v>142</v>
      </c>
    </row>
    <row r="586" spans="1:7" x14ac:dyDescent="0.2">
      <c r="A586" t="s">
        <v>268</v>
      </c>
      <c r="B586">
        <v>2011</v>
      </c>
      <c r="C586" t="s">
        <v>8</v>
      </c>
      <c r="E586" t="s">
        <v>247</v>
      </c>
      <c r="F586" t="s">
        <v>248</v>
      </c>
      <c r="G586" t="s">
        <v>142</v>
      </c>
    </row>
    <row r="587" spans="1:7" x14ac:dyDescent="0.2">
      <c r="A587" t="s">
        <v>268</v>
      </c>
      <c r="B587">
        <v>2011</v>
      </c>
      <c r="C587" t="s">
        <v>8</v>
      </c>
      <c r="E587" t="s">
        <v>249</v>
      </c>
      <c r="F587" t="s">
        <v>250</v>
      </c>
      <c r="G587" t="s">
        <v>142</v>
      </c>
    </row>
    <row r="588" spans="1:7" x14ac:dyDescent="0.2">
      <c r="A588" t="s">
        <v>268</v>
      </c>
      <c r="B588">
        <v>2011</v>
      </c>
      <c r="C588" t="s">
        <v>8</v>
      </c>
      <c r="E588" t="s">
        <v>251</v>
      </c>
      <c r="F588" t="s">
        <v>252</v>
      </c>
      <c r="G588" t="s">
        <v>142</v>
      </c>
    </row>
    <row r="589" spans="1:7" x14ac:dyDescent="0.2">
      <c r="A589" t="s">
        <v>268</v>
      </c>
      <c r="B589">
        <v>2011</v>
      </c>
      <c r="C589" t="s">
        <v>8</v>
      </c>
      <c r="E589" t="s">
        <v>253</v>
      </c>
      <c r="F589" t="s">
        <v>254</v>
      </c>
      <c r="G589" t="s">
        <v>142</v>
      </c>
    </row>
    <row r="590" spans="1:7" x14ac:dyDescent="0.2">
      <c r="A590" t="s">
        <v>268</v>
      </c>
      <c r="B590">
        <v>2011</v>
      </c>
      <c r="C590" t="s">
        <v>8</v>
      </c>
      <c r="E590" t="s">
        <v>136</v>
      </c>
      <c r="F590" t="s">
        <v>137</v>
      </c>
      <c r="G590" t="s">
        <v>142</v>
      </c>
    </row>
    <row r="591" spans="1:7" x14ac:dyDescent="0.2">
      <c r="A591" t="s">
        <v>268</v>
      </c>
      <c r="B591">
        <v>2011</v>
      </c>
      <c r="C591" t="s">
        <v>8</v>
      </c>
      <c r="E591" t="s">
        <v>255</v>
      </c>
      <c r="F591" t="s">
        <v>256</v>
      </c>
      <c r="G591" t="s">
        <v>142</v>
      </c>
    </row>
    <row r="592" spans="1:7" x14ac:dyDescent="0.2">
      <c r="A592" t="s">
        <v>268</v>
      </c>
      <c r="B592">
        <v>2011</v>
      </c>
      <c r="C592" t="s">
        <v>8</v>
      </c>
      <c r="E592" t="s">
        <v>257</v>
      </c>
      <c r="F592" t="s">
        <v>258</v>
      </c>
      <c r="G592" t="s">
        <v>142</v>
      </c>
    </row>
    <row r="593" spans="1:7" x14ac:dyDescent="0.2">
      <c r="A593" t="s">
        <v>268</v>
      </c>
      <c r="B593">
        <v>2011</v>
      </c>
      <c r="C593" t="s">
        <v>8</v>
      </c>
      <c r="E593" t="s">
        <v>259</v>
      </c>
      <c r="F593" t="s">
        <v>260</v>
      </c>
      <c r="G593" t="s">
        <v>142</v>
      </c>
    </row>
    <row r="594" spans="1:7" x14ac:dyDescent="0.2">
      <c r="A594" t="s">
        <v>268</v>
      </c>
      <c r="B594">
        <v>2011</v>
      </c>
      <c r="C594" t="s">
        <v>8</v>
      </c>
      <c r="E594" t="s">
        <v>261</v>
      </c>
      <c r="F594" t="s">
        <v>262</v>
      </c>
      <c r="G594" t="s">
        <v>142</v>
      </c>
    </row>
    <row r="595" spans="1:7" x14ac:dyDescent="0.2">
      <c r="A595" t="s">
        <v>268</v>
      </c>
      <c r="B595">
        <v>2011</v>
      </c>
      <c r="C595" t="s">
        <v>8</v>
      </c>
      <c r="E595" t="s">
        <v>263</v>
      </c>
      <c r="F595" t="s">
        <v>264</v>
      </c>
      <c r="G595" t="s">
        <v>142</v>
      </c>
    </row>
    <row r="596" spans="1:7" x14ac:dyDescent="0.2">
      <c r="A596" t="s">
        <v>268</v>
      </c>
      <c r="B596">
        <v>2011</v>
      </c>
      <c r="C596" t="s">
        <v>8</v>
      </c>
      <c r="E596" t="s">
        <v>265</v>
      </c>
      <c r="F596" t="s">
        <v>266</v>
      </c>
      <c r="G596" t="s">
        <v>142</v>
      </c>
    </row>
    <row r="597" spans="1:7" x14ac:dyDescent="0.2">
      <c r="A597" t="s">
        <v>268</v>
      </c>
      <c r="B597">
        <v>2011</v>
      </c>
      <c r="C597" t="s">
        <v>8</v>
      </c>
      <c r="E597" t="s">
        <v>267</v>
      </c>
      <c r="F597" t="s">
        <v>264</v>
      </c>
      <c r="G597" t="s">
        <v>142</v>
      </c>
    </row>
    <row r="598" spans="1:7" x14ac:dyDescent="0.2">
      <c r="A598" t="s">
        <v>268</v>
      </c>
      <c r="B598">
        <v>2011</v>
      </c>
      <c r="C598" t="s">
        <v>269</v>
      </c>
      <c r="E598" t="s">
        <v>1118</v>
      </c>
      <c r="F598" t="s">
        <v>358</v>
      </c>
      <c r="G598" t="s">
        <v>359</v>
      </c>
    </row>
    <row r="599" spans="1:7" x14ac:dyDescent="0.2">
      <c r="A599" t="s">
        <v>268</v>
      </c>
      <c r="B599">
        <v>2011</v>
      </c>
      <c r="C599" t="s">
        <v>269</v>
      </c>
      <c r="E599" t="s">
        <v>1113</v>
      </c>
      <c r="F599" t="s">
        <v>227</v>
      </c>
      <c r="G599" t="s">
        <v>369</v>
      </c>
    </row>
    <row r="600" spans="1:7" x14ac:dyDescent="0.2">
      <c r="A600" t="s">
        <v>268</v>
      </c>
      <c r="B600">
        <v>2011</v>
      </c>
      <c r="C600" t="s">
        <v>269</v>
      </c>
      <c r="E600" t="s">
        <v>335</v>
      </c>
      <c r="F600" t="s">
        <v>117</v>
      </c>
      <c r="G600" t="s">
        <v>370</v>
      </c>
    </row>
    <row r="601" spans="1:7" x14ac:dyDescent="0.2">
      <c r="A601" t="s">
        <v>268</v>
      </c>
      <c r="B601">
        <v>2011</v>
      </c>
      <c r="C601" t="s">
        <v>269</v>
      </c>
      <c r="E601" t="s">
        <v>337</v>
      </c>
      <c r="F601" t="s">
        <v>338</v>
      </c>
      <c r="G601" t="s">
        <v>369</v>
      </c>
    </row>
    <row r="602" spans="1:7" x14ac:dyDescent="0.2">
      <c r="A602" t="s">
        <v>268</v>
      </c>
      <c r="B602">
        <v>2011</v>
      </c>
      <c r="C602" t="s">
        <v>269</v>
      </c>
      <c r="E602" t="s">
        <v>281</v>
      </c>
      <c r="F602" t="s">
        <v>275</v>
      </c>
      <c r="G602" t="s">
        <v>369</v>
      </c>
    </row>
    <row r="603" spans="1:7" x14ac:dyDescent="0.2">
      <c r="A603" t="s">
        <v>268</v>
      </c>
      <c r="B603">
        <v>2011</v>
      </c>
      <c r="C603" t="s">
        <v>269</v>
      </c>
      <c r="E603" t="s">
        <v>284</v>
      </c>
      <c r="F603" t="s">
        <v>348</v>
      </c>
      <c r="G603" t="s">
        <v>369</v>
      </c>
    </row>
    <row r="604" spans="1:7" x14ac:dyDescent="0.2">
      <c r="A604" t="s">
        <v>268</v>
      </c>
      <c r="B604">
        <v>2011</v>
      </c>
      <c r="C604" t="s">
        <v>269</v>
      </c>
      <c r="E604" t="s">
        <v>349</v>
      </c>
      <c r="F604" t="s">
        <v>131</v>
      </c>
      <c r="G604" t="s">
        <v>369</v>
      </c>
    </row>
    <row r="605" spans="1:7" x14ac:dyDescent="0.2">
      <c r="A605" t="s">
        <v>268</v>
      </c>
      <c r="B605">
        <v>2011</v>
      </c>
      <c r="C605" t="s">
        <v>269</v>
      </c>
      <c r="E605" t="s">
        <v>350</v>
      </c>
      <c r="F605" t="s">
        <v>351</v>
      </c>
      <c r="G605" t="s">
        <v>369</v>
      </c>
    </row>
    <row r="606" spans="1:7" x14ac:dyDescent="0.2">
      <c r="A606" t="s">
        <v>268</v>
      </c>
      <c r="B606">
        <v>2011</v>
      </c>
      <c r="C606" t="s">
        <v>269</v>
      </c>
      <c r="E606" t="s">
        <v>352</v>
      </c>
      <c r="F606" t="s">
        <v>135</v>
      </c>
      <c r="G606" t="s">
        <v>369</v>
      </c>
    </row>
    <row r="607" spans="1:7" x14ac:dyDescent="0.2">
      <c r="A607" t="s">
        <v>268</v>
      </c>
      <c r="B607">
        <v>2011</v>
      </c>
      <c r="C607" t="s">
        <v>269</v>
      </c>
      <c r="E607" t="s">
        <v>286</v>
      </c>
      <c r="F607" t="s">
        <v>126</v>
      </c>
      <c r="G607" t="s">
        <v>369</v>
      </c>
    </row>
    <row r="608" spans="1:7" x14ac:dyDescent="0.2">
      <c r="A608" t="s">
        <v>268</v>
      </c>
      <c r="B608">
        <v>2011</v>
      </c>
      <c r="C608" t="s">
        <v>269</v>
      </c>
      <c r="E608" t="s">
        <v>287</v>
      </c>
      <c r="F608" t="s">
        <v>37</v>
      </c>
      <c r="G608" t="s">
        <v>371</v>
      </c>
    </row>
    <row r="609" spans="1:7" x14ac:dyDescent="0.2">
      <c r="A609" t="s">
        <v>268</v>
      </c>
      <c r="B609">
        <v>2011</v>
      </c>
      <c r="C609" t="s">
        <v>269</v>
      </c>
      <c r="E609" t="s">
        <v>354</v>
      </c>
      <c r="F609" t="s">
        <v>250</v>
      </c>
      <c r="G609" t="s">
        <v>369</v>
      </c>
    </row>
    <row r="610" spans="1:7" x14ac:dyDescent="0.2">
      <c r="A610" t="s">
        <v>268</v>
      </c>
      <c r="B610">
        <v>2011</v>
      </c>
      <c r="C610" t="s">
        <v>269</v>
      </c>
      <c r="E610" t="s">
        <v>355</v>
      </c>
      <c r="F610" t="s">
        <v>356</v>
      </c>
      <c r="G610" t="s">
        <v>369</v>
      </c>
    </row>
    <row r="611" spans="1:7" x14ac:dyDescent="0.2">
      <c r="A611" t="s">
        <v>268</v>
      </c>
      <c r="B611">
        <v>2011</v>
      </c>
      <c r="C611" t="s">
        <v>269</v>
      </c>
      <c r="E611" t="s">
        <v>317</v>
      </c>
      <c r="F611" t="s">
        <v>151</v>
      </c>
      <c r="G611" t="s">
        <v>369</v>
      </c>
    </row>
    <row r="612" spans="1:7" x14ac:dyDescent="0.2">
      <c r="A612" t="s">
        <v>268</v>
      </c>
      <c r="B612">
        <v>2011</v>
      </c>
      <c r="C612" t="s">
        <v>269</v>
      </c>
      <c r="E612" t="s">
        <v>96</v>
      </c>
      <c r="F612" t="s">
        <v>97</v>
      </c>
      <c r="G612" t="s">
        <v>318</v>
      </c>
    </row>
    <row r="613" spans="1:7" x14ac:dyDescent="0.2">
      <c r="A613" t="s">
        <v>268</v>
      </c>
      <c r="B613">
        <v>2011</v>
      </c>
      <c r="C613" t="s">
        <v>269</v>
      </c>
      <c r="E613" t="s">
        <v>346</v>
      </c>
      <c r="F613" t="s">
        <v>52</v>
      </c>
      <c r="G613" t="s">
        <v>369</v>
      </c>
    </row>
    <row r="614" spans="1:7" x14ac:dyDescent="0.2">
      <c r="A614" t="s">
        <v>268</v>
      </c>
      <c r="B614">
        <v>2011</v>
      </c>
      <c r="C614" t="s">
        <v>269</v>
      </c>
      <c r="E614" t="s">
        <v>289</v>
      </c>
      <c r="F614" t="s">
        <v>260</v>
      </c>
      <c r="G614" t="s">
        <v>369</v>
      </c>
    </row>
    <row r="615" spans="1:7" x14ac:dyDescent="0.2">
      <c r="A615" t="s">
        <v>268</v>
      </c>
      <c r="B615">
        <v>2011</v>
      </c>
      <c r="C615" t="s">
        <v>269</v>
      </c>
      <c r="E615" t="s">
        <v>291</v>
      </c>
      <c r="F615" t="s">
        <v>341</v>
      </c>
      <c r="G615" t="s">
        <v>372</v>
      </c>
    </row>
    <row r="616" spans="1:7" x14ac:dyDescent="0.2">
      <c r="A616" t="s">
        <v>268</v>
      </c>
      <c r="B616">
        <v>2011</v>
      </c>
      <c r="C616" t="s">
        <v>269</v>
      </c>
      <c r="E616" t="s">
        <v>34</v>
      </c>
      <c r="F616" t="s">
        <v>342</v>
      </c>
      <c r="G616" t="s">
        <v>369</v>
      </c>
    </row>
    <row r="617" spans="1:7" x14ac:dyDescent="0.2">
      <c r="A617" t="s">
        <v>268</v>
      </c>
      <c r="B617">
        <v>2011</v>
      </c>
      <c r="C617" t="s">
        <v>269</v>
      </c>
      <c r="E617" t="s">
        <v>360</v>
      </c>
      <c r="F617" t="s">
        <v>361</v>
      </c>
      <c r="G617" t="s">
        <v>373</v>
      </c>
    </row>
    <row r="618" spans="1:7" x14ac:dyDescent="0.2">
      <c r="A618" t="s">
        <v>268</v>
      </c>
      <c r="B618">
        <v>2011</v>
      </c>
      <c r="C618" t="s">
        <v>269</v>
      </c>
      <c r="E618" t="s">
        <v>363</v>
      </c>
      <c r="F618" t="s">
        <v>94</v>
      </c>
      <c r="G618" t="s">
        <v>304</v>
      </c>
    </row>
    <row r="619" spans="1:7" x14ac:dyDescent="0.2">
      <c r="A619" t="s">
        <v>268</v>
      </c>
      <c r="B619">
        <v>2011</v>
      </c>
      <c r="C619" t="s">
        <v>269</v>
      </c>
      <c r="E619" t="s">
        <v>343</v>
      </c>
      <c r="F619" t="s">
        <v>364</v>
      </c>
      <c r="G619" t="s">
        <v>369</v>
      </c>
    </row>
    <row r="620" spans="1:7" x14ac:dyDescent="0.2">
      <c r="A620" t="s">
        <v>268</v>
      </c>
      <c r="B620">
        <v>2011</v>
      </c>
      <c r="C620" t="s">
        <v>269</v>
      </c>
      <c r="E620" t="s">
        <v>334</v>
      </c>
      <c r="F620" t="s">
        <v>242</v>
      </c>
      <c r="G620" t="s">
        <v>302</v>
      </c>
    </row>
    <row r="621" spans="1:7" x14ac:dyDescent="0.2">
      <c r="A621" t="s">
        <v>268</v>
      </c>
      <c r="B621">
        <v>2011</v>
      </c>
      <c r="C621" t="s">
        <v>269</v>
      </c>
      <c r="E621" t="s">
        <v>305</v>
      </c>
      <c r="F621" t="s">
        <v>330</v>
      </c>
      <c r="G621" t="s">
        <v>369</v>
      </c>
    </row>
    <row r="622" spans="1:7" x14ac:dyDescent="0.2">
      <c r="A622" t="s">
        <v>268</v>
      </c>
      <c r="B622">
        <v>2011</v>
      </c>
      <c r="C622" t="s">
        <v>269</v>
      </c>
      <c r="E622" t="s">
        <v>365</v>
      </c>
      <c r="F622" t="s">
        <v>141</v>
      </c>
      <c r="G622" t="s">
        <v>369</v>
      </c>
    </row>
    <row r="623" spans="1:7" x14ac:dyDescent="0.2">
      <c r="A623" t="s">
        <v>268</v>
      </c>
      <c r="B623">
        <v>2011</v>
      </c>
      <c r="C623" t="s">
        <v>269</v>
      </c>
      <c r="E623" t="s">
        <v>366</v>
      </c>
      <c r="F623" t="s">
        <v>367</v>
      </c>
      <c r="G623" t="s">
        <v>369</v>
      </c>
    </row>
    <row r="624" spans="1:7" x14ac:dyDescent="0.2">
      <c r="A624" t="s">
        <v>268</v>
      </c>
      <c r="B624">
        <v>2011</v>
      </c>
      <c r="C624" t="s">
        <v>269</v>
      </c>
      <c r="E624" t="s">
        <v>1114</v>
      </c>
      <c r="F624" t="s">
        <v>278</v>
      </c>
      <c r="G624" t="s">
        <v>300</v>
      </c>
    </row>
    <row r="625" spans="1:7" x14ac:dyDescent="0.2">
      <c r="A625" t="s">
        <v>268</v>
      </c>
      <c r="B625">
        <v>2011</v>
      </c>
      <c r="C625" t="s">
        <v>269</v>
      </c>
      <c r="E625" t="s">
        <v>66</v>
      </c>
      <c r="F625" t="s">
        <v>345</v>
      </c>
      <c r="G625" t="s">
        <v>369</v>
      </c>
    </row>
    <row r="626" spans="1:7" x14ac:dyDescent="0.2">
      <c r="A626" t="s">
        <v>1015</v>
      </c>
      <c r="B626">
        <v>2011</v>
      </c>
      <c r="C626" t="s">
        <v>930</v>
      </c>
      <c r="E626" t="s">
        <v>993</v>
      </c>
      <c r="F626" t="s">
        <v>470</v>
      </c>
      <c r="G626" t="s">
        <v>1013</v>
      </c>
    </row>
    <row r="627" spans="1:7" x14ac:dyDescent="0.2">
      <c r="A627" t="s">
        <v>1015</v>
      </c>
      <c r="B627">
        <v>2011</v>
      </c>
      <c r="C627" t="s">
        <v>930</v>
      </c>
      <c r="E627" t="s">
        <v>1008</v>
      </c>
      <c r="F627" t="s">
        <v>470</v>
      </c>
      <c r="G627" t="s">
        <v>936</v>
      </c>
    </row>
    <row r="628" spans="1:7" x14ac:dyDescent="0.2">
      <c r="A628" t="s">
        <v>1015</v>
      </c>
      <c r="B628">
        <v>2011</v>
      </c>
      <c r="C628" t="s">
        <v>930</v>
      </c>
      <c r="E628" t="s">
        <v>298</v>
      </c>
      <c r="F628" t="s">
        <v>470</v>
      </c>
      <c r="G628" t="s">
        <v>1016</v>
      </c>
    </row>
    <row r="629" spans="1:7" x14ac:dyDescent="0.2">
      <c r="A629" t="s">
        <v>1015</v>
      </c>
      <c r="B629">
        <v>2011</v>
      </c>
      <c r="C629" t="s">
        <v>930</v>
      </c>
      <c r="E629" t="s">
        <v>943</v>
      </c>
      <c r="F629" t="s">
        <v>470</v>
      </c>
      <c r="G629" t="s">
        <v>944</v>
      </c>
    </row>
    <row r="630" spans="1:7" x14ac:dyDescent="0.2">
      <c r="A630" t="s">
        <v>1015</v>
      </c>
      <c r="B630">
        <v>2011</v>
      </c>
      <c r="C630" t="s">
        <v>930</v>
      </c>
      <c r="E630" t="s">
        <v>1010</v>
      </c>
      <c r="F630" t="s">
        <v>470</v>
      </c>
      <c r="G630" t="s">
        <v>988</v>
      </c>
    </row>
    <row r="631" spans="1:7" x14ac:dyDescent="0.2">
      <c r="A631" t="s">
        <v>1015</v>
      </c>
      <c r="B631">
        <v>2011</v>
      </c>
      <c r="C631" t="s">
        <v>930</v>
      </c>
      <c r="E631" t="s">
        <v>1004</v>
      </c>
      <c r="F631" t="s">
        <v>470</v>
      </c>
      <c r="G631" t="s">
        <v>1017</v>
      </c>
    </row>
    <row r="632" spans="1:7" x14ac:dyDescent="0.2">
      <c r="A632" t="s">
        <v>1015</v>
      </c>
      <c r="B632">
        <v>2011</v>
      </c>
      <c r="C632" t="s">
        <v>930</v>
      </c>
      <c r="E632" t="s">
        <v>999</v>
      </c>
      <c r="F632" t="s">
        <v>470</v>
      </c>
      <c r="G632" t="s">
        <v>1014</v>
      </c>
    </row>
    <row r="633" spans="1:7" x14ac:dyDescent="0.2">
      <c r="A633" t="s">
        <v>374</v>
      </c>
      <c r="B633">
        <v>2010</v>
      </c>
      <c r="C633" t="s">
        <v>269</v>
      </c>
      <c r="E633" t="s">
        <v>140</v>
      </c>
      <c r="F633" t="s">
        <v>375</v>
      </c>
      <c r="G633" t="s">
        <v>376</v>
      </c>
    </row>
    <row r="634" spans="1:7" x14ac:dyDescent="0.2">
      <c r="A634" t="s">
        <v>374</v>
      </c>
      <c r="B634">
        <v>2010</v>
      </c>
      <c r="C634" t="s">
        <v>269</v>
      </c>
      <c r="E634" t="s">
        <v>9</v>
      </c>
      <c r="F634" t="s">
        <v>10</v>
      </c>
      <c r="G634" t="s">
        <v>377</v>
      </c>
    </row>
    <row r="635" spans="1:7" x14ac:dyDescent="0.2">
      <c r="A635" t="s">
        <v>374</v>
      </c>
      <c r="B635">
        <v>2010</v>
      </c>
      <c r="C635" t="s">
        <v>269</v>
      </c>
      <c r="E635" t="s">
        <v>378</v>
      </c>
      <c r="F635" t="s">
        <v>379</v>
      </c>
      <c r="G635" t="s">
        <v>376</v>
      </c>
    </row>
    <row r="636" spans="1:7" x14ac:dyDescent="0.2">
      <c r="A636" t="s">
        <v>374</v>
      </c>
      <c r="B636">
        <v>2010</v>
      </c>
      <c r="C636" t="s">
        <v>269</v>
      </c>
      <c r="E636" t="s">
        <v>143</v>
      </c>
      <c r="F636" t="s">
        <v>144</v>
      </c>
      <c r="G636" t="s">
        <v>376</v>
      </c>
    </row>
    <row r="637" spans="1:7" x14ac:dyDescent="0.2">
      <c r="A637" t="s">
        <v>374</v>
      </c>
      <c r="B637">
        <v>2010</v>
      </c>
      <c r="C637" t="s">
        <v>269</v>
      </c>
      <c r="E637" t="s">
        <v>145</v>
      </c>
      <c r="F637" t="s">
        <v>10</v>
      </c>
      <c r="G637" t="s">
        <v>376</v>
      </c>
    </row>
    <row r="638" spans="1:7" x14ac:dyDescent="0.2">
      <c r="A638" t="s">
        <v>374</v>
      </c>
      <c r="B638">
        <v>2010</v>
      </c>
      <c r="C638" t="s">
        <v>269</v>
      </c>
      <c r="E638" t="s">
        <v>380</v>
      </c>
      <c r="F638" t="s">
        <v>381</v>
      </c>
      <c r="G638" t="s">
        <v>376</v>
      </c>
    </row>
    <row r="639" spans="1:7" x14ac:dyDescent="0.2">
      <c r="A639" t="s">
        <v>374</v>
      </c>
      <c r="B639">
        <v>2010</v>
      </c>
      <c r="C639" t="s">
        <v>269</v>
      </c>
      <c r="E639" t="s">
        <v>384</v>
      </c>
      <c r="F639" t="s">
        <v>385</v>
      </c>
      <c r="G639" t="s">
        <v>376</v>
      </c>
    </row>
    <row r="640" spans="1:7" x14ac:dyDescent="0.2">
      <c r="A640" t="s">
        <v>374</v>
      </c>
      <c r="B640">
        <v>2010</v>
      </c>
      <c r="C640" t="s">
        <v>269</v>
      </c>
      <c r="E640" t="s">
        <v>146</v>
      </c>
      <c r="F640" t="s">
        <v>386</v>
      </c>
      <c r="G640" t="s">
        <v>376</v>
      </c>
    </row>
    <row r="641" spans="1:7" x14ac:dyDescent="0.2">
      <c r="A641" t="s">
        <v>374</v>
      </c>
      <c r="B641">
        <v>2010</v>
      </c>
      <c r="C641" t="s">
        <v>269</v>
      </c>
      <c r="E641" t="s">
        <v>1113</v>
      </c>
      <c r="F641" t="s">
        <v>227</v>
      </c>
      <c r="G641" t="s">
        <v>369</v>
      </c>
    </row>
    <row r="642" spans="1:7" x14ac:dyDescent="0.2">
      <c r="A642" t="s">
        <v>374</v>
      </c>
      <c r="B642">
        <v>2010</v>
      </c>
      <c r="C642" t="s">
        <v>269</v>
      </c>
      <c r="E642" t="s">
        <v>335</v>
      </c>
      <c r="F642" t="s">
        <v>117</v>
      </c>
      <c r="G642" t="s">
        <v>369</v>
      </c>
    </row>
    <row r="643" spans="1:7" x14ac:dyDescent="0.2">
      <c r="A643" t="s">
        <v>374</v>
      </c>
      <c r="B643">
        <v>2010</v>
      </c>
      <c r="C643" t="s">
        <v>269</v>
      </c>
      <c r="E643" t="s">
        <v>387</v>
      </c>
      <c r="F643" t="s">
        <v>151</v>
      </c>
      <c r="G643" t="s">
        <v>388</v>
      </c>
    </row>
    <row r="644" spans="1:7" x14ac:dyDescent="0.2">
      <c r="A644" t="s">
        <v>374</v>
      </c>
      <c r="B644">
        <v>2010</v>
      </c>
      <c r="C644" t="s">
        <v>269</v>
      </c>
      <c r="E644" t="s">
        <v>155</v>
      </c>
      <c r="F644" t="s">
        <v>156</v>
      </c>
      <c r="G644" t="s">
        <v>376</v>
      </c>
    </row>
    <row r="645" spans="1:7" x14ac:dyDescent="0.2">
      <c r="A645" t="s">
        <v>374</v>
      </c>
      <c r="B645">
        <v>2010</v>
      </c>
      <c r="C645" t="s">
        <v>269</v>
      </c>
      <c r="E645" t="s">
        <v>389</v>
      </c>
      <c r="F645" t="s">
        <v>375</v>
      </c>
      <c r="G645" t="s">
        <v>369</v>
      </c>
    </row>
    <row r="646" spans="1:7" x14ac:dyDescent="0.2">
      <c r="A646" t="s">
        <v>374</v>
      </c>
      <c r="B646">
        <v>2010</v>
      </c>
      <c r="C646" t="s">
        <v>269</v>
      </c>
      <c r="E646" t="s">
        <v>110</v>
      </c>
      <c r="F646" t="s">
        <v>390</v>
      </c>
      <c r="G646" t="s">
        <v>391</v>
      </c>
    </row>
    <row r="647" spans="1:7" x14ac:dyDescent="0.2">
      <c r="A647" t="s">
        <v>374</v>
      </c>
      <c r="B647">
        <v>2010</v>
      </c>
      <c r="C647" t="s">
        <v>269</v>
      </c>
      <c r="E647" t="s">
        <v>392</v>
      </c>
      <c r="F647" t="s">
        <v>393</v>
      </c>
      <c r="G647" t="s">
        <v>376</v>
      </c>
    </row>
    <row r="648" spans="1:7" x14ac:dyDescent="0.2">
      <c r="A648" t="s">
        <v>374</v>
      </c>
      <c r="B648">
        <v>2010</v>
      </c>
      <c r="C648" t="s">
        <v>269</v>
      </c>
      <c r="E648" t="s">
        <v>91</v>
      </c>
      <c r="F648" t="s">
        <v>394</v>
      </c>
      <c r="G648" t="s">
        <v>376</v>
      </c>
    </row>
    <row r="649" spans="1:7" x14ac:dyDescent="0.2">
      <c r="A649" t="s">
        <v>374</v>
      </c>
      <c r="B649">
        <v>2010</v>
      </c>
      <c r="C649" t="s">
        <v>269</v>
      </c>
      <c r="E649" t="s">
        <v>675</v>
      </c>
      <c r="F649" t="s">
        <v>396</v>
      </c>
      <c r="G649" t="s">
        <v>369</v>
      </c>
    </row>
    <row r="650" spans="1:7" x14ac:dyDescent="0.2">
      <c r="A650" t="s">
        <v>374</v>
      </c>
      <c r="B650">
        <v>2010</v>
      </c>
      <c r="C650" t="s">
        <v>269</v>
      </c>
      <c r="E650" t="s">
        <v>162</v>
      </c>
      <c r="F650" t="s">
        <v>395</v>
      </c>
      <c r="G650" t="s">
        <v>376</v>
      </c>
    </row>
    <row r="651" spans="1:7" x14ac:dyDescent="0.2">
      <c r="A651" t="s">
        <v>374</v>
      </c>
      <c r="B651">
        <v>2010</v>
      </c>
      <c r="C651" t="s">
        <v>269</v>
      </c>
      <c r="E651" t="s">
        <v>22</v>
      </c>
      <c r="F651" t="s">
        <v>397</v>
      </c>
      <c r="G651" t="s">
        <v>376</v>
      </c>
    </row>
    <row r="652" spans="1:7" x14ac:dyDescent="0.2">
      <c r="A652" t="s">
        <v>374</v>
      </c>
      <c r="B652">
        <v>2010</v>
      </c>
      <c r="C652" t="s">
        <v>269</v>
      </c>
      <c r="E652" t="s">
        <v>112</v>
      </c>
      <c r="F652" t="s">
        <v>403</v>
      </c>
      <c r="G652" t="s">
        <v>376</v>
      </c>
    </row>
    <row r="653" spans="1:7" x14ac:dyDescent="0.2">
      <c r="A653" t="s">
        <v>374</v>
      </c>
      <c r="B653">
        <v>2010</v>
      </c>
      <c r="C653" t="s">
        <v>269</v>
      </c>
      <c r="E653" t="s">
        <v>24</v>
      </c>
      <c r="F653" t="s">
        <v>398</v>
      </c>
      <c r="G653" t="s">
        <v>376</v>
      </c>
    </row>
    <row r="654" spans="1:7" x14ac:dyDescent="0.2">
      <c r="A654" t="s">
        <v>374</v>
      </c>
      <c r="B654">
        <v>2010</v>
      </c>
      <c r="C654" t="s">
        <v>269</v>
      </c>
      <c r="E654" t="s">
        <v>166</v>
      </c>
      <c r="F654" t="s">
        <v>115</v>
      </c>
      <c r="G654" t="s">
        <v>376</v>
      </c>
    </row>
    <row r="655" spans="1:7" x14ac:dyDescent="0.2">
      <c r="A655" t="s">
        <v>374</v>
      </c>
      <c r="B655">
        <v>2010</v>
      </c>
      <c r="C655" t="s">
        <v>269</v>
      </c>
      <c r="E655" t="s">
        <v>314</v>
      </c>
      <c r="F655" t="s">
        <v>168</v>
      </c>
      <c r="G655" t="s">
        <v>376</v>
      </c>
    </row>
    <row r="656" spans="1:7" x14ac:dyDescent="0.2">
      <c r="A656" t="s">
        <v>374</v>
      </c>
      <c r="B656">
        <v>2010</v>
      </c>
      <c r="C656" t="s">
        <v>269</v>
      </c>
      <c r="E656" t="s">
        <v>169</v>
      </c>
      <c r="F656" t="s">
        <v>399</v>
      </c>
      <c r="G656" t="s">
        <v>400</v>
      </c>
    </row>
    <row r="657" spans="1:7" x14ac:dyDescent="0.2">
      <c r="A657" t="s">
        <v>374</v>
      </c>
      <c r="B657">
        <v>2010</v>
      </c>
      <c r="C657" t="s">
        <v>269</v>
      </c>
      <c r="E657" t="s">
        <v>281</v>
      </c>
      <c r="F657" t="s">
        <v>275</v>
      </c>
      <c r="G657" t="s">
        <v>369</v>
      </c>
    </row>
    <row r="658" spans="1:7" x14ac:dyDescent="0.2">
      <c r="A658" t="s">
        <v>374</v>
      </c>
      <c r="B658">
        <v>2010</v>
      </c>
      <c r="C658" t="s">
        <v>269</v>
      </c>
      <c r="E658" t="s">
        <v>284</v>
      </c>
      <c r="F658" t="s">
        <v>285</v>
      </c>
      <c r="G658" t="s">
        <v>401</v>
      </c>
    </row>
    <row r="659" spans="1:7" x14ac:dyDescent="0.2">
      <c r="A659" t="s">
        <v>374</v>
      </c>
      <c r="B659">
        <v>2010</v>
      </c>
      <c r="C659" t="s">
        <v>269</v>
      </c>
      <c r="E659" t="s">
        <v>171</v>
      </c>
      <c r="F659" t="s">
        <v>172</v>
      </c>
      <c r="G659" t="s">
        <v>376</v>
      </c>
    </row>
    <row r="660" spans="1:7" x14ac:dyDescent="0.2">
      <c r="A660" t="s">
        <v>374</v>
      </c>
      <c r="B660">
        <v>2010</v>
      </c>
      <c r="C660" t="s">
        <v>269</v>
      </c>
      <c r="E660" t="s">
        <v>173</v>
      </c>
      <c r="F660" t="s">
        <v>402</v>
      </c>
      <c r="G660" t="s">
        <v>376</v>
      </c>
    </row>
    <row r="661" spans="1:7" x14ac:dyDescent="0.2">
      <c r="A661" t="s">
        <v>374</v>
      </c>
      <c r="B661">
        <v>2010</v>
      </c>
      <c r="C661" t="s">
        <v>269</v>
      </c>
      <c r="E661" t="s">
        <v>404</v>
      </c>
      <c r="F661" t="s">
        <v>405</v>
      </c>
      <c r="G661" t="s">
        <v>376</v>
      </c>
    </row>
    <row r="662" spans="1:7" x14ac:dyDescent="0.2">
      <c r="A662" t="s">
        <v>374</v>
      </c>
      <c r="B662">
        <v>2010</v>
      </c>
      <c r="C662" t="s">
        <v>269</v>
      </c>
      <c r="E662" t="s">
        <v>349</v>
      </c>
      <c r="F662" t="s">
        <v>221</v>
      </c>
      <c r="G662" t="s">
        <v>369</v>
      </c>
    </row>
    <row r="663" spans="1:7" x14ac:dyDescent="0.2">
      <c r="A663" t="s">
        <v>374</v>
      </c>
      <c r="B663">
        <v>2010</v>
      </c>
      <c r="C663" t="s">
        <v>269</v>
      </c>
      <c r="E663" t="s">
        <v>350</v>
      </c>
      <c r="F663" t="s">
        <v>351</v>
      </c>
      <c r="G663" t="s">
        <v>369</v>
      </c>
    </row>
    <row r="664" spans="1:7" x14ac:dyDescent="0.2">
      <c r="A664" t="s">
        <v>374</v>
      </c>
      <c r="B664">
        <v>2010</v>
      </c>
      <c r="C664" t="s">
        <v>269</v>
      </c>
      <c r="E664" t="s">
        <v>352</v>
      </c>
      <c r="F664" t="s">
        <v>135</v>
      </c>
      <c r="G664" t="s">
        <v>369</v>
      </c>
    </row>
    <row r="665" spans="1:7" x14ac:dyDescent="0.2">
      <c r="A665" t="s">
        <v>374</v>
      </c>
      <c r="B665">
        <v>2010</v>
      </c>
      <c r="C665" t="s">
        <v>269</v>
      </c>
      <c r="E665" t="s">
        <v>71</v>
      </c>
      <c r="F665" t="s">
        <v>72</v>
      </c>
      <c r="G665" t="s">
        <v>376</v>
      </c>
    </row>
    <row r="666" spans="1:7" x14ac:dyDescent="0.2">
      <c r="A666" t="s">
        <v>374</v>
      </c>
      <c r="B666">
        <v>2010</v>
      </c>
      <c r="C666" t="s">
        <v>269</v>
      </c>
      <c r="E666" t="s">
        <v>286</v>
      </c>
      <c r="F666" t="s">
        <v>126</v>
      </c>
      <c r="G666" t="s">
        <v>369</v>
      </c>
    </row>
    <row r="667" spans="1:7" x14ac:dyDescent="0.2">
      <c r="A667" t="s">
        <v>374</v>
      </c>
      <c r="B667">
        <v>2010</v>
      </c>
      <c r="C667" t="s">
        <v>269</v>
      </c>
      <c r="E667" t="s">
        <v>407</v>
      </c>
      <c r="F667" t="s">
        <v>408</v>
      </c>
      <c r="G667" t="s">
        <v>376</v>
      </c>
    </row>
    <row r="668" spans="1:7" x14ac:dyDescent="0.2">
      <c r="A668" t="s">
        <v>374</v>
      </c>
      <c r="B668">
        <v>2010</v>
      </c>
      <c r="C668" t="s">
        <v>269</v>
      </c>
      <c r="E668" t="s">
        <v>287</v>
      </c>
      <c r="F668" t="s">
        <v>409</v>
      </c>
      <c r="G668" t="s">
        <v>410</v>
      </c>
    </row>
    <row r="669" spans="1:7" x14ac:dyDescent="0.2">
      <c r="A669" t="s">
        <v>374</v>
      </c>
      <c r="B669">
        <v>2010</v>
      </c>
      <c r="C669" t="s">
        <v>269</v>
      </c>
      <c r="E669" t="s">
        <v>411</v>
      </c>
      <c r="F669" t="s">
        <v>126</v>
      </c>
      <c r="G669" t="s">
        <v>369</v>
      </c>
    </row>
    <row r="670" spans="1:7" x14ac:dyDescent="0.2">
      <c r="A670" t="s">
        <v>374</v>
      </c>
      <c r="B670">
        <v>2010</v>
      </c>
      <c r="C670" t="s">
        <v>269</v>
      </c>
      <c r="E670" t="s">
        <v>175</v>
      </c>
      <c r="F670" t="s">
        <v>412</v>
      </c>
      <c r="G670" t="s">
        <v>376</v>
      </c>
    </row>
    <row r="671" spans="1:7" x14ac:dyDescent="0.2">
      <c r="A671" t="s">
        <v>374</v>
      </c>
      <c r="B671">
        <v>2010</v>
      </c>
      <c r="C671" t="s">
        <v>269</v>
      </c>
      <c r="E671" t="s">
        <v>354</v>
      </c>
      <c r="F671" t="s">
        <v>250</v>
      </c>
      <c r="G671" t="s">
        <v>318</v>
      </c>
    </row>
    <row r="672" spans="1:7" x14ac:dyDescent="0.2">
      <c r="A672" t="s">
        <v>374</v>
      </c>
      <c r="B672">
        <v>2010</v>
      </c>
      <c r="C672" t="s">
        <v>269</v>
      </c>
      <c r="E672" t="s">
        <v>177</v>
      </c>
      <c r="F672" t="s">
        <v>178</v>
      </c>
      <c r="G672" t="s">
        <v>376</v>
      </c>
    </row>
    <row r="673" spans="1:7" x14ac:dyDescent="0.2">
      <c r="A673" t="s">
        <v>374</v>
      </c>
      <c r="B673">
        <v>2010</v>
      </c>
      <c r="C673" t="s">
        <v>269</v>
      </c>
      <c r="E673" t="s">
        <v>355</v>
      </c>
      <c r="F673" t="s">
        <v>413</v>
      </c>
      <c r="G673" t="s">
        <v>414</v>
      </c>
    </row>
    <row r="674" spans="1:7" x14ac:dyDescent="0.2">
      <c r="A674" t="s">
        <v>374</v>
      </c>
      <c r="B674">
        <v>2010</v>
      </c>
      <c r="C674" t="s">
        <v>269</v>
      </c>
      <c r="E674" t="s">
        <v>317</v>
      </c>
      <c r="F674" t="s">
        <v>151</v>
      </c>
      <c r="G674" t="s">
        <v>415</v>
      </c>
    </row>
    <row r="675" spans="1:7" x14ac:dyDescent="0.2">
      <c r="A675" t="s">
        <v>374</v>
      </c>
      <c r="B675">
        <v>2010</v>
      </c>
      <c r="C675" t="s">
        <v>269</v>
      </c>
      <c r="E675" t="s">
        <v>181</v>
      </c>
      <c r="F675" t="s">
        <v>416</v>
      </c>
      <c r="G675" t="s">
        <v>376</v>
      </c>
    </row>
    <row r="676" spans="1:7" x14ac:dyDescent="0.2">
      <c r="A676" t="s">
        <v>374</v>
      </c>
      <c r="B676">
        <v>2010</v>
      </c>
      <c r="C676" t="s">
        <v>269</v>
      </c>
      <c r="E676" t="s">
        <v>183</v>
      </c>
      <c r="F676" t="s">
        <v>151</v>
      </c>
      <c r="G676" t="s">
        <v>417</v>
      </c>
    </row>
    <row r="677" spans="1:7" x14ac:dyDescent="0.2">
      <c r="A677" t="s">
        <v>374</v>
      </c>
      <c r="B677">
        <v>2010</v>
      </c>
      <c r="C677" t="s">
        <v>269</v>
      </c>
      <c r="E677" t="s">
        <v>193</v>
      </c>
      <c r="F677" t="s">
        <v>421</v>
      </c>
      <c r="G677" t="s">
        <v>376</v>
      </c>
    </row>
    <row r="678" spans="1:7" x14ac:dyDescent="0.2">
      <c r="A678" t="s">
        <v>374</v>
      </c>
      <c r="B678">
        <v>2010</v>
      </c>
      <c r="C678" t="s">
        <v>269</v>
      </c>
      <c r="E678" t="s">
        <v>96</v>
      </c>
      <c r="F678" t="s">
        <v>97</v>
      </c>
      <c r="G678" t="s">
        <v>300</v>
      </c>
    </row>
    <row r="679" spans="1:7" x14ac:dyDescent="0.2">
      <c r="A679" t="s">
        <v>374</v>
      </c>
      <c r="B679">
        <v>2010</v>
      </c>
      <c r="C679" t="s">
        <v>269</v>
      </c>
      <c r="E679" t="s">
        <v>28</v>
      </c>
      <c r="F679" t="s">
        <v>418</v>
      </c>
      <c r="G679" t="s">
        <v>376</v>
      </c>
    </row>
    <row r="680" spans="1:7" x14ac:dyDescent="0.2">
      <c r="A680" t="s">
        <v>374</v>
      </c>
      <c r="B680">
        <v>2010</v>
      </c>
      <c r="C680" t="s">
        <v>269</v>
      </c>
      <c r="E680" t="s">
        <v>346</v>
      </c>
      <c r="F680" t="s">
        <v>52</v>
      </c>
      <c r="G680" t="s">
        <v>369</v>
      </c>
    </row>
    <row r="681" spans="1:7" x14ac:dyDescent="0.2">
      <c r="A681" t="s">
        <v>374</v>
      </c>
      <c r="B681">
        <v>2010</v>
      </c>
      <c r="C681" t="s">
        <v>269</v>
      </c>
      <c r="E681" t="s">
        <v>185</v>
      </c>
      <c r="F681" t="s">
        <v>186</v>
      </c>
      <c r="G681" t="s">
        <v>376</v>
      </c>
    </row>
    <row r="682" spans="1:7" x14ac:dyDescent="0.2">
      <c r="A682" t="s">
        <v>374</v>
      </c>
      <c r="B682">
        <v>2010</v>
      </c>
      <c r="C682" t="s">
        <v>269</v>
      </c>
      <c r="E682" t="s">
        <v>291</v>
      </c>
      <c r="F682" t="s">
        <v>419</v>
      </c>
      <c r="G682" t="s">
        <v>420</v>
      </c>
    </row>
    <row r="683" spans="1:7" x14ac:dyDescent="0.2">
      <c r="A683" t="s">
        <v>374</v>
      </c>
      <c r="B683">
        <v>2010</v>
      </c>
      <c r="C683" t="s">
        <v>269</v>
      </c>
      <c r="E683" t="s">
        <v>191</v>
      </c>
      <c r="F683" t="s">
        <v>151</v>
      </c>
      <c r="G683" t="s">
        <v>369</v>
      </c>
    </row>
    <row r="684" spans="1:7" x14ac:dyDescent="0.2">
      <c r="A684" t="s">
        <v>374</v>
      </c>
      <c r="B684">
        <v>2010</v>
      </c>
      <c r="C684" t="s">
        <v>269</v>
      </c>
      <c r="E684" t="s">
        <v>192</v>
      </c>
      <c r="F684" t="s">
        <v>117</v>
      </c>
      <c r="G684" t="s">
        <v>369</v>
      </c>
    </row>
    <row r="685" spans="1:7" x14ac:dyDescent="0.2">
      <c r="A685" t="s">
        <v>374</v>
      </c>
      <c r="B685">
        <v>2010</v>
      </c>
      <c r="C685" t="s">
        <v>269</v>
      </c>
      <c r="E685" t="s">
        <v>195</v>
      </c>
      <c r="F685" t="s">
        <v>84</v>
      </c>
      <c r="G685" t="s">
        <v>422</v>
      </c>
    </row>
    <row r="686" spans="1:7" x14ac:dyDescent="0.2">
      <c r="A686" t="s">
        <v>374</v>
      </c>
      <c r="B686">
        <v>2010</v>
      </c>
      <c r="C686" t="s">
        <v>269</v>
      </c>
      <c r="E686" t="s">
        <v>196</v>
      </c>
      <c r="F686" t="s">
        <v>197</v>
      </c>
      <c r="G686" t="s">
        <v>376</v>
      </c>
    </row>
    <row r="687" spans="1:7" x14ac:dyDescent="0.2">
      <c r="A687" t="s">
        <v>374</v>
      </c>
      <c r="B687">
        <v>2010</v>
      </c>
      <c r="C687" t="s">
        <v>269</v>
      </c>
      <c r="E687" t="s">
        <v>423</v>
      </c>
      <c r="F687" t="s">
        <v>424</v>
      </c>
      <c r="G687" t="s">
        <v>425</v>
      </c>
    </row>
    <row r="688" spans="1:7" x14ac:dyDescent="0.2">
      <c r="A688" t="s">
        <v>374</v>
      </c>
      <c r="B688">
        <v>2010</v>
      </c>
      <c r="C688" t="s">
        <v>269</v>
      </c>
      <c r="E688" t="s">
        <v>121</v>
      </c>
      <c r="F688" t="s">
        <v>426</v>
      </c>
      <c r="G688" t="s">
        <v>427</v>
      </c>
    </row>
    <row r="689" spans="1:7" x14ac:dyDescent="0.2">
      <c r="A689" t="s">
        <v>374</v>
      </c>
      <c r="B689">
        <v>2010</v>
      </c>
      <c r="C689" t="s">
        <v>269</v>
      </c>
      <c r="E689" t="s">
        <v>34</v>
      </c>
      <c r="F689" t="s">
        <v>342</v>
      </c>
      <c r="G689" t="s">
        <v>369</v>
      </c>
    </row>
    <row r="690" spans="1:7" x14ac:dyDescent="0.2">
      <c r="A690" t="s">
        <v>374</v>
      </c>
      <c r="B690">
        <v>2010</v>
      </c>
      <c r="C690" t="s">
        <v>269</v>
      </c>
      <c r="E690" t="s">
        <v>204</v>
      </c>
      <c r="F690" t="s">
        <v>205</v>
      </c>
      <c r="G690" t="s">
        <v>376</v>
      </c>
    </row>
    <row r="691" spans="1:7" x14ac:dyDescent="0.2">
      <c r="A691" t="s">
        <v>374</v>
      </c>
      <c r="B691">
        <v>2010</v>
      </c>
      <c r="C691" t="s">
        <v>269</v>
      </c>
      <c r="E691" t="s">
        <v>202</v>
      </c>
      <c r="F691" t="s">
        <v>428</v>
      </c>
      <c r="G691" t="s">
        <v>376</v>
      </c>
    </row>
    <row r="692" spans="1:7" x14ac:dyDescent="0.2">
      <c r="A692" t="s">
        <v>374</v>
      </c>
      <c r="B692">
        <v>2010</v>
      </c>
      <c r="C692" t="s">
        <v>269</v>
      </c>
      <c r="E692" t="s">
        <v>429</v>
      </c>
      <c r="F692" t="s">
        <v>430</v>
      </c>
      <c r="G692" t="s">
        <v>376</v>
      </c>
    </row>
    <row r="693" spans="1:7" x14ac:dyDescent="0.2">
      <c r="A693" t="s">
        <v>374</v>
      </c>
      <c r="B693">
        <v>2010</v>
      </c>
      <c r="C693" t="s">
        <v>269</v>
      </c>
      <c r="E693" t="s">
        <v>207</v>
      </c>
      <c r="F693" t="s">
        <v>431</v>
      </c>
      <c r="G693" t="s">
        <v>376</v>
      </c>
    </row>
    <row r="694" spans="1:7" x14ac:dyDescent="0.2">
      <c r="A694" t="s">
        <v>374</v>
      </c>
      <c r="B694">
        <v>2010</v>
      </c>
      <c r="C694" t="s">
        <v>269</v>
      </c>
      <c r="E694" t="s">
        <v>125</v>
      </c>
      <c r="F694" t="s">
        <v>126</v>
      </c>
      <c r="G694" t="s">
        <v>376</v>
      </c>
    </row>
    <row r="695" spans="1:7" x14ac:dyDescent="0.2">
      <c r="A695" t="s">
        <v>374</v>
      </c>
      <c r="B695">
        <v>2010</v>
      </c>
      <c r="C695" t="s">
        <v>269</v>
      </c>
      <c r="E695" t="s">
        <v>432</v>
      </c>
      <c r="F695" t="s">
        <v>201</v>
      </c>
      <c r="G695" t="s">
        <v>376</v>
      </c>
    </row>
    <row r="696" spans="1:7" x14ac:dyDescent="0.2">
      <c r="A696" t="s">
        <v>374</v>
      </c>
      <c r="B696">
        <v>2010</v>
      </c>
      <c r="C696" t="s">
        <v>269</v>
      </c>
      <c r="E696" t="s">
        <v>208</v>
      </c>
      <c r="F696" t="s">
        <v>135</v>
      </c>
      <c r="G696" t="s">
        <v>376</v>
      </c>
    </row>
    <row r="697" spans="1:7" x14ac:dyDescent="0.2">
      <c r="A697" t="s">
        <v>374</v>
      </c>
      <c r="B697">
        <v>2010</v>
      </c>
      <c r="C697" t="s">
        <v>269</v>
      </c>
      <c r="E697" t="s">
        <v>433</v>
      </c>
      <c r="F697" t="s">
        <v>434</v>
      </c>
      <c r="G697" t="s">
        <v>369</v>
      </c>
    </row>
    <row r="698" spans="1:7" x14ac:dyDescent="0.2">
      <c r="A698" t="s">
        <v>374</v>
      </c>
      <c r="B698">
        <v>2010</v>
      </c>
      <c r="C698" t="s">
        <v>269</v>
      </c>
      <c r="E698" t="s">
        <v>211</v>
      </c>
      <c r="F698" t="s">
        <v>399</v>
      </c>
      <c r="G698" t="s">
        <v>376</v>
      </c>
    </row>
    <row r="699" spans="1:7" x14ac:dyDescent="0.2">
      <c r="A699" t="s">
        <v>374</v>
      </c>
      <c r="B699">
        <v>2010</v>
      </c>
      <c r="C699" t="s">
        <v>269</v>
      </c>
      <c r="E699" t="s">
        <v>81</v>
      </c>
      <c r="F699" t="s">
        <v>437</v>
      </c>
      <c r="G699" t="s">
        <v>376</v>
      </c>
    </row>
    <row r="700" spans="1:7" x14ac:dyDescent="0.2">
      <c r="A700" t="s">
        <v>374</v>
      </c>
      <c r="B700">
        <v>2010</v>
      </c>
      <c r="C700" t="s">
        <v>269</v>
      </c>
      <c r="E700" t="s">
        <v>504</v>
      </c>
      <c r="F700" t="s">
        <v>213</v>
      </c>
      <c r="G700" t="s">
        <v>376</v>
      </c>
    </row>
    <row r="701" spans="1:7" x14ac:dyDescent="0.2">
      <c r="A701" t="s">
        <v>374</v>
      </c>
      <c r="B701">
        <v>2010</v>
      </c>
      <c r="C701" t="s">
        <v>269</v>
      </c>
      <c r="E701" t="s">
        <v>435</v>
      </c>
      <c r="F701" t="s">
        <v>436</v>
      </c>
      <c r="G701" t="s">
        <v>376</v>
      </c>
    </row>
    <row r="702" spans="1:7" x14ac:dyDescent="0.2">
      <c r="A702" t="s">
        <v>374</v>
      </c>
      <c r="B702">
        <v>2010</v>
      </c>
      <c r="C702" t="s">
        <v>269</v>
      </c>
      <c r="E702" t="s">
        <v>763</v>
      </c>
      <c r="F702" t="s">
        <v>153</v>
      </c>
      <c r="G702" t="s">
        <v>376</v>
      </c>
    </row>
    <row r="703" spans="1:7" x14ac:dyDescent="0.2">
      <c r="A703" t="s">
        <v>374</v>
      </c>
      <c r="B703">
        <v>2010</v>
      </c>
      <c r="C703" t="s">
        <v>269</v>
      </c>
      <c r="E703" t="s">
        <v>212</v>
      </c>
      <c r="F703" t="s">
        <v>197</v>
      </c>
      <c r="G703" t="s">
        <v>376</v>
      </c>
    </row>
    <row r="704" spans="1:7" x14ac:dyDescent="0.2">
      <c r="A704" t="s">
        <v>374</v>
      </c>
      <c r="B704">
        <v>2010</v>
      </c>
      <c r="C704" t="s">
        <v>269</v>
      </c>
      <c r="E704" t="s">
        <v>438</v>
      </c>
      <c r="F704" t="s">
        <v>135</v>
      </c>
      <c r="G704" t="s">
        <v>376</v>
      </c>
    </row>
    <row r="705" spans="1:7" x14ac:dyDescent="0.2">
      <c r="A705" t="s">
        <v>374</v>
      </c>
      <c r="B705">
        <v>2010</v>
      </c>
      <c r="C705" t="s">
        <v>269</v>
      </c>
      <c r="E705" t="s">
        <v>46</v>
      </c>
      <c r="F705" t="s">
        <v>439</v>
      </c>
      <c r="G705" t="s">
        <v>376</v>
      </c>
    </row>
    <row r="706" spans="1:7" x14ac:dyDescent="0.2">
      <c r="A706" t="s">
        <v>374</v>
      </c>
      <c r="B706">
        <v>2010</v>
      </c>
      <c r="C706" t="s">
        <v>269</v>
      </c>
      <c r="E706" t="s">
        <v>714</v>
      </c>
      <c r="F706" t="s">
        <v>440</v>
      </c>
      <c r="G706" t="s">
        <v>369</v>
      </c>
    </row>
    <row r="707" spans="1:7" x14ac:dyDescent="0.2">
      <c r="A707" t="s">
        <v>374</v>
      </c>
      <c r="B707">
        <v>2010</v>
      </c>
      <c r="C707" t="s">
        <v>269</v>
      </c>
      <c r="E707" t="s">
        <v>1086</v>
      </c>
      <c r="F707" t="s">
        <v>141</v>
      </c>
      <c r="G707" t="s">
        <v>441</v>
      </c>
    </row>
    <row r="708" spans="1:7" x14ac:dyDescent="0.2">
      <c r="A708" t="s">
        <v>374</v>
      </c>
      <c r="B708">
        <v>2010</v>
      </c>
      <c r="C708" t="s">
        <v>269</v>
      </c>
      <c r="E708" t="s">
        <v>215</v>
      </c>
      <c r="F708" t="s">
        <v>216</v>
      </c>
      <c r="G708" t="s">
        <v>442</v>
      </c>
    </row>
    <row r="709" spans="1:7" x14ac:dyDescent="0.2">
      <c r="A709" t="s">
        <v>374</v>
      </c>
      <c r="B709">
        <v>2010</v>
      </c>
      <c r="C709" t="s">
        <v>269</v>
      </c>
      <c r="E709" t="s">
        <v>443</v>
      </c>
      <c r="F709" t="s">
        <v>444</v>
      </c>
      <c r="G709" t="s">
        <v>376</v>
      </c>
    </row>
    <row r="710" spans="1:7" x14ac:dyDescent="0.2">
      <c r="A710" t="s">
        <v>374</v>
      </c>
      <c r="B710">
        <v>2010</v>
      </c>
      <c r="C710" t="s">
        <v>269</v>
      </c>
      <c r="E710" t="s">
        <v>830</v>
      </c>
      <c r="F710" t="s">
        <v>405</v>
      </c>
      <c r="G710" t="s">
        <v>376</v>
      </c>
    </row>
    <row r="711" spans="1:7" x14ac:dyDescent="0.2">
      <c r="A711" t="s">
        <v>374</v>
      </c>
      <c r="B711">
        <v>2010</v>
      </c>
      <c r="C711" t="s">
        <v>269</v>
      </c>
      <c r="E711" t="s">
        <v>218</v>
      </c>
      <c r="F711" t="s">
        <v>219</v>
      </c>
      <c r="G711" t="s">
        <v>376</v>
      </c>
    </row>
    <row r="712" spans="1:7" x14ac:dyDescent="0.2">
      <c r="A712" t="s">
        <v>374</v>
      </c>
      <c r="B712">
        <v>2010</v>
      </c>
      <c r="C712" t="s">
        <v>269</v>
      </c>
      <c r="E712" t="s">
        <v>360</v>
      </c>
      <c r="F712" t="s">
        <v>445</v>
      </c>
      <c r="G712" t="s">
        <v>370</v>
      </c>
    </row>
    <row r="713" spans="1:7" x14ac:dyDescent="0.2">
      <c r="A713" t="s">
        <v>374</v>
      </c>
      <c r="B713">
        <v>2010</v>
      </c>
      <c r="C713" t="s">
        <v>269</v>
      </c>
      <c r="E713" t="s">
        <v>220</v>
      </c>
      <c r="F713" t="s">
        <v>117</v>
      </c>
      <c r="G713" t="s">
        <v>376</v>
      </c>
    </row>
    <row r="714" spans="1:7" x14ac:dyDescent="0.2">
      <c r="A714" t="s">
        <v>374</v>
      </c>
      <c r="B714">
        <v>2010</v>
      </c>
      <c r="C714" t="s">
        <v>269</v>
      </c>
      <c r="E714" t="s">
        <v>450</v>
      </c>
      <c r="F714" t="s">
        <v>451</v>
      </c>
      <c r="G714" t="s">
        <v>376</v>
      </c>
    </row>
    <row r="715" spans="1:7" x14ac:dyDescent="0.2">
      <c r="A715" t="s">
        <v>374</v>
      </c>
      <c r="B715">
        <v>2010</v>
      </c>
      <c r="C715" t="s">
        <v>269</v>
      </c>
      <c r="E715" t="s">
        <v>363</v>
      </c>
      <c r="F715" t="s">
        <v>94</v>
      </c>
      <c r="G715" t="s">
        <v>446</v>
      </c>
    </row>
    <row r="716" spans="1:7" x14ac:dyDescent="0.2">
      <c r="A716" t="s">
        <v>374</v>
      </c>
      <c r="B716">
        <v>2010</v>
      </c>
      <c r="C716" t="s">
        <v>269</v>
      </c>
      <c r="E716" t="s">
        <v>447</v>
      </c>
      <c r="F716" t="s">
        <v>448</v>
      </c>
      <c r="G716" t="s">
        <v>449</v>
      </c>
    </row>
    <row r="717" spans="1:7" x14ac:dyDescent="0.2">
      <c r="A717" t="s">
        <v>374</v>
      </c>
      <c r="B717">
        <v>2010</v>
      </c>
      <c r="C717" t="s">
        <v>269</v>
      </c>
      <c r="E717" t="s">
        <v>343</v>
      </c>
      <c r="F717" t="s">
        <v>452</v>
      </c>
      <c r="G717" t="s">
        <v>453</v>
      </c>
    </row>
    <row r="718" spans="1:7" x14ac:dyDescent="0.2">
      <c r="A718" t="s">
        <v>374</v>
      </c>
      <c r="B718">
        <v>2010</v>
      </c>
      <c r="C718" t="s">
        <v>269</v>
      </c>
      <c r="E718" t="s">
        <v>130</v>
      </c>
      <c r="F718" t="s">
        <v>221</v>
      </c>
      <c r="G718" t="s">
        <v>376</v>
      </c>
    </row>
    <row r="719" spans="1:7" x14ac:dyDescent="0.2">
      <c r="A719" t="s">
        <v>374</v>
      </c>
      <c r="B719">
        <v>2010</v>
      </c>
      <c r="C719" t="s">
        <v>269</v>
      </c>
      <c r="E719" t="s">
        <v>454</v>
      </c>
      <c r="F719" t="s">
        <v>260</v>
      </c>
      <c r="G719" t="s">
        <v>376</v>
      </c>
    </row>
    <row r="720" spans="1:7" x14ac:dyDescent="0.2">
      <c r="A720" t="s">
        <v>374</v>
      </c>
      <c r="B720">
        <v>2010</v>
      </c>
      <c r="C720" t="s">
        <v>269</v>
      </c>
      <c r="E720" t="s">
        <v>222</v>
      </c>
      <c r="F720" t="s">
        <v>455</v>
      </c>
      <c r="G720" t="s">
        <v>376</v>
      </c>
    </row>
    <row r="721" spans="1:7" x14ac:dyDescent="0.2">
      <c r="A721" t="s">
        <v>374</v>
      </c>
      <c r="B721">
        <v>2010</v>
      </c>
      <c r="C721" t="s">
        <v>269</v>
      </c>
      <c r="E721" t="s">
        <v>334</v>
      </c>
      <c r="F721" t="s">
        <v>456</v>
      </c>
      <c r="G721" t="s">
        <v>457</v>
      </c>
    </row>
    <row r="722" spans="1:7" x14ac:dyDescent="0.2">
      <c r="A722" t="s">
        <v>374</v>
      </c>
      <c r="B722">
        <v>2010</v>
      </c>
      <c r="C722" t="s">
        <v>269</v>
      </c>
      <c r="E722" t="s">
        <v>224</v>
      </c>
      <c r="F722" t="s">
        <v>225</v>
      </c>
      <c r="G722" t="s">
        <v>376</v>
      </c>
    </row>
    <row r="723" spans="1:7" x14ac:dyDescent="0.2">
      <c r="A723" t="s">
        <v>374</v>
      </c>
      <c r="B723">
        <v>2010</v>
      </c>
      <c r="C723" t="s">
        <v>269</v>
      </c>
      <c r="E723" t="s">
        <v>132</v>
      </c>
      <c r="F723" t="s">
        <v>133</v>
      </c>
      <c r="G723" t="s">
        <v>376</v>
      </c>
    </row>
    <row r="724" spans="1:7" x14ac:dyDescent="0.2">
      <c r="A724" t="s">
        <v>374</v>
      </c>
      <c r="B724">
        <v>2010</v>
      </c>
      <c r="C724" t="s">
        <v>269</v>
      </c>
      <c r="E724" t="s">
        <v>305</v>
      </c>
      <c r="F724" t="s">
        <v>330</v>
      </c>
      <c r="G724" t="s">
        <v>369</v>
      </c>
    </row>
    <row r="725" spans="1:7" x14ac:dyDescent="0.2">
      <c r="A725" t="s">
        <v>374</v>
      </c>
      <c r="B725">
        <v>2010</v>
      </c>
      <c r="C725" t="s">
        <v>269</v>
      </c>
      <c r="E725" t="s">
        <v>226</v>
      </c>
      <c r="F725" t="s">
        <v>227</v>
      </c>
      <c r="G725" t="s">
        <v>376</v>
      </c>
    </row>
    <row r="726" spans="1:7" x14ac:dyDescent="0.2">
      <c r="A726" t="s">
        <v>374</v>
      </c>
      <c r="B726">
        <v>2010</v>
      </c>
      <c r="C726" t="s">
        <v>269</v>
      </c>
      <c r="E726" t="s">
        <v>458</v>
      </c>
      <c r="F726" t="s">
        <v>459</v>
      </c>
      <c r="G726" t="s">
        <v>369</v>
      </c>
    </row>
    <row r="727" spans="1:7" x14ac:dyDescent="0.2">
      <c r="A727" t="s">
        <v>374</v>
      </c>
      <c r="B727">
        <v>2010</v>
      </c>
      <c r="C727" t="s">
        <v>269</v>
      </c>
      <c r="E727" t="s">
        <v>107</v>
      </c>
      <c r="F727" t="s">
        <v>230</v>
      </c>
      <c r="G727" t="s">
        <v>376</v>
      </c>
    </row>
    <row r="728" spans="1:7" x14ac:dyDescent="0.2">
      <c r="A728" t="s">
        <v>374</v>
      </c>
      <c r="B728">
        <v>2010</v>
      </c>
      <c r="C728" t="s">
        <v>269</v>
      </c>
      <c r="E728" t="s">
        <v>228</v>
      </c>
      <c r="F728" t="s">
        <v>229</v>
      </c>
      <c r="G728" t="s">
        <v>376</v>
      </c>
    </row>
    <row r="729" spans="1:7" x14ac:dyDescent="0.2">
      <c r="A729" t="s">
        <v>374</v>
      </c>
      <c r="B729">
        <v>2010</v>
      </c>
      <c r="C729" t="s">
        <v>269</v>
      </c>
      <c r="E729" t="s">
        <v>233</v>
      </c>
      <c r="F729" t="s">
        <v>460</v>
      </c>
      <c r="G729" t="s">
        <v>376</v>
      </c>
    </row>
    <row r="730" spans="1:7" x14ac:dyDescent="0.2">
      <c r="A730" t="s">
        <v>374</v>
      </c>
      <c r="B730">
        <v>2010</v>
      </c>
      <c r="C730" t="s">
        <v>269</v>
      </c>
      <c r="E730" t="s">
        <v>57</v>
      </c>
      <c r="F730" t="s">
        <v>396</v>
      </c>
      <c r="G730" t="s">
        <v>461</v>
      </c>
    </row>
    <row r="731" spans="1:7" x14ac:dyDescent="0.2">
      <c r="A731" t="s">
        <v>374</v>
      </c>
      <c r="B731">
        <v>2010</v>
      </c>
      <c r="C731" t="s">
        <v>269</v>
      </c>
      <c r="E731" t="s">
        <v>235</v>
      </c>
      <c r="F731" t="s">
        <v>462</v>
      </c>
      <c r="G731" t="s">
        <v>376</v>
      </c>
    </row>
    <row r="732" spans="1:7" x14ac:dyDescent="0.2">
      <c r="A732" t="s">
        <v>374</v>
      </c>
      <c r="B732">
        <v>2010</v>
      </c>
      <c r="C732" t="s">
        <v>269</v>
      </c>
      <c r="E732" t="s">
        <v>237</v>
      </c>
      <c r="F732" t="s">
        <v>463</v>
      </c>
      <c r="G732" t="s">
        <v>376</v>
      </c>
    </row>
    <row r="733" spans="1:7" x14ac:dyDescent="0.2">
      <c r="A733" t="s">
        <v>374</v>
      </c>
      <c r="B733">
        <v>2010</v>
      </c>
      <c r="C733" t="s">
        <v>269</v>
      </c>
      <c r="E733" t="s">
        <v>239</v>
      </c>
      <c r="F733" t="s">
        <v>240</v>
      </c>
      <c r="G733" t="s">
        <v>376</v>
      </c>
    </row>
    <row r="734" spans="1:7" x14ac:dyDescent="0.2">
      <c r="A734" t="s">
        <v>374</v>
      </c>
      <c r="B734">
        <v>2010</v>
      </c>
      <c r="C734" t="s">
        <v>269</v>
      </c>
      <c r="E734" t="s">
        <v>58</v>
      </c>
      <c r="F734" t="s">
        <v>466</v>
      </c>
      <c r="G734" t="s">
        <v>376</v>
      </c>
    </row>
    <row r="735" spans="1:7" x14ac:dyDescent="0.2">
      <c r="A735" t="s">
        <v>374</v>
      </c>
      <c r="B735">
        <v>2010</v>
      </c>
      <c r="C735" t="s">
        <v>269</v>
      </c>
      <c r="E735" t="s">
        <v>464</v>
      </c>
      <c r="F735" t="s">
        <v>465</v>
      </c>
      <c r="G735" t="s">
        <v>376</v>
      </c>
    </row>
    <row r="736" spans="1:7" x14ac:dyDescent="0.2">
      <c r="A736" t="s">
        <v>374</v>
      </c>
      <c r="B736">
        <v>2010</v>
      </c>
      <c r="C736" t="s">
        <v>269</v>
      </c>
      <c r="E736" t="s">
        <v>241</v>
      </c>
      <c r="F736" t="s">
        <v>242</v>
      </c>
      <c r="G736" t="s">
        <v>376</v>
      </c>
    </row>
    <row r="737" spans="1:7" x14ac:dyDescent="0.2">
      <c r="A737" t="s">
        <v>374</v>
      </c>
      <c r="B737">
        <v>2010</v>
      </c>
      <c r="C737" t="s">
        <v>269</v>
      </c>
      <c r="E737" t="s">
        <v>243</v>
      </c>
      <c r="F737" t="s">
        <v>467</v>
      </c>
      <c r="G737" t="s">
        <v>376</v>
      </c>
    </row>
    <row r="738" spans="1:7" x14ac:dyDescent="0.2">
      <c r="A738" t="s">
        <v>374</v>
      </c>
      <c r="B738">
        <v>2010</v>
      </c>
      <c r="C738" t="s">
        <v>269</v>
      </c>
      <c r="E738" t="s">
        <v>245</v>
      </c>
      <c r="F738" t="s">
        <v>468</v>
      </c>
      <c r="G738" t="s">
        <v>376</v>
      </c>
    </row>
    <row r="739" spans="1:7" x14ac:dyDescent="0.2">
      <c r="A739" t="s">
        <v>374</v>
      </c>
      <c r="B739">
        <v>2010</v>
      </c>
      <c r="C739" t="s">
        <v>269</v>
      </c>
      <c r="E739" t="s">
        <v>247</v>
      </c>
      <c r="F739" t="s">
        <v>469</v>
      </c>
      <c r="G739" t="s">
        <v>376</v>
      </c>
    </row>
    <row r="740" spans="1:7" x14ac:dyDescent="0.2">
      <c r="A740" t="s">
        <v>374</v>
      </c>
      <c r="B740">
        <v>2010</v>
      </c>
      <c r="C740" t="s">
        <v>269</v>
      </c>
      <c r="E740" t="s">
        <v>249</v>
      </c>
      <c r="F740" t="s">
        <v>250</v>
      </c>
      <c r="G740" t="s">
        <v>376</v>
      </c>
    </row>
    <row r="741" spans="1:7" x14ac:dyDescent="0.2">
      <c r="A741" t="s">
        <v>374</v>
      </c>
      <c r="B741">
        <v>2010</v>
      </c>
      <c r="C741" t="s">
        <v>269</v>
      </c>
      <c r="E741" t="s">
        <v>366</v>
      </c>
      <c r="F741" t="s">
        <v>406</v>
      </c>
      <c r="G741" t="s">
        <v>369</v>
      </c>
    </row>
    <row r="742" spans="1:7" x14ac:dyDescent="0.2">
      <c r="A742" t="s">
        <v>374</v>
      </c>
      <c r="B742">
        <v>2010</v>
      </c>
      <c r="C742" t="s">
        <v>269</v>
      </c>
      <c r="E742" t="s">
        <v>1114</v>
      </c>
      <c r="F742" t="s">
        <v>278</v>
      </c>
      <c r="G742" t="s">
        <v>373</v>
      </c>
    </row>
    <row r="743" spans="1:7" x14ac:dyDescent="0.2">
      <c r="A743" t="s">
        <v>374</v>
      </c>
      <c r="B743">
        <v>2010</v>
      </c>
      <c r="C743" t="s">
        <v>269</v>
      </c>
      <c r="E743" t="s">
        <v>253</v>
      </c>
      <c r="F743" t="s">
        <v>470</v>
      </c>
      <c r="G743" t="s">
        <v>471</v>
      </c>
    </row>
    <row r="744" spans="1:7" x14ac:dyDescent="0.2">
      <c r="A744" t="s">
        <v>374</v>
      </c>
      <c r="B744">
        <v>2010</v>
      </c>
      <c r="C744" t="s">
        <v>269</v>
      </c>
      <c r="E744" t="s">
        <v>136</v>
      </c>
      <c r="F744" t="s">
        <v>137</v>
      </c>
      <c r="G744" t="s">
        <v>376</v>
      </c>
    </row>
    <row r="745" spans="1:7" x14ac:dyDescent="0.2">
      <c r="A745" t="s">
        <v>374</v>
      </c>
      <c r="B745">
        <v>2010</v>
      </c>
      <c r="C745" t="s">
        <v>269</v>
      </c>
      <c r="E745" t="s">
        <v>472</v>
      </c>
      <c r="F745" t="s">
        <v>473</v>
      </c>
      <c r="G745" t="s">
        <v>376</v>
      </c>
    </row>
    <row r="746" spans="1:7" x14ac:dyDescent="0.2">
      <c r="A746" t="s">
        <v>374</v>
      </c>
      <c r="B746">
        <v>2010</v>
      </c>
      <c r="C746" t="s">
        <v>269</v>
      </c>
      <c r="E746" t="s">
        <v>474</v>
      </c>
      <c r="F746" t="s">
        <v>395</v>
      </c>
      <c r="G746" t="s">
        <v>475</v>
      </c>
    </row>
    <row r="747" spans="1:7" x14ac:dyDescent="0.2">
      <c r="A747" t="s">
        <v>374</v>
      </c>
      <c r="B747">
        <v>2010</v>
      </c>
      <c r="C747" t="s">
        <v>269</v>
      </c>
      <c r="E747" t="s">
        <v>255</v>
      </c>
      <c r="F747" t="s">
        <v>476</v>
      </c>
      <c r="G747" t="s">
        <v>376</v>
      </c>
    </row>
    <row r="748" spans="1:7" x14ac:dyDescent="0.2">
      <c r="A748" t="s">
        <v>374</v>
      </c>
      <c r="B748">
        <v>2010</v>
      </c>
      <c r="C748" t="s">
        <v>269</v>
      </c>
      <c r="E748" t="s">
        <v>477</v>
      </c>
      <c r="F748" t="s">
        <v>252</v>
      </c>
      <c r="G748" t="s">
        <v>376</v>
      </c>
    </row>
    <row r="749" spans="1:7" x14ac:dyDescent="0.2">
      <c r="A749" t="s">
        <v>374</v>
      </c>
      <c r="B749">
        <v>2010</v>
      </c>
      <c r="C749" t="s">
        <v>269</v>
      </c>
      <c r="E749" t="s">
        <v>257</v>
      </c>
      <c r="F749" t="s">
        <v>478</v>
      </c>
      <c r="G749" t="s">
        <v>376</v>
      </c>
    </row>
    <row r="750" spans="1:7" x14ac:dyDescent="0.2">
      <c r="A750" t="s">
        <v>374</v>
      </c>
      <c r="B750">
        <v>2010</v>
      </c>
      <c r="C750" t="s">
        <v>269</v>
      </c>
      <c r="E750" t="s">
        <v>259</v>
      </c>
      <c r="F750" t="s">
        <v>260</v>
      </c>
      <c r="G750" t="s">
        <v>369</v>
      </c>
    </row>
    <row r="751" spans="1:7" x14ac:dyDescent="0.2">
      <c r="A751" t="s">
        <v>374</v>
      </c>
      <c r="B751">
        <v>2010</v>
      </c>
      <c r="C751" t="s">
        <v>269</v>
      </c>
      <c r="E751" t="s">
        <v>261</v>
      </c>
      <c r="F751" t="s">
        <v>406</v>
      </c>
      <c r="G751" t="s">
        <v>376</v>
      </c>
    </row>
    <row r="752" spans="1:7" x14ac:dyDescent="0.2">
      <c r="A752" t="s">
        <v>374</v>
      </c>
      <c r="B752">
        <v>2010</v>
      </c>
      <c r="C752" t="s">
        <v>269</v>
      </c>
      <c r="E752" t="s">
        <v>263</v>
      </c>
      <c r="F752" t="s">
        <v>479</v>
      </c>
      <c r="G752" t="s">
        <v>376</v>
      </c>
    </row>
    <row r="753" spans="1:7" x14ac:dyDescent="0.2">
      <c r="A753" t="s">
        <v>374</v>
      </c>
      <c r="B753">
        <v>2010</v>
      </c>
      <c r="C753" t="s">
        <v>269</v>
      </c>
      <c r="E753" t="s">
        <v>480</v>
      </c>
      <c r="F753" t="s">
        <v>210</v>
      </c>
      <c r="G753" t="s">
        <v>376</v>
      </c>
    </row>
    <row r="754" spans="1:7" x14ac:dyDescent="0.2">
      <c r="A754" t="s">
        <v>374</v>
      </c>
      <c r="B754">
        <v>2010</v>
      </c>
      <c r="C754" t="s">
        <v>269</v>
      </c>
      <c r="E754" t="s">
        <v>265</v>
      </c>
      <c r="F754" t="s">
        <v>481</v>
      </c>
      <c r="G754" t="s">
        <v>376</v>
      </c>
    </row>
    <row r="755" spans="1:7" x14ac:dyDescent="0.2">
      <c r="A755" t="s">
        <v>374</v>
      </c>
      <c r="B755">
        <v>2010</v>
      </c>
      <c r="C755" t="s">
        <v>269</v>
      </c>
      <c r="E755" t="s">
        <v>66</v>
      </c>
      <c r="F755" t="s">
        <v>382</v>
      </c>
      <c r="G755" t="s">
        <v>383</v>
      </c>
    </row>
    <row r="756" spans="1:7" x14ac:dyDescent="0.2">
      <c r="A756" t="s">
        <v>895</v>
      </c>
      <c r="B756">
        <v>2010</v>
      </c>
      <c r="C756" t="s">
        <v>860</v>
      </c>
      <c r="D756" t="s">
        <v>896</v>
      </c>
      <c r="E756" t="s">
        <v>9</v>
      </c>
      <c r="F756" t="s">
        <v>270</v>
      </c>
      <c r="G756" t="s">
        <v>377</v>
      </c>
    </row>
    <row r="757" spans="1:7" x14ac:dyDescent="0.2">
      <c r="A757" t="s">
        <v>895</v>
      </c>
      <c r="B757">
        <v>2010</v>
      </c>
      <c r="C757" t="s">
        <v>860</v>
      </c>
      <c r="D757" t="s">
        <v>896</v>
      </c>
      <c r="E757" t="s">
        <v>387</v>
      </c>
      <c r="F757" t="s">
        <v>524</v>
      </c>
      <c r="G757" t="s">
        <v>388</v>
      </c>
    </row>
    <row r="758" spans="1:7" x14ac:dyDescent="0.2">
      <c r="A758" t="s">
        <v>895</v>
      </c>
      <c r="B758">
        <v>2010</v>
      </c>
      <c r="C758" t="s">
        <v>860</v>
      </c>
      <c r="D758" t="s">
        <v>896</v>
      </c>
      <c r="E758" t="s">
        <v>110</v>
      </c>
      <c r="F758" t="s">
        <v>390</v>
      </c>
      <c r="G758" t="s">
        <v>391</v>
      </c>
    </row>
    <row r="759" spans="1:7" x14ac:dyDescent="0.2">
      <c r="A759" t="s">
        <v>895</v>
      </c>
      <c r="B759">
        <v>2010</v>
      </c>
      <c r="C759" t="s">
        <v>860</v>
      </c>
      <c r="D759" t="s">
        <v>898</v>
      </c>
      <c r="E759" t="s">
        <v>169</v>
      </c>
      <c r="F759" t="s">
        <v>399</v>
      </c>
      <c r="G759" t="s">
        <v>899</v>
      </c>
    </row>
    <row r="760" spans="1:7" x14ac:dyDescent="0.2">
      <c r="A760" t="s">
        <v>895</v>
      </c>
      <c r="B760">
        <v>2010</v>
      </c>
      <c r="C760" t="s">
        <v>860</v>
      </c>
      <c r="D760" t="s">
        <v>896</v>
      </c>
      <c r="E760" t="s">
        <v>284</v>
      </c>
      <c r="F760" t="s">
        <v>285</v>
      </c>
      <c r="G760" t="s">
        <v>900</v>
      </c>
    </row>
    <row r="761" spans="1:7" x14ac:dyDescent="0.2">
      <c r="A761" t="s">
        <v>895</v>
      </c>
      <c r="B761">
        <v>2010</v>
      </c>
      <c r="C761" t="s">
        <v>860</v>
      </c>
      <c r="D761" t="s">
        <v>896</v>
      </c>
      <c r="E761" t="s">
        <v>287</v>
      </c>
      <c r="F761" t="s">
        <v>37</v>
      </c>
      <c r="G761" t="s">
        <v>369</v>
      </c>
    </row>
    <row r="762" spans="1:7" x14ac:dyDescent="0.2">
      <c r="A762" t="s">
        <v>895</v>
      </c>
      <c r="B762">
        <v>2010</v>
      </c>
      <c r="C762" t="s">
        <v>860</v>
      </c>
      <c r="D762" t="s">
        <v>901</v>
      </c>
      <c r="E762" t="s">
        <v>355</v>
      </c>
      <c r="F762" t="s">
        <v>902</v>
      </c>
      <c r="G762" t="s">
        <v>369</v>
      </c>
    </row>
    <row r="763" spans="1:7" x14ac:dyDescent="0.2">
      <c r="A763" t="s">
        <v>895</v>
      </c>
      <c r="B763">
        <v>2010</v>
      </c>
      <c r="C763" t="s">
        <v>860</v>
      </c>
      <c r="D763" t="s">
        <v>903</v>
      </c>
      <c r="E763" t="s">
        <v>317</v>
      </c>
      <c r="F763" t="s">
        <v>151</v>
      </c>
      <c r="G763" t="s">
        <v>899</v>
      </c>
    </row>
    <row r="764" spans="1:7" x14ac:dyDescent="0.2">
      <c r="A764" t="s">
        <v>895</v>
      </c>
      <c r="B764">
        <v>2010</v>
      </c>
      <c r="C764" t="s">
        <v>860</v>
      </c>
      <c r="D764" t="s">
        <v>904</v>
      </c>
      <c r="E764" t="s">
        <v>183</v>
      </c>
      <c r="F764" t="s">
        <v>151</v>
      </c>
      <c r="G764" t="s">
        <v>899</v>
      </c>
    </row>
    <row r="765" spans="1:7" x14ac:dyDescent="0.2">
      <c r="A765" t="s">
        <v>895</v>
      </c>
      <c r="B765">
        <v>2010</v>
      </c>
      <c r="C765" t="s">
        <v>860</v>
      </c>
      <c r="D765" t="s">
        <v>905</v>
      </c>
      <c r="E765" t="s">
        <v>291</v>
      </c>
      <c r="F765" t="s">
        <v>888</v>
      </c>
      <c r="G765" t="s">
        <v>369</v>
      </c>
    </row>
    <row r="766" spans="1:7" x14ac:dyDescent="0.2">
      <c r="A766" t="s">
        <v>895</v>
      </c>
      <c r="B766">
        <v>2010</v>
      </c>
      <c r="C766" t="s">
        <v>860</v>
      </c>
      <c r="D766" t="s">
        <v>906</v>
      </c>
      <c r="E766" t="s">
        <v>195</v>
      </c>
      <c r="F766" t="s">
        <v>390</v>
      </c>
      <c r="G766" t="s">
        <v>899</v>
      </c>
    </row>
    <row r="767" spans="1:7" x14ac:dyDescent="0.2">
      <c r="A767" t="s">
        <v>895</v>
      </c>
      <c r="B767">
        <v>2010</v>
      </c>
      <c r="C767" t="s">
        <v>860</v>
      </c>
      <c r="D767" t="s">
        <v>907</v>
      </c>
      <c r="E767" t="s">
        <v>423</v>
      </c>
      <c r="F767" t="s">
        <v>424</v>
      </c>
      <c r="G767" t="s">
        <v>369</v>
      </c>
    </row>
    <row r="768" spans="1:7" x14ac:dyDescent="0.2">
      <c r="A768" t="s">
        <v>895</v>
      </c>
      <c r="B768">
        <v>2010</v>
      </c>
      <c r="C768" t="s">
        <v>860</v>
      </c>
      <c r="D768" t="s">
        <v>896</v>
      </c>
      <c r="E768" t="s">
        <v>121</v>
      </c>
      <c r="F768" t="s">
        <v>426</v>
      </c>
      <c r="G768" t="s">
        <v>427</v>
      </c>
    </row>
    <row r="769" spans="1:7" x14ac:dyDescent="0.2">
      <c r="A769" t="s">
        <v>895</v>
      </c>
      <c r="B769">
        <v>2010</v>
      </c>
      <c r="C769" t="s">
        <v>860</v>
      </c>
      <c r="D769" t="s">
        <v>896</v>
      </c>
      <c r="E769" t="s">
        <v>1086</v>
      </c>
      <c r="F769" t="s">
        <v>141</v>
      </c>
      <c r="G769" t="s">
        <v>441</v>
      </c>
    </row>
    <row r="770" spans="1:7" x14ac:dyDescent="0.2">
      <c r="A770" t="s">
        <v>895</v>
      </c>
      <c r="B770">
        <v>2010</v>
      </c>
      <c r="C770" t="s">
        <v>860</v>
      </c>
      <c r="D770" t="s">
        <v>908</v>
      </c>
      <c r="E770" t="s">
        <v>215</v>
      </c>
      <c r="F770" t="s">
        <v>216</v>
      </c>
      <c r="G770" t="s">
        <v>899</v>
      </c>
    </row>
    <row r="771" spans="1:7" x14ac:dyDescent="0.2">
      <c r="A771" t="s">
        <v>895</v>
      </c>
      <c r="B771">
        <v>2010</v>
      </c>
      <c r="C771" t="s">
        <v>860</v>
      </c>
      <c r="D771" t="s">
        <v>896</v>
      </c>
      <c r="E771" t="s">
        <v>447</v>
      </c>
      <c r="F771" t="s">
        <v>832</v>
      </c>
      <c r="G771" t="s">
        <v>506</v>
      </c>
    </row>
    <row r="772" spans="1:7" x14ac:dyDescent="0.2">
      <c r="A772" t="s">
        <v>895</v>
      </c>
      <c r="B772">
        <v>2010</v>
      </c>
      <c r="C772" t="s">
        <v>860</v>
      </c>
      <c r="D772" t="s">
        <v>909</v>
      </c>
      <c r="E772" t="s">
        <v>343</v>
      </c>
      <c r="F772" t="s">
        <v>452</v>
      </c>
      <c r="G772" t="s">
        <v>369</v>
      </c>
    </row>
    <row r="773" spans="1:7" x14ac:dyDescent="0.2">
      <c r="A773" t="s">
        <v>895</v>
      </c>
      <c r="B773">
        <v>2010</v>
      </c>
      <c r="C773" t="s">
        <v>860</v>
      </c>
      <c r="D773" t="s">
        <v>896</v>
      </c>
      <c r="E773" t="s">
        <v>57</v>
      </c>
      <c r="F773" t="s">
        <v>396</v>
      </c>
      <c r="G773" t="s">
        <v>461</v>
      </c>
    </row>
    <row r="774" spans="1:7" x14ac:dyDescent="0.2">
      <c r="A774" t="s">
        <v>895</v>
      </c>
      <c r="B774">
        <v>2010</v>
      </c>
      <c r="C774" t="s">
        <v>860</v>
      </c>
      <c r="D774" t="s">
        <v>897</v>
      </c>
      <c r="E774" t="s">
        <v>66</v>
      </c>
      <c r="F774" t="s">
        <v>382</v>
      </c>
      <c r="G774" t="s">
        <v>369</v>
      </c>
    </row>
    <row r="775" spans="1:7" x14ac:dyDescent="0.2">
      <c r="A775" t="s">
        <v>1018</v>
      </c>
      <c r="B775">
        <v>2010</v>
      </c>
      <c r="C775" t="s">
        <v>930</v>
      </c>
      <c r="E775" t="s">
        <v>1019</v>
      </c>
      <c r="F775" t="s">
        <v>470</v>
      </c>
      <c r="G775" t="s">
        <v>1014</v>
      </c>
    </row>
    <row r="776" spans="1:7" x14ac:dyDescent="0.2">
      <c r="A776" t="s">
        <v>1018</v>
      </c>
      <c r="B776">
        <v>2010</v>
      </c>
      <c r="C776" t="s">
        <v>930</v>
      </c>
      <c r="E776" t="s">
        <v>935</v>
      </c>
      <c r="F776" t="s">
        <v>470</v>
      </c>
      <c r="G776" t="s">
        <v>1020</v>
      </c>
    </row>
    <row r="777" spans="1:7" x14ac:dyDescent="0.2">
      <c r="A777" t="s">
        <v>1018</v>
      </c>
      <c r="B777">
        <v>2010</v>
      </c>
      <c r="C777" t="s">
        <v>930</v>
      </c>
      <c r="E777" t="s">
        <v>1008</v>
      </c>
      <c r="F777" t="s">
        <v>470</v>
      </c>
      <c r="G777" t="s">
        <v>936</v>
      </c>
    </row>
    <row r="778" spans="1:7" x14ac:dyDescent="0.2">
      <c r="A778" t="s">
        <v>1018</v>
      </c>
      <c r="B778">
        <v>2010</v>
      </c>
      <c r="C778" t="s">
        <v>930</v>
      </c>
      <c r="E778" t="s">
        <v>298</v>
      </c>
      <c r="F778" t="s">
        <v>470</v>
      </c>
      <c r="G778" t="s">
        <v>929</v>
      </c>
    </row>
    <row r="779" spans="1:7" x14ac:dyDescent="0.2">
      <c r="A779" t="s">
        <v>1018</v>
      </c>
      <c r="B779">
        <v>2010</v>
      </c>
      <c r="C779" t="s">
        <v>930</v>
      </c>
      <c r="E779" t="s">
        <v>1021</v>
      </c>
      <c r="F779" t="s">
        <v>470</v>
      </c>
      <c r="G779" t="s">
        <v>619</v>
      </c>
    </row>
    <row r="780" spans="1:7" x14ac:dyDescent="0.2">
      <c r="A780" t="s">
        <v>1018</v>
      </c>
      <c r="B780">
        <v>2010</v>
      </c>
      <c r="C780" t="s">
        <v>930</v>
      </c>
      <c r="E780" t="s">
        <v>943</v>
      </c>
      <c r="F780" t="s">
        <v>470</v>
      </c>
      <c r="G780" t="s">
        <v>944</v>
      </c>
    </row>
    <row r="781" spans="1:7" x14ac:dyDescent="0.2">
      <c r="A781" t="s">
        <v>1018</v>
      </c>
      <c r="B781">
        <v>2010</v>
      </c>
      <c r="C781" t="s">
        <v>930</v>
      </c>
      <c r="E781" t="s">
        <v>1010</v>
      </c>
      <c r="F781" t="s">
        <v>470</v>
      </c>
      <c r="G781" t="s">
        <v>988</v>
      </c>
    </row>
    <row r="782" spans="1:7" x14ac:dyDescent="0.2">
      <c r="A782" t="s">
        <v>1018</v>
      </c>
      <c r="B782">
        <v>2010</v>
      </c>
      <c r="C782" t="s">
        <v>930</v>
      </c>
      <c r="E782" t="s">
        <v>1004</v>
      </c>
      <c r="F782" t="s">
        <v>470</v>
      </c>
      <c r="G782" t="s">
        <v>1022</v>
      </c>
    </row>
    <row r="783" spans="1:7" x14ac:dyDescent="0.2">
      <c r="A783" t="s">
        <v>1018</v>
      </c>
      <c r="B783">
        <v>2010</v>
      </c>
      <c r="C783" t="s">
        <v>930</v>
      </c>
      <c r="E783" t="s">
        <v>999</v>
      </c>
      <c r="F783" t="s">
        <v>470</v>
      </c>
      <c r="G783" t="s">
        <v>1023</v>
      </c>
    </row>
    <row r="784" spans="1:7" x14ac:dyDescent="0.2">
      <c r="A784" t="s">
        <v>482</v>
      </c>
      <c r="B784">
        <v>2009</v>
      </c>
      <c r="C784" t="s">
        <v>269</v>
      </c>
      <c r="E784" t="s">
        <v>140</v>
      </c>
      <c r="F784" t="s">
        <v>375</v>
      </c>
      <c r="G784" t="s">
        <v>376</v>
      </c>
    </row>
    <row r="785" spans="1:7" x14ac:dyDescent="0.2">
      <c r="A785" t="s">
        <v>482</v>
      </c>
      <c r="B785">
        <v>2009</v>
      </c>
      <c r="C785" t="s">
        <v>269</v>
      </c>
      <c r="E785" t="s">
        <v>9</v>
      </c>
      <c r="F785" t="s">
        <v>10</v>
      </c>
      <c r="G785" t="s">
        <v>376</v>
      </c>
    </row>
    <row r="786" spans="1:7" x14ac:dyDescent="0.2">
      <c r="A786" t="s">
        <v>482</v>
      </c>
      <c r="B786">
        <v>2009</v>
      </c>
      <c r="C786" t="s">
        <v>269</v>
      </c>
      <c r="E786" t="s">
        <v>378</v>
      </c>
      <c r="F786" t="s">
        <v>379</v>
      </c>
      <c r="G786" t="s">
        <v>376</v>
      </c>
    </row>
    <row r="787" spans="1:7" x14ac:dyDescent="0.2">
      <c r="A787" t="s">
        <v>482</v>
      </c>
      <c r="B787">
        <v>2009</v>
      </c>
      <c r="C787" t="s">
        <v>269</v>
      </c>
      <c r="E787" t="s">
        <v>145</v>
      </c>
      <c r="F787" t="s">
        <v>10</v>
      </c>
      <c r="G787" t="s">
        <v>376</v>
      </c>
    </row>
    <row r="788" spans="1:7" x14ac:dyDescent="0.2">
      <c r="A788" t="s">
        <v>482</v>
      </c>
      <c r="B788">
        <v>2009</v>
      </c>
      <c r="C788" t="s">
        <v>269</v>
      </c>
      <c r="E788" t="s">
        <v>483</v>
      </c>
      <c r="F788" t="s">
        <v>484</v>
      </c>
      <c r="G788" t="s">
        <v>376</v>
      </c>
    </row>
    <row r="789" spans="1:7" x14ac:dyDescent="0.2">
      <c r="A789" t="s">
        <v>482</v>
      </c>
      <c r="B789">
        <v>2009</v>
      </c>
      <c r="C789" t="s">
        <v>269</v>
      </c>
      <c r="E789" t="s">
        <v>380</v>
      </c>
      <c r="F789" t="s">
        <v>485</v>
      </c>
      <c r="G789" t="s">
        <v>376</v>
      </c>
    </row>
    <row r="790" spans="1:7" x14ac:dyDescent="0.2">
      <c r="A790" t="s">
        <v>482</v>
      </c>
      <c r="B790">
        <v>2009</v>
      </c>
      <c r="C790" t="s">
        <v>269</v>
      </c>
      <c r="E790" t="s">
        <v>384</v>
      </c>
      <c r="F790" t="s">
        <v>385</v>
      </c>
      <c r="G790" t="s">
        <v>376</v>
      </c>
    </row>
    <row r="791" spans="1:7" x14ac:dyDescent="0.2">
      <c r="A791" t="s">
        <v>482</v>
      </c>
      <c r="B791">
        <v>2009</v>
      </c>
      <c r="C791" t="s">
        <v>269</v>
      </c>
      <c r="E791" t="s">
        <v>1113</v>
      </c>
      <c r="F791" t="s">
        <v>227</v>
      </c>
      <c r="G791" t="s">
        <v>383</v>
      </c>
    </row>
    <row r="792" spans="1:7" x14ac:dyDescent="0.2">
      <c r="A792" t="s">
        <v>482</v>
      </c>
      <c r="B792">
        <v>2009</v>
      </c>
      <c r="C792" t="s">
        <v>269</v>
      </c>
      <c r="E792" t="s">
        <v>335</v>
      </c>
      <c r="F792" t="s">
        <v>117</v>
      </c>
      <c r="G792" t="s">
        <v>377</v>
      </c>
    </row>
    <row r="793" spans="1:7" x14ac:dyDescent="0.2">
      <c r="A793" t="s">
        <v>482</v>
      </c>
      <c r="B793">
        <v>2009</v>
      </c>
      <c r="C793" t="s">
        <v>269</v>
      </c>
      <c r="E793" t="s">
        <v>387</v>
      </c>
      <c r="F793" t="s">
        <v>151</v>
      </c>
      <c r="G793" t="s">
        <v>388</v>
      </c>
    </row>
    <row r="794" spans="1:7" x14ac:dyDescent="0.2">
      <c r="A794" t="s">
        <v>482</v>
      </c>
      <c r="B794">
        <v>2009</v>
      </c>
      <c r="C794" t="s">
        <v>269</v>
      </c>
      <c r="E794" t="s">
        <v>155</v>
      </c>
      <c r="F794" t="s">
        <v>156</v>
      </c>
      <c r="G794" t="s">
        <v>376</v>
      </c>
    </row>
    <row r="795" spans="1:7" x14ac:dyDescent="0.2">
      <c r="A795" t="s">
        <v>482</v>
      </c>
      <c r="B795">
        <v>2009</v>
      </c>
      <c r="C795" t="s">
        <v>269</v>
      </c>
      <c r="E795" t="s">
        <v>110</v>
      </c>
      <c r="F795" t="s">
        <v>390</v>
      </c>
      <c r="G795" t="s">
        <v>391</v>
      </c>
    </row>
    <row r="796" spans="1:7" x14ac:dyDescent="0.2">
      <c r="A796" t="s">
        <v>482</v>
      </c>
      <c r="B796">
        <v>2009</v>
      </c>
      <c r="C796" t="s">
        <v>269</v>
      </c>
      <c r="E796" t="s">
        <v>392</v>
      </c>
      <c r="F796" t="s">
        <v>393</v>
      </c>
      <c r="G796" t="s">
        <v>376</v>
      </c>
    </row>
    <row r="797" spans="1:7" x14ac:dyDescent="0.2">
      <c r="A797" t="s">
        <v>482</v>
      </c>
      <c r="B797">
        <v>2009</v>
      </c>
      <c r="C797" t="s">
        <v>269</v>
      </c>
      <c r="E797" t="s">
        <v>486</v>
      </c>
      <c r="F797" t="s">
        <v>94</v>
      </c>
      <c r="G797" t="s">
        <v>442</v>
      </c>
    </row>
    <row r="798" spans="1:7" x14ac:dyDescent="0.2">
      <c r="A798" t="s">
        <v>482</v>
      </c>
      <c r="B798">
        <v>2009</v>
      </c>
      <c r="C798" t="s">
        <v>269</v>
      </c>
      <c r="E798" t="s">
        <v>487</v>
      </c>
      <c r="F798" t="s">
        <v>488</v>
      </c>
      <c r="G798" t="s">
        <v>376</v>
      </c>
    </row>
    <row r="799" spans="1:7" x14ac:dyDescent="0.2">
      <c r="A799" t="s">
        <v>482</v>
      </c>
      <c r="B799">
        <v>2009</v>
      </c>
      <c r="C799" t="s">
        <v>269</v>
      </c>
      <c r="E799" t="s">
        <v>91</v>
      </c>
      <c r="F799" t="s">
        <v>394</v>
      </c>
      <c r="G799" t="s">
        <v>376</v>
      </c>
    </row>
    <row r="800" spans="1:7" x14ac:dyDescent="0.2">
      <c r="A800" t="s">
        <v>482</v>
      </c>
      <c r="B800">
        <v>2009</v>
      </c>
      <c r="C800" t="s">
        <v>269</v>
      </c>
      <c r="E800" t="s">
        <v>675</v>
      </c>
      <c r="F800" t="s">
        <v>489</v>
      </c>
      <c r="G800" t="s">
        <v>318</v>
      </c>
    </row>
    <row r="801" spans="1:7" x14ac:dyDescent="0.2">
      <c r="A801" t="s">
        <v>482</v>
      </c>
      <c r="B801">
        <v>2009</v>
      </c>
      <c r="C801" t="s">
        <v>269</v>
      </c>
      <c r="E801" t="s">
        <v>162</v>
      </c>
      <c r="F801" t="s">
        <v>395</v>
      </c>
      <c r="G801" t="s">
        <v>376</v>
      </c>
    </row>
    <row r="802" spans="1:7" x14ac:dyDescent="0.2">
      <c r="A802" t="s">
        <v>482</v>
      </c>
      <c r="B802">
        <v>2009</v>
      </c>
      <c r="C802" t="s">
        <v>269</v>
      </c>
      <c r="E802" t="s">
        <v>22</v>
      </c>
      <c r="F802" t="s">
        <v>397</v>
      </c>
      <c r="G802" t="s">
        <v>376</v>
      </c>
    </row>
    <row r="803" spans="1:7" x14ac:dyDescent="0.2">
      <c r="A803" t="s">
        <v>482</v>
      </c>
      <c r="B803">
        <v>2009</v>
      </c>
      <c r="C803" t="s">
        <v>269</v>
      </c>
      <c r="E803" t="s">
        <v>112</v>
      </c>
      <c r="F803" t="s">
        <v>403</v>
      </c>
      <c r="G803" t="s">
        <v>376</v>
      </c>
    </row>
    <row r="804" spans="1:7" x14ac:dyDescent="0.2">
      <c r="A804" t="s">
        <v>482</v>
      </c>
      <c r="B804">
        <v>2009</v>
      </c>
      <c r="C804" t="s">
        <v>269</v>
      </c>
      <c r="E804" t="s">
        <v>24</v>
      </c>
      <c r="F804" t="s">
        <v>490</v>
      </c>
      <c r="G804" t="s">
        <v>376</v>
      </c>
    </row>
    <row r="805" spans="1:7" x14ac:dyDescent="0.2">
      <c r="A805" t="s">
        <v>482</v>
      </c>
      <c r="B805">
        <v>2009</v>
      </c>
      <c r="C805" t="s">
        <v>269</v>
      </c>
      <c r="E805" t="s">
        <v>166</v>
      </c>
      <c r="F805" t="s">
        <v>115</v>
      </c>
      <c r="G805" t="s">
        <v>376</v>
      </c>
    </row>
    <row r="806" spans="1:7" x14ac:dyDescent="0.2">
      <c r="A806" t="s">
        <v>482</v>
      </c>
      <c r="B806">
        <v>2009</v>
      </c>
      <c r="C806" t="s">
        <v>269</v>
      </c>
      <c r="E806" t="s">
        <v>314</v>
      </c>
      <c r="F806" t="s">
        <v>168</v>
      </c>
      <c r="G806" t="s">
        <v>376</v>
      </c>
    </row>
    <row r="807" spans="1:7" x14ac:dyDescent="0.2">
      <c r="A807" t="s">
        <v>482</v>
      </c>
      <c r="B807">
        <v>2009</v>
      </c>
      <c r="C807" t="s">
        <v>269</v>
      </c>
      <c r="E807" t="s">
        <v>169</v>
      </c>
      <c r="F807" t="s">
        <v>399</v>
      </c>
      <c r="G807" t="s">
        <v>400</v>
      </c>
    </row>
    <row r="808" spans="1:7" x14ac:dyDescent="0.2">
      <c r="A808" t="s">
        <v>482</v>
      </c>
      <c r="B808">
        <v>2009</v>
      </c>
      <c r="C808" t="s">
        <v>269</v>
      </c>
      <c r="E808" t="s">
        <v>281</v>
      </c>
      <c r="F808" t="s">
        <v>275</v>
      </c>
      <c r="G808" t="s">
        <v>369</v>
      </c>
    </row>
    <row r="809" spans="1:7" x14ac:dyDescent="0.2">
      <c r="A809" t="s">
        <v>482</v>
      </c>
      <c r="B809">
        <v>2009</v>
      </c>
      <c r="C809" t="s">
        <v>269</v>
      </c>
      <c r="E809" t="s">
        <v>284</v>
      </c>
      <c r="F809" t="s">
        <v>285</v>
      </c>
      <c r="G809" t="s">
        <v>376</v>
      </c>
    </row>
    <row r="810" spans="1:7" x14ac:dyDescent="0.2">
      <c r="A810" t="s">
        <v>482</v>
      </c>
      <c r="B810">
        <v>2009</v>
      </c>
      <c r="C810" t="s">
        <v>269</v>
      </c>
      <c r="E810" t="s">
        <v>171</v>
      </c>
      <c r="F810" t="s">
        <v>172</v>
      </c>
      <c r="G810" t="s">
        <v>376</v>
      </c>
    </row>
    <row r="811" spans="1:7" x14ac:dyDescent="0.2">
      <c r="A811" t="s">
        <v>482</v>
      </c>
      <c r="B811">
        <v>2009</v>
      </c>
      <c r="C811" t="s">
        <v>269</v>
      </c>
      <c r="E811" t="s">
        <v>173</v>
      </c>
      <c r="F811" t="s">
        <v>402</v>
      </c>
      <c r="G811" t="s">
        <v>376</v>
      </c>
    </row>
    <row r="812" spans="1:7" x14ac:dyDescent="0.2">
      <c r="A812" t="s">
        <v>482</v>
      </c>
      <c r="B812">
        <v>2009</v>
      </c>
      <c r="C812" t="s">
        <v>269</v>
      </c>
      <c r="E812" t="s">
        <v>404</v>
      </c>
      <c r="F812" t="s">
        <v>491</v>
      </c>
      <c r="G812" t="s">
        <v>376</v>
      </c>
    </row>
    <row r="813" spans="1:7" x14ac:dyDescent="0.2">
      <c r="A813" t="s">
        <v>482</v>
      </c>
      <c r="B813">
        <v>2009</v>
      </c>
      <c r="C813" t="s">
        <v>269</v>
      </c>
      <c r="E813" t="s">
        <v>349</v>
      </c>
      <c r="F813" t="s">
        <v>221</v>
      </c>
      <c r="G813" t="s">
        <v>369</v>
      </c>
    </row>
    <row r="814" spans="1:7" x14ac:dyDescent="0.2">
      <c r="A814" t="s">
        <v>482</v>
      </c>
      <c r="B814">
        <v>2009</v>
      </c>
      <c r="C814" t="s">
        <v>269</v>
      </c>
      <c r="E814" t="s">
        <v>350</v>
      </c>
      <c r="F814" t="s">
        <v>351</v>
      </c>
      <c r="G814" t="s">
        <v>376</v>
      </c>
    </row>
    <row r="815" spans="1:7" x14ac:dyDescent="0.2">
      <c r="A815" t="s">
        <v>482</v>
      </c>
      <c r="B815">
        <v>2009</v>
      </c>
      <c r="C815" t="s">
        <v>269</v>
      </c>
      <c r="E815" t="s">
        <v>352</v>
      </c>
      <c r="F815" t="s">
        <v>135</v>
      </c>
      <c r="G815" t="s">
        <v>369</v>
      </c>
    </row>
    <row r="816" spans="1:7" x14ac:dyDescent="0.2">
      <c r="A816" t="s">
        <v>482</v>
      </c>
      <c r="B816">
        <v>2009</v>
      </c>
      <c r="C816" t="s">
        <v>269</v>
      </c>
      <c r="E816" t="s">
        <v>71</v>
      </c>
      <c r="F816" t="s">
        <v>72</v>
      </c>
      <c r="G816" t="s">
        <v>376</v>
      </c>
    </row>
    <row r="817" spans="1:7" x14ac:dyDescent="0.2">
      <c r="A817" t="s">
        <v>482</v>
      </c>
      <c r="B817">
        <v>2009</v>
      </c>
      <c r="C817" t="s">
        <v>269</v>
      </c>
      <c r="E817" t="s">
        <v>286</v>
      </c>
      <c r="F817" t="s">
        <v>126</v>
      </c>
      <c r="G817" t="s">
        <v>369</v>
      </c>
    </row>
    <row r="818" spans="1:7" x14ac:dyDescent="0.2">
      <c r="A818" t="s">
        <v>482</v>
      </c>
      <c r="B818">
        <v>2009</v>
      </c>
      <c r="C818" t="s">
        <v>269</v>
      </c>
      <c r="E818" t="s">
        <v>407</v>
      </c>
      <c r="F818" t="s">
        <v>408</v>
      </c>
      <c r="G818" t="s">
        <v>376</v>
      </c>
    </row>
    <row r="819" spans="1:7" x14ac:dyDescent="0.2">
      <c r="A819" t="s">
        <v>482</v>
      </c>
      <c r="B819">
        <v>2009</v>
      </c>
      <c r="C819" t="s">
        <v>269</v>
      </c>
      <c r="E819" t="s">
        <v>287</v>
      </c>
      <c r="F819" t="s">
        <v>409</v>
      </c>
      <c r="G819" t="s">
        <v>376</v>
      </c>
    </row>
    <row r="820" spans="1:7" x14ac:dyDescent="0.2">
      <c r="A820" t="s">
        <v>482</v>
      </c>
      <c r="B820">
        <v>2009</v>
      </c>
      <c r="C820" t="s">
        <v>269</v>
      </c>
      <c r="E820" t="s">
        <v>492</v>
      </c>
      <c r="F820" t="s">
        <v>493</v>
      </c>
      <c r="G820" t="s">
        <v>369</v>
      </c>
    </row>
    <row r="821" spans="1:7" x14ac:dyDescent="0.2">
      <c r="A821" t="s">
        <v>482</v>
      </c>
      <c r="B821">
        <v>2009</v>
      </c>
      <c r="C821" t="s">
        <v>269</v>
      </c>
      <c r="E821" t="s">
        <v>411</v>
      </c>
      <c r="F821" t="s">
        <v>126</v>
      </c>
      <c r="G821" t="s">
        <v>370</v>
      </c>
    </row>
    <row r="822" spans="1:7" x14ac:dyDescent="0.2">
      <c r="A822" t="s">
        <v>482</v>
      </c>
      <c r="B822">
        <v>2009</v>
      </c>
      <c r="C822" t="s">
        <v>269</v>
      </c>
      <c r="E822" t="s">
        <v>354</v>
      </c>
      <c r="F822" t="s">
        <v>494</v>
      </c>
      <c r="G822" t="s">
        <v>300</v>
      </c>
    </row>
    <row r="823" spans="1:7" x14ac:dyDescent="0.2">
      <c r="A823" t="s">
        <v>482</v>
      </c>
      <c r="B823">
        <v>2009</v>
      </c>
      <c r="C823" t="s">
        <v>269</v>
      </c>
      <c r="E823" t="s">
        <v>177</v>
      </c>
      <c r="F823" t="s">
        <v>178</v>
      </c>
      <c r="G823" t="s">
        <v>376</v>
      </c>
    </row>
    <row r="824" spans="1:7" x14ac:dyDescent="0.2">
      <c r="A824" t="s">
        <v>482</v>
      </c>
      <c r="B824">
        <v>2009</v>
      </c>
      <c r="C824" t="s">
        <v>269</v>
      </c>
      <c r="E824" t="s">
        <v>355</v>
      </c>
      <c r="F824" t="s">
        <v>413</v>
      </c>
      <c r="G824" t="s">
        <v>414</v>
      </c>
    </row>
    <row r="825" spans="1:7" x14ac:dyDescent="0.2">
      <c r="A825" t="s">
        <v>482</v>
      </c>
      <c r="B825">
        <v>2009</v>
      </c>
      <c r="C825" t="s">
        <v>269</v>
      </c>
      <c r="E825" t="s">
        <v>317</v>
      </c>
      <c r="F825" t="s">
        <v>151</v>
      </c>
      <c r="G825" t="s">
        <v>376</v>
      </c>
    </row>
    <row r="826" spans="1:7" x14ac:dyDescent="0.2">
      <c r="A826" t="s">
        <v>482</v>
      </c>
      <c r="B826">
        <v>2009</v>
      </c>
      <c r="C826" t="s">
        <v>269</v>
      </c>
      <c r="E826" t="s">
        <v>181</v>
      </c>
      <c r="F826" t="s">
        <v>416</v>
      </c>
      <c r="G826" t="s">
        <v>376</v>
      </c>
    </row>
    <row r="827" spans="1:7" x14ac:dyDescent="0.2">
      <c r="A827" t="s">
        <v>482</v>
      </c>
      <c r="B827">
        <v>2009</v>
      </c>
      <c r="C827" t="s">
        <v>269</v>
      </c>
      <c r="E827" t="s">
        <v>193</v>
      </c>
      <c r="F827" t="s">
        <v>497</v>
      </c>
      <c r="G827" t="s">
        <v>376</v>
      </c>
    </row>
    <row r="828" spans="1:7" x14ac:dyDescent="0.2">
      <c r="A828" t="s">
        <v>482</v>
      </c>
      <c r="B828">
        <v>2009</v>
      </c>
      <c r="C828" t="s">
        <v>269</v>
      </c>
      <c r="E828" t="s">
        <v>96</v>
      </c>
      <c r="F828" t="s">
        <v>97</v>
      </c>
      <c r="G828" t="s">
        <v>373</v>
      </c>
    </row>
    <row r="829" spans="1:7" x14ac:dyDescent="0.2">
      <c r="A829" t="s">
        <v>482</v>
      </c>
      <c r="B829">
        <v>2009</v>
      </c>
      <c r="C829" t="s">
        <v>269</v>
      </c>
      <c r="E829" t="s">
        <v>28</v>
      </c>
      <c r="F829" t="s">
        <v>184</v>
      </c>
      <c r="G829" t="s">
        <v>376</v>
      </c>
    </row>
    <row r="830" spans="1:7" x14ac:dyDescent="0.2">
      <c r="A830" t="s">
        <v>482</v>
      </c>
      <c r="B830">
        <v>2009</v>
      </c>
      <c r="C830" t="s">
        <v>269</v>
      </c>
      <c r="E830" t="s">
        <v>346</v>
      </c>
      <c r="F830" t="s">
        <v>495</v>
      </c>
      <c r="G830" t="s">
        <v>369</v>
      </c>
    </row>
    <row r="831" spans="1:7" x14ac:dyDescent="0.2">
      <c r="A831" t="s">
        <v>482</v>
      </c>
      <c r="B831">
        <v>2009</v>
      </c>
      <c r="C831" t="s">
        <v>269</v>
      </c>
      <c r="E831" t="s">
        <v>185</v>
      </c>
      <c r="F831" t="s">
        <v>186</v>
      </c>
      <c r="G831" t="s">
        <v>376</v>
      </c>
    </row>
    <row r="832" spans="1:7" x14ac:dyDescent="0.2">
      <c r="A832" t="s">
        <v>482</v>
      </c>
      <c r="B832">
        <v>2009</v>
      </c>
      <c r="C832" t="s">
        <v>269</v>
      </c>
      <c r="E832" t="s">
        <v>291</v>
      </c>
      <c r="F832" t="s">
        <v>419</v>
      </c>
      <c r="G832" t="s">
        <v>420</v>
      </c>
    </row>
    <row r="833" spans="1:7" x14ac:dyDescent="0.2">
      <c r="A833" t="s">
        <v>482</v>
      </c>
      <c r="B833">
        <v>2009</v>
      </c>
      <c r="C833" t="s">
        <v>269</v>
      </c>
      <c r="E833" t="s">
        <v>496</v>
      </c>
      <c r="F833" t="s">
        <v>375</v>
      </c>
      <c r="G833" t="s">
        <v>369</v>
      </c>
    </row>
    <row r="834" spans="1:7" x14ac:dyDescent="0.2">
      <c r="A834" t="s">
        <v>482</v>
      </c>
      <c r="B834">
        <v>2009</v>
      </c>
      <c r="C834" t="s">
        <v>269</v>
      </c>
      <c r="E834" t="s">
        <v>191</v>
      </c>
      <c r="F834" t="s">
        <v>151</v>
      </c>
      <c r="G834" t="s">
        <v>369</v>
      </c>
    </row>
    <row r="835" spans="1:7" x14ac:dyDescent="0.2">
      <c r="A835" t="s">
        <v>482</v>
      </c>
      <c r="B835">
        <v>2009</v>
      </c>
      <c r="C835" t="s">
        <v>269</v>
      </c>
      <c r="E835" t="s">
        <v>192</v>
      </c>
      <c r="F835" t="s">
        <v>117</v>
      </c>
      <c r="G835" t="s">
        <v>369</v>
      </c>
    </row>
    <row r="836" spans="1:7" x14ac:dyDescent="0.2">
      <c r="A836" t="s">
        <v>482</v>
      </c>
      <c r="B836">
        <v>2009</v>
      </c>
      <c r="C836" t="s">
        <v>269</v>
      </c>
      <c r="E836" t="s">
        <v>498</v>
      </c>
      <c r="F836" t="s">
        <v>499</v>
      </c>
      <c r="G836" t="s">
        <v>376</v>
      </c>
    </row>
    <row r="837" spans="1:7" x14ac:dyDescent="0.2">
      <c r="A837" t="s">
        <v>482</v>
      </c>
      <c r="B837">
        <v>2009</v>
      </c>
      <c r="C837" t="s">
        <v>269</v>
      </c>
      <c r="E837" t="s">
        <v>195</v>
      </c>
      <c r="F837" t="s">
        <v>84</v>
      </c>
      <c r="G837" t="s">
        <v>422</v>
      </c>
    </row>
    <row r="838" spans="1:7" x14ac:dyDescent="0.2">
      <c r="A838" t="s">
        <v>482</v>
      </c>
      <c r="B838">
        <v>2009</v>
      </c>
      <c r="C838" t="s">
        <v>269</v>
      </c>
      <c r="E838" t="s">
        <v>196</v>
      </c>
      <c r="F838" t="s">
        <v>197</v>
      </c>
      <c r="G838" t="s">
        <v>376</v>
      </c>
    </row>
    <row r="839" spans="1:7" x14ac:dyDescent="0.2">
      <c r="A839" t="s">
        <v>482</v>
      </c>
      <c r="B839">
        <v>2009</v>
      </c>
      <c r="C839" t="s">
        <v>269</v>
      </c>
      <c r="E839" t="s">
        <v>423</v>
      </c>
      <c r="F839" t="s">
        <v>424</v>
      </c>
      <c r="G839" t="s">
        <v>425</v>
      </c>
    </row>
    <row r="840" spans="1:7" x14ac:dyDescent="0.2">
      <c r="A840" t="s">
        <v>482</v>
      </c>
      <c r="B840">
        <v>2009</v>
      </c>
      <c r="C840" t="s">
        <v>269</v>
      </c>
      <c r="E840" t="s">
        <v>34</v>
      </c>
      <c r="F840" t="s">
        <v>342</v>
      </c>
      <c r="G840" t="s">
        <v>376</v>
      </c>
    </row>
    <row r="841" spans="1:7" x14ac:dyDescent="0.2">
      <c r="A841" t="s">
        <v>482</v>
      </c>
      <c r="B841">
        <v>2009</v>
      </c>
      <c r="C841" t="s">
        <v>269</v>
      </c>
      <c r="E841" t="s">
        <v>204</v>
      </c>
      <c r="F841" t="s">
        <v>205</v>
      </c>
      <c r="G841" t="s">
        <v>376</v>
      </c>
    </row>
    <row r="842" spans="1:7" x14ac:dyDescent="0.2">
      <c r="A842" t="s">
        <v>482</v>
      </c>
      <c r="B842">
        <v>2009</v>
      </c>
      <c r="C842" t="s">
        <v>269</v>
      </c>
      <c r="E842" t="s">
        <v>429</v>
      </c>
      <c r="F842" t="s">
        <v>500</v>
      </c>
      <c r="G842" t="s">
        <v>376</v>
      </c>
    </row>
    <row r="843" spans="1:7" x14ac:dyDescent="0.2">
      <c r="A843" t="s">
        <v>482</v>
      </c>
      <c r="B843">
        <v>2009</v>
      </c>
      <c r="C843" t="s">
        <v>269</v>
      </c>
      <c r="E843" t="s">
        <v>207</v>
      </c>
      <c r="F843" t="s">
        <v>431</v>
      </c>
      <c r="G843" t="s">
        <v>376</v>
      </c>
    </row>
    <row r="844" spans="1:7" x14ac:dyDescent="0.2">
      <c r="A844" t="s">
        <v>482</v>
      </c>
      <c r="B844">
        <v>2009</v>
      </c>
      <c r="C844" t="s">
        <v>269</v>
      </c>
      <c r="E844" t="s">
        <v>501</v>
      </c>
      <c r="F844" t="s">
        <v>409</v>
      </c>
      <c r="G844" t="s">
        <v>376</v>
      </c>
    </row>
    <row r="845" spans="1:7" x14ac:dyDescent="0.2">
      <c r="A845" t="s">
        <v>482</v>
      </c>
      <c r="B845">
        <v>2009</v>
      </c>
      <c r="C845" t="s">
        <v>269</v>
      </c>
      <c r="E845" t="s">
        <v>125</v>
      </c>
      <c r="F845" t="s">
        <v>278</v>
      </c>
      <c r="G845" t="s">
        <v>376</v>
      </c>
    </row>
    <row r="846" spans="1:7" x14ac:dyDescent="0.2">
      <c r="A846" t="s">
        <v>482</v>
      </c>
      <c r="B846">
        <v>2009</v>
      </c>
      <c r="C846" t="s">
        <v>269</v>
      </c>
      <c r="E846" t="s">
        <v>432</v>
      </c>
      <c r="F846" t="s">
        <v>201</v>
      </c>
      <c r="G846" t="s">
        <v>376</v>
      </c>
    </row>
    <row r="847" spans="1:7" x14ac:dyDescent="0.2">
      <c r="A847" t="s">
        <v>482</v>
      </c>
      <c r="B847">
        <v>2009</v>
      </c>
      <c r="C847" t="s">
        <v>269</v>
      </c>
      <c r="E847" t="s">
        <v>208</v>
      </c>
      <c r="F847" t="s">
        <v>135</v>
      </c>
      <c r="G847" t="s">
        <v>376</v>
      </c>
    </row>
    <row r="848" spans="1:7" x14ac:dyDescent="0.2">
      <c r="A848" t="s">
        <v>482</v>
      </c>
      <c r="B848">
        <v>2009</v>
      </c>
      <c r="C848" t="s">
        <v>269</v>
      </c>
      <c r="E848" t="s">
        <v>433</v>
      </c>
      <c r="F848" t="s">
        <v>502</v>
      </c>
      <c r="G848" t="s">
        <v>369</v>
      </c>
    </row>
    <row r="849" spans="1:7" x14ac:dyDescent="0.2">
      <c r="A849" t="s">
        <v>482</v>
      </c>
      <c r="B849">
        <v>2009</v>
      </c>
      <c r="C849" t="s">
        <v>269</v>
      </c>
      <c r="E849" t="s">
        <v>503</v>
      </c>
      <c r="F849" t="s">
        <v>437</v>
      </c>
      <c r="G849" t="s">
        <v>376</v>
      </c>
    </row>
    <row r="850" spans="1:7" x14ac:dyDescent="0.2">
      <c r="A850" t="s">
        <v>482</v>
      </c>
      <c r="B850">
        <v>2009</v>
      </c>
      <c r="C850" t="s">
        <v>269</v>
      </c>
      <c r="E850" t="s">
        <v>211</v>
      </c>
      <c r="F850" t="s">
        <v>399</v>
      </c>
      <c r="G850" t="s">
        <v>376</v>
      </c>
    </row>
    <row r="851" spans="1:7" x14ac:dyDescent="0.2">
      <c r="A851" t="s">
        <v>482</v>
      </c>
      <c r="B851">
        <v>2009</v>
      </c>
      <c r="C851" t="s">
        <v>269</v>
      </c>
      <c r="E851" t="s">
        <v>504</v>
      </c>
      <c r="F851" t="s">
        <v>213</v>
      </c>
      <c r="G851" t="s">
        <v>376</v>
      </c>
    </row>
    <row r="852" spans="1:7" x14ac:dyDescent="0.2">
      <c r="A852" t="s">
        <v>482</v>
      </c>
      <c r="B852">
        <v>2009</v>
      </c>
      <c r="C852" t="s">
        <v>269</v>
      </c>
      <c r="E852" t="s">
        <v>435</v>
      </c>
      <c r="F852" t="s">
        <v>436</v>
      </c>
      <c r="G852" t="s">
        <v>376</v>
      </c>
    </row>
    <row r="853" spans="1:7" x14ac:dyDescent="0.2">
      <c r="A853" t="s">
        <v>482</v>
      </c>
      <c r="B853">
        <v>2009</v>
      </c>
      <c r="C853" t="s">
        <v>269</v>
      </c>
      <c r="E853" t="s">
        <v>763</v>
      </c>
      <c r="F853" t="s">
        <v>153</v>
      </c>
      <c r="G853" t="s">
        <v>376</v>
      </c>
    </row>
    <row r="854" spans="1:7" x14ac:dyDescent="0.2">
      <c r="A854" t="s">
        <v>482</v>
      </c>
      <c r="B854">
        <v>2009</v>
      </c>
      <c r="C854" t="s">
        <v>269</v>
      </c>
      <c r="E854" t="s">
        <v>212</v>
      </c>
      <c r="F854" t="s">
        <v>197</v>
      </c>
      <c r="G854" t="s">
        <v>376</v>
      </c>
    </row>
    <row r="855" spans="1:7" x14ac:dyDescent="0.2">
      <c r="A855" t="s">
        <v>482</v>
      </c>
      <c r="B855">
        <v>2009</v>
      </c>
      <c r="C855" t="s">
        <v>269</v>
      </c>
      <c r="E855" t="s">
        <v>438</v>
      </c>
      <c r="F855" t="s">
        <v>135</v>
      </c>
      <c r="G855" t="s">
        <v>376</v>
      </c>
    </row>
    <row r="856" spans="1:7" x14ac:dyDescent="0.2">
      <c r="A856" t="s">
        <v>482</v>
      </c>
      <c r="B856">
        <v>2009</v>
      </c>
      <c r="C856" t="s">
        <v>269</v>
      </c>
      <c r="E856" t="s">
        <v>46</v>
      </c>
      <c r="F856" t="s">
        <v>439</v>
      </c>
      <c r="G856" t="s">
        <v>376</v>
      </c>
    </row>
    <row r="857" spans="1:7" x14ac:dyDescent="0.2">
      <c r="A857" t="s">
        <v>482</v>
      </c>
      <c r="B857">
        <v>2009</v>
      </c>
      <c r="C857" t="s">
        <v>269</v>
      </c>
      <c r="E857" t="s">
        <v>714</v>
      </c>
      <c r="F857" t="s">
        <v>440</v>
      </c>
      <c r="G857" t="s">
        <v>369</v>
      </c>
    </row>
    <row r="858" spans="1:7" x14ac:dyDescent="0.2">
      <c r="A858" t="s">
        <v>482</v>
      </c>
      <c r="B858">
        <v>2009</v>
      </c>
      <c r="C858" t="s">
        <v>269</v>
      </c>
      <c r="E858" t="s">
        <v>1086</v>
      </c>
      <c r="F858" t="s">
        <v>141</v>
      </c>
      <c r="G858" t="s">
        <v>441</v>
      </c>
    </row>
    <row r="859" spans="1:7" x14ac:dyDescent="0.2">
      <c r="A859" t="s">
        <v>482</v>
      </c>
      <c r="B859">
        <v>2009</v>
      </c>
      <c r="C859" t="s">
        <v>269</v>
      </c>
      <c r="E859" t="s">
        <v>443</v>
      </c>
      <c r="F859" t="s">
        <v>505</v>
      </c>
      <c r="G859" t="s">
        <v>376</v>
      </c>
    </row>
    <row r="860" spans="1:7" x14ac:dyDescent="0.2">
      <c r="A860" t="s">
        <v>482</v>
      </c>
      <c r="B860">
        <v>2009</v>
      </c>
      <c r="C860" t="s">
        <v>269</v>
      </c>
      <c r="E860" t="s">
        <v>1125</v>
      </c>
      <c r="F860" t="s">
        <v>402</v>
      </c>
      <c r="G860" t="s">
        <v>376</v>
      </c>
    </row>
    <row r="861" spans="1:7" x14ac:dyDescent="0.2">
      <c r="A861" t="s">
        <v>482</v>
      </c>
      <c r="B861">
        <v>2009</v>
      </c>
      <c r="C861" t="s">
        <v>269</v>
      </c>
      <c r="E861" t="s">
        <v>218</v>
      </c>
      <c r="F861" t="s">
        <v>219</v>
      </c>
      <c r="G861" t="s">
        <v>376</v>
      </c>
    </row>
    <row r="862" spans="1:7" x14ac:dyDescent="0.2">
      <c r="A862" t="s">
        <v>482</v>
      </c>
      <c r="B862">
        <v>2009</v>
      </c>
      <c r="C862" t="s">
        <v>269</v>
      </c>
      <c r="E862" t="s">
        <v>360</v>
      </c>
      <c r="F862" t="s">
        <v>445</v>
      </c>
      <c r="G862" t="s">
        <v>369</v>
      </c>
    </row>
    <row r="863" spans="1:7" x14ac:dyDescent="0.2">
      <c r="A863" t="s">
        <v>482</v>
      </c>
      <c r="B863">
        <v>2009</v>
      </c>
      <c r="C863" t="s">
        <v>269</v>
      </c>
      <c r="E863" t="s">
        <v>220</v>
      </c>
      <c r="F863" t="s">
        <v>117</v>
      </c>
      <c r="G863" t="s">
        <v>417</v>
      </c>
    </row>
    <row r="864" spans="1:7" x14ac:dyDescent="0.2">
      <c r="A864" t="s">
        <v>482</v>
      </c>
      <c r="B864">
        <v>2009</v>
      </c>
      <c r="C864" t="s">
        <v>269</v>
      </c>
      <c r="E864" t="s">
        <v>450</v>
      </c>
      <c r="F864" t="s">
        <v>451</v>
      </c>
      <c r="G864" t="s">
        <v>376</v>
      </c>
    </row>
    <row r="865" spans="1:7" x14ac:dyDescent="0.2">
      <c r="A865" t="s">
        <v>482</v>
      </c>
      <c r="B865">
        <v>2009</v>
      </c>
      <c r="C865" t="s">
        <v>269</v>
      </c>
      <c r="E865" t="s">
        <v>363</v>
      </c>
      <c r="F865" t="s">
        <v>94</v>
      </c>
      <c r="G865" t="s">
        <v>304</v>
      </c>
    </row>
    <row r="866" spans="1:7" x14ac:dyDescent="0.2">
      <c r="A866" t="s">
        <v>482</v>
      </c>
      <c r="B866">
        <v>2009</v>
      </c>
      <c r="C866" t="s">
        <v>269</v>
      </c>
      <c r="E866" t="s">
        <v>447</v>
      </c>
      <c r="F866" t="s">
        <v>448</v>
      </c>
      <c r="G866" t="s">
        <v>506</v>
      </c>
    </row>
    <row r="867" spans="1:7" x14ac:dyDescent="0.2">
      <c r="A867" t="s">
        <v>482</v>
      </c>
      <c r="B867">
        <v>2009</v>
      </c>
      <c r="C867" t="s">
        <v>269</v>
      </c>
      <c r="E867" t="s">
        <v>343</v>
      </c>
      <c r="F867" t="s">
        <v>452</v>
      </c>
      <c r="G867" t="s">
        <v>453</v>
      </c>
    </row>
    <row r="868" spans="1:7" x14ac:dyDescent="0.2">
      <c r="A868" t="s">
        <v>482</v>
      </c>
      <c r="B868">
        <v>2009</v>
      </c>
      <c r="C868" t="s">
        <v>269</v>
      </c>
      <c r="E868" t="s">
        <v>130</v>
      </c>
      <c r="F868" t="s">
        <v>221</v>
      </c>
      <c r="G868" t="s">
        <v>461</v>
      </c>
    </row>
    <row r="869" spans="1:7" x14ac:dyDescent="0.2">
      <c r="A869" t="s">
        <v>482</v>
      </c>
      <c r="B869">
        <v>2009</v>
      </c>
      <c r="C869" t="s">
        <v>269</v>
      </c>
      <c r="E869" t="s">
        <v>454</v>
      </c>
      <c r="F869" t="s">
        <v>507</v>
      </c>
      <c r="G869" t="s">
        <v>376</v>
      </c>
    </row>
    <row r="870" spans="1:7" x14ac:dyDescent="0.2">
      <c r="A870" t="s">
        <v>482</v>
      </c>
      <c r="B870">
        <v>2009</v>
      </c>
      <c r="C870" t="s">
        <v>269</v>
      </c>
      <c r="E870" t="s">
        <v>222</v>
      </c>
      <c r="F870" t="s">
        <v>455</v>
      </c>
      <c r="G870" t="s">
        <v>376</v>
      </c>
    </row>
    <row r="871" spans="1:7" x14ac:dyDescent="0.2">
      <c r="A871" t="s">
        <v>482</v>
      </c>
      <c r="B871">
        <v>2009</v>
      </c>
      <c r="C871" t="s">
        <v>269</v>
      </c>
      <c r="E871" t="s">
        <v>334</v>
      </c>
      <c r="F871" t="s">
        <v>508</v>
      </c>
      <c r="G871" t="s">
        <v>302</v>
      </c>
    </row>
    <row r="872" spans="1:7" x14ac:dyDescent="0.2">
      <c r="A872" t="s">
        <v>482</v>
      </c>
      <c r="B872">
        <v>2009</v>
      </c>
      <c r="C872" t="s">
        <v>269</v>
      </c>
      <c r="E872" t="s">
        <v>224</v>
      </c>
      <c r="F872" t="s">
        <v>225</v>
      </c>
      <c r="G872" t="s">
        <v>376</v>
      </c>
    </row>
    <row r="873" spans="1:7" x14ac:dyDescent="0.2">
      <c r="A873" t="s">
        <v>482</v>
      </c>
      <c r="B873">
        <v>2009</v>
      </c>
      <c r="C873" t="s">
        <v>269</v>
      </c>
      <c r="E873" t="s">
        <v>132</v>
      </c>
      <c r="F873" t="s">
        <v>133</v>
      </c>
      <c r="G873" t="s">
        <v>376</v>
      </c>
    </row>
    <row r="874" spans="1:7" x14ac:dyDescent="0.2">
      <c r="A874" t="s">
        <v>482</v>
      </c>
      <c r="B874">
        <v>2009</v>
      </c>
      <c r="C874" t="s">
        <v>269</v>
      </c>
      <c r="E874" t="s">
        <v>305</v>
      </c>
      <c r="F874" t="s">
        <v>330</v>
      </c>
      <c r="G874" t="s">
        <v>369</v>
      </c>
    </row>
    <row r="875" spans="1:7" x14ac:dyDescent="0.2">
      <c r="A875" t="s">
        <v>482</v>
      </c>
      <c r="B875">
        <v>2009</v>
      </c>
      <c r="C875" t="s">
        <v>269</v>
      </c>
      <c r="E875" t="s">
        <v>226</v>
      </c>
      <c r="F875" t="s">
        <v>227</v>
      </c>
      <c r="G875" t="s">
        <v>376</v>
      </c>
    </row>
    <row r="876" spans="1:7" x14ac:dyDescent="0.2">
      <c r="A876" t="s">
        <v>482</v>
      </c>
      <c r="B876">
        <v>2009</v>
      </c>
      <c r="C876" t="s">
        <v>269</v>
      </c>
      <c r="E876" t="s">
        <v>107</v>
      </c>
      <c r="F876" t="s">
        <v>509</v>
      </c>
      <c r="G876" t="s">
        <v>376</v>
      </c>
    </row>
    <row r="877" spans="1:7" x14ac:dyDescent="0.2">
      <c r="A877" t="s">
        <v>482</v>
      </c>
      <c r="B877">
        <v>2009</v>
      </c>
      <c r="C877" t="s">
        <v>269</v>
      </c>
      <c r="E877" t="s">
        <v>228</v>
      </c>
      <c r="F877" t="s">
        <v>229</v>
      </c>
      <c r="G877" t="s">
        <v>376</v>
      </c>
    </row>
    <row r="878" spans="1:7" x14ac:dyDescent="0.2">
      <c r="A878" t="s">
        <v>482</v>
      </c>
      <c r="B878">
        <v>2009</v>
      </c>
      <c r="C878" t="s">
        <v>269</v>
      </c>
      <c r="E878" t="s">
        <v>233</v>
      </c>
      <c r="F878" t="s">
        <v>117</v>
      </c>
      <c r="G878" t="s">
        <v>376</v>
      </c>
    </row>
    <row r="879" spans="1:7" x14ac:dyDescent="0.2">
      <c r="A879" t="s">
        <v>482</v>
      </c>
      <c r="B879">
        <v>2009</v>
      </c>
      <c r="C879" t="s">
        <v>269</v>
      </c>
      <c r="E879" t="s">
        <v>57</v>
      </c>
      <c r="F879" t="s">
        <v>510</v>
      </c>
      <c r="G879" t="s">
        <v>415</v>
      </c>
    </row>
    <row r="880" spans="1:7" x14ac:dyDescent="0.2">
      <c r="A880" t="s">
        <v>482</v>
      </c>
      <c r="B880">
        <v>2009</v>
      </c>
      <c r="C880" t="s">
        <v>269</v>
      </c>
      <c r="E880" t="s">
        <v>235</v>
      </c>
      <c r="F880" t="s">
        <v>462</v>
      </c>
      <c r="G880" t="s">
        <v>376</v>
      </c>
    </row>
    <row r="881" spans="1:7" x14ac:dyDescent="0.2">
      <c r="A881" t="s">
        <v>482</v>
      </c>
      <c r="B881">
        <v>2009</v>
      </c>
      <c r="C881" t="s">
        <v>269</v>
      </c>
      <c r="E881" t="s">
        <v>237</v>
      </c>
      <c r="F881" t="s">
        <v>463</v>
      </c>
      <c r="G881" t="s">
        <v>376</v>
      </c>
    </row>
    <row r="882" spans="1:7" x14ac:dyDescent="0.2">
      <c r="A882" t="s">
        <v>482</v>
      </c>
      <c r="B882">
        <v>2009</v>
      </c>
      <c r="C882" t="s">
        <v>269</v>
      </c>
      <c r="E882" t="s">
        <v>239</v>
      </c>
      <c r="F882" t="s">
        <v>240</v>
      </c>
      <c r="G882" t="s">
        <v>376</v>
      </c>
    </row>
    <row r="883" spans="1:7" x14ac:dyDescent="0.2">
      <c r="A883" t="s">
        <v>482</v>
      </c>
      <c r="B883">
        <v>2009</v>
      </c>
      <c r="C883" t="s">
        <v>269</v>
      </c>
      <c r="E883" t="s">
        <v>58</v>
      </c>
      <c r="F883" t="s">
        <v>466</v>
      </c>
      <c r="G883" t="s">
        <v>376</v>
      </c>
    </row>
    <row r="884" spans="1:7" x14ac:dyDescent="0.2">
      <c r="A884" t="s">
        <v>482</v>
      </c>
      <c r="B884">
        <v>2009</v>
      </c>
      <c r="C884" t="s">
        <v>269</v>
      </c>
      <c r="E884" t="s">
        <v>464</v>
      </c>
      <c r="F884" t="s">
        <v>465</v>
      </c>
      <c r="G884" t="s">
        <v>376</v>
      </c>
    </row>
    <row r="885" spans="1:7" x14ac:dyDescent="0.2">
      <c r="A885" t="s">
        <v>482</v>
      </c>
      <c r="B885">
        <v>2009</v>
      </c>
      <c r="C885" t="s">
        <v>269</v>
      </c>
      <c r="E885" t="s">
        <v>241</v>
      </c>
      <c r="F885" t="s">
        <v>242</v>
      </c>
      <c r="G885" t="s">
        <v>376</v>
      </c>
    </row>
    <row r="886" spans="1:7" x14ac:dyDescent="0.2">
      <c r="A886" t="s">
        <v>482</v>
      </c>
      <c r="B886">
        <v>2009</v>
      </c>
      <c r="C886" t="s">
        <v>269</v>
      </c>
      <c r="E886" t="s">
        <v>243</v>
      </c>
      <c r="F886" t="s">
        <v>467</v>
      </c>
      <c r="G886" t="s">
        <v>376</v>
      </c>
    </row>
    <row r="887" spans="1:7" x14ac:dyDescent="0.2">
      <c r="A887" t="s">
        <v>482</v>
      </c>
      <c r="B887">
        <v>2009</v>
      </c>
      <c r="C887" t="s">
        <v>269</v>
      </c>
      <c r="E887" t="s">
        <v>511</v>
      </c>
      <c r="F887" t="s">
        <v>512</v>
      </c>
      <c r="G887" t="s">
        <v>376</v>
      </c>
    </row>
    <row r="888" spans="1:7" x14ac:dyDescent="0.2">
      <c r="A888" t="s">
        <v>482</v>
      </c>
      <c r="B888">
        <v>2009</v>
      </c>
      <c r="C888" t="s">
        <v>269</v>
      </c>
      <c r="E888" t="s">
        <v>245</v>
      </c>
      <c r="F888" t="s">
        <v>468</v>
      </c>
      <c r="G888" t="s">
        <v>376</v>
      </c>
    </row>
    <row r="889" spans="1:7" x14ac:dyDescent="0.2">
      <c r="A889" t="s">
        <v>482</v>
      </c>
      <c r="B889">
        <v>2009</v>
      </c>
      <c r="C889" t="s">
        <v>269</v>
      </c>
      <c r="E889" t="s">
        <v>247</v>
      </c>
      <c r="F889" t="s">
        <v>469</v>
      </c>
      <c r="G889" t="s">
        <v>427</v>
      </c>
    </row>
    <row r="890" spans="1:7" x14ac:dyDescent="0.2">
      <c r="A890" t="s">
        <v>482</v>
      </c>
      <c r="B890">
        <v>2009</v>
      </c>
      <c r="C890" t="s">
        <v>269</v>
      </c>
      <c r="E890" t="s">
        <v>249</v>
      </c>
      <c r="F890" t="s">
        <v>494</v>
      </c>
      <c r="G890" t="s">
        <v>376</v>
      </c>
    </row>
    <row r="891" spans="1:7" x14ac:dyDescent="0.2">
      <c r="A891" t="s">
        <v>482</v>
      </c>
      <c r="B891">
        <v>2009</v>
      </c>
      <c r="C891" t="s">
        <v>269</v>
      </c>
      <c r="E891" t="s">
        <v>366</v>
      </c>
      <c r="F891" t="s">
        <v>406</v>
      </c>
      <c r="G891" t="s">
        <v>369</v>
      </c>
    </row>
    <row r="892" spans="1:7" x14ac:dyDescent="0.2">
      <c r="A892" t="s">
        <v>482</v>
      </c>
      <c r="B892">
        <v>2009</v>
      </c>
      <c r="C892" t="s">
        <v>269</v>
      </c>
      <c r="E892" t="s">
        <v>1114</v>
      </c>
      <c r="F892" t="s">
        <v>278</v>
      </c>
      <c r="G892" t="s">
        <v>369</v>
      </c>
    </row>
    <row r="893" spans="1:7" x14ac:dyDescent="0.2">
      <c r="A893" t="s">
        <v>482</v>
      </c>
      <c r="B893">
        <v>2009</v>
      </c>
      <c r="C893" t="s">
        <v>269</v>
      </c>
      <c r="E893" t="s">
        <v>253</v>
      </c>
      <c r="F893" t="s">
        <v>513</v>
      </c>
      <c r="G893" t="s">
        <v>410</v>
      </c>
    </row>
    <row r="894" spans="1:7" x14ac:dyDescent="0.2">
      <c r="A894" t="s">
        <v>482</v>
      </c>
      <c r="B894">
        <v>2009</v>
      </c>
      <c r="C894" t="s">
        <v>269</v>
      </c>
      <c r="E894" t="s">
        <v>136</v>
      </c>
      <c r="F894" t="s">
        <v>137</v>
      </c>
      <c r="G894" t="s">
        <v>376</v>
      </c>
    </row>
    <row r="895" spans="1:7" x14ac:dyDescent="0.2">
      <c r="A895" t="s">
        <v>482</v>
      </c>
      <c r="B895">
        <v>2009</v>
      </c>
      <c r="C895" t="s">
        <v>269</v>
      </c>
      <c r="E895" t="s">
        <v>472</v>
      </c>
      <c r="F895" t="s">
        <v>221</v>
      </c>
      <c r="G895" t="s">
        <v>376</v>
      </c>
    </row>
    <row r="896" spans="1:7" x14ac:dyDescent="0.2">
      <c r="A896" t="s">
        <v>482</v>
      </c>
      <c r="B896">
        <v>2009</v>
      </c>
      <c r="C896" t="s">
        <v>269</v>
      </c>
      <c r="E896" t="s">
        <v>474</v>
      </c>
      <c r="F896" t="s">
        <v>395</v>
      </c>
      <c r="G896" t="s">
        <v>376</v>
      </c>
    </row>
    <row r="897" spans="1:7" x14ac:dyDescent="0.2">
      <c r="A897" t="s">
        <v>482</v>
      </c>
      <c r="B897">
        <v>2009</v>
      </c>
      <c r="C897" t="s">
        <v>269</v>
      </c>
      <c r="E897" t="s">
        <v>255</v>
      </c>
      <c r="F897" t="s">
        <v>476</v>
      </c>
      <c r="G897" t="s">
        <v>376</v>
      </c>
    </row>
    <row r="898" spans="1:7" x14ac:dyDescent="0.2">
      <c r="A898" t="s">
        <v>482</v>
      </c>
      <c r="B898">
        <v>2009</v>
      </c>
      <c r="C898" t="s">
        <v>269</v>
      </c>
      <c r="E898" t="s">
        <v>514</v>
      </c>
      <c r="F898" t="s">
        <v>493</v>
      </c>
      <c r="G898" t="s">
        <v>376</v>
      </c>
    </row>
    <row r="899" spans="1:7" x14ac:dyDescent="0.2">
      <c r="A899" t="s">
        <v>482</v>
      </c>
      <c r="B899">
        <v>2009</v>
      </c>
      <c r="C899" t="s">
        <v>269</v>
      </c>
      <c r="E899" t="s">
        <v>257</v>
      </c>
      <c r="F899" t="s">
        <v>478</v>
      </c>
      <c r="G899" t="s">
        <v>376</v>
      </c>
    </row>
    <row r="900" spans="1:7" x14ac:dyDescent="0.2">
      <c r="A900" t="s">
        <v>482</v>
      </c>
      <c r="B900">
        <v>2009</v>
      </c>
      <c r="C900" t="s">
        <v>269</v>
      </c>
      <c r="E900" t="s">
        <v>259</v>
      </c>
      <c r="F900" t="s">
        <v>507</v>
      </c>
      <c r="G900" t="s">
        <v>376</v>
      </c>
    </row>
    <row r="901" spans="1:7" x14ac:dyDescent="0.2">
      <c r="A901" t="s">
        <v>482</v>
      </c>
      <c r="B901">
        <v>2009</v>
      </c>
      <c r="C901" t="s">
        <v>269</v>
      </c>
      <c r="E901" t="s">
        <v>261</v>
      </c>
      <c r="F901" t="s">
        <v>515</v>
      </c>
      <c r="G901" t="s">
        <v>376</v>
      </c>
    </row>
    <row r="902" spans="1:7" x14ac:dyDescent="0.2">
      <c r="A902" t="s">
        <v>482</v>
      </c>
      <c r="B902">
        <v>2009</v>
      </c>
      <c r="C902" t="s">
        <v>269</v>
      </c>
      <c r="E902" t="s">
        <v>263</v>
      </c>
      <c r="F902" t="s">
        <v>479</v>
      </c>
      <c r="G902" t="s">
        <v>376</v>
      </c>
    </row>
    <row r="903" spans="1:7" x14ac:dyDescent="0.2">
      <c r="A903" t="s">
        <v>482</v>
      </c>
      <c r="B903">
        <v>2009</v>
      </c>
      <c r="C903" t="s">
        <v>269</v>
      </c>
      <c r="E903" t="s">
        <v>480</v>
      </c>
      <c r="F903" t="s">
        <v>210</v>
      </c>
      <c r="G903" t="s">
        <v>376</v>
      </c>
    </row>
    <row r="904" spans="1:7" x14ac:dyDescent="0.2">
      <c r="A904" t="s">
        <v>482</v>
      </c>
      <c r="B904">
        <v>2009</v>
      </c>
      <c r="C904" t="s">
        <v>269</v>
      </c>
      <c r="E904" t="s">
        <v>265</v>
      </c>
      <c r="F904" t="s">
        <v>481</v>
      </c>
      <c r="G904" t="s">
        <v>376</v>
      </c>
    </row>
    <row r="905" spans="1:7" x14ac:dyDescent="0.2">
      <c r="A905" t="s">
        <v>482</v>
      </c>
      <c r="B905">
        <v>2009</v>
      </c>
      <c r="C905" t="s">
        <v>269</v>
      </c>
      <c r="E905" t="s">
        <v>66</v>
      </c>
      <c r="F905" t="s">
        <v>382</v>
      </c>
      <c r="G905" t="s">
        <v>369</v>
      </c>
    </row>
    <row r="906" spans="1:7" x14ac:dyDescent="0.2">
      <c r="A906" t="s">
        <v>910</v>
      </c>
      <c r="B906">
        <v>2009</v>
      </c>
      <c r="C906" t="s">
        <v>860</v>
      </c>
      <c r="D906" t="s">
        <v>898</v>
      </c>
      <c r="E906" t="s">
        <v>378</v>
      </c>
      <c r="F906" t="s">
        <v>379</v>
      </c>
      <c r="G906" t="s">
        <v>899</v>
      </c>
    </row>
    <row r="907" spans="1:7" x14ac:dyDescent="0.2">
      <c r="A907" t="s">
        <v>910</v>
      </c>
      <c r="B907">
        <v>2009</v>
      </c>
      <c r="C907" t="s">
        <v>860</v>
      </c>
      <c r="D907" t="s">
        <v>896</v>
      </c>
      <c r="E907" t="s">
        <v>335</v>
      </c>
      <c r="F907" t="s">
        <v>117</v>
      </c>
      <c r="G907" t="s">
        <v>911</v>
      </c>
    </row>
    <row r="908" spans="1:7" x14ac:dyDescent="0.2">
      <c r="A908" t="s">
        <v>910</v>
      </c>
      <c r="B908">
        <v>2009</v>
      </c>
      <c r="C908" t="s">
        <v>860</v>
      </c>
      <c r="D908" t="s">
        <v>896</v>
      </c>
      <c r="E908" t="s">
        <v>387</v>
      </c>
      <c r="F908" t="s">
        <v>524</v>
      </c>
      <c r="G908" t="s">
        <v>912</v>
      </c>
    </row>
    <row r="909" spans="1:7" x14ac:dyDescent="0.2">
      <c r="A909" t="s">
        <v>910</v>
      </c>
      <c r="B909">
        <v>2009</v>
      </c>
      <c r="C909" t="s">
        <v>860</v>
      </c>
      <c r="D909" t="s">
        <v>896</v>
      </c>
      <c r="E909" t="s">
        <v>110</v>
      </c>
      <c r="F909" t="s">
        <v>390</v>
      </c>
      <c r="G909" t="s">
        <v>795</v>
      </c>
    </row>
    <row r="910" spans="1:7" x14ac:dyDescent="0.2">
      <c r="A910" t="s">
        <v>910</v>
      </c>
      <c r="B910">
        <v>2009</v>
      </c>
      <c r="C910" t="s">
        <v>860</v>
      </c>
      <c r="D910" t="s">
        <v>913</v>
      </c>
      <c r="E910" t="s">
        <v>486</v>
      </c>
      <c r="F910" t="s">
        <v>914</v>
      </c>
      <c r="G910" t="s">
        <v>899</v>
      </c>
    </row>
    <row r="911" spans="1:7" x14ac:dyDescent="0.2">
      <c r="A911" t="s">
        <v>910</v>
      </c>
      <c r="B911">
        <v>2009</v>
      </c>
      <c r="C911" t="s">
        <v>860</v>
      </c>
      <c r="D911" t="s">
        <v>915</v>
      </c>
      <c r="E911" t="s">
        <v>162</v>
      </c>
      <c r="F911" t="s">
        <v>395</v>
      </c>
      <c r="G911" t="s">
        <v>899</v>
      </c>
    </row>
    <row r="912" spans="1:7" x14ac:dyDescent="0.2">
      <c r="A912" t="s">
        <v>910</v>
      </c>
      <c r="B912">
        <v>2009</v>
      </c>
      <c r="C912" t="s">
        <v>860</v>
      </c>
      <c r="D912" t="s">
        <v>896</v>
      </c>
      <c r="E912" t="s">
        <v>96</v>
      </c>
      <c r="F912" t="s">
        <v>97</v>
      </c>
      <c r="G912" t="s">
        <v>823</v>
      </c>
    </row>
    <row r="913" spans="1:7" x14ac:dyDescent="0.2">
      <c r="A913" t="s">
        <v>910</v>
      </c>
      <c r="B913">
        <v>2009</v>
      </c>
      <c r="C913" t="s">
        <v>860</v>
      </c>
      <c r="D913" t="s">
        <v>897</v>
      </c>
      <c r="E913" t="s">
        <v>291</v>
      </c>
      <c r="F913" t="s">
        <v>888</v>
      </c>
      <c r="G913" t="s">
        <v>899</v>
      </c>
    </row>
    <row r="914" spans="1:7" x14ac:dyDescent="0.2">
      <c r="A914" t="s">
        <v>910</v>
      </c>
      <c r="B914">
        <v>2009</v>
      </c>
      <c r="C914" t="s">
        <v>860</v>
      </c>
      <c r="D914" t="s">
        <v>916</v>
      </c>
      <c r="E914" t="s">
        <v>204</v>
      </c>
      <c r="F914" t="s">
        <v>205</v>
      </c>
      <c r="G914" t="s">
        <v>899</v>
      </c>
    </row>
    <row r="915" spans="1:7" x14ac:dyDescent="0.2">
      <c r="A915" t="s">
        <v>910</v>
      </c>
      <c r="B915">
        <v>2009</v>
      </c>
      <c r="C915" t="s">
        <v>860</v>
      </c>
      <c r="D915" t="s">
        <v>896</v>
      </c>
      <c r="E915" t="s">
        <v>447</v>
      </c>
      <c r="F915" t="s">
        <v>832</v>
      </c>
      <c r="G915" t="s">
        <v>833</v>
      </c>
    </row>
    <row r="916" spans="1:7" x14ac:dyDescent="0.2">
      <c r="A916" t="s">
        <v>910</v>
      </c>
      <c r="B916">
        <v>2009</v>
      </c>
      <c r="C916" t="s">
        <v>860</v>
      </c>
      <c r="D916" t="s">
        <v>917</v>
      </c>
      <c r="E916" t="s">
        <v>343</v>
      </c>
      <c r="F916" t="s">
        <v>452</v>
      </c>
      <c r="G916" t="s">
        <v>899</v>
      </c>
    </row>
    <row r="917" spans="1:7" x14ac:dyDescent="0.2">
      <c r="A917" t="s">
        <v>910</v>
      </c>
      <c r="B917">
        <v>2009</v>
      </c>
      <c r="C917" t="s">
        <v>860</v>
      </c>
      <c r="D917" t="s">
        <v>896</v>
      </c>
      <c r="E917" t="s">
        <v>130</v>
      </c>
      <c r="F917" t="s">
        <v>221</v>
      </c>
      <c r="G917" t="s">
        <v>812</v>
      </c>
    </row>
    <row r="918" spans="1:7" x14ac:dyDescent="0.2">
      <c r="A918" t="s">
        <v>910</v>
      </c>
      <c r="B918">
        <v>2009</v>
      </c>
      <c r="C918" t="s">
        <v>860</v>
      </c>
      <c r="D918" t="s">
        <v>896</v>
      </c>
      <c r="E918" t="s">
        <v>57</v>
      </c>
      <c r="F918" t="s">
        <v>495</v>
      </c>
      <c r="G918" t="s">
        <v>899</v>
      </c>
    </row>
    <row r="919" spans="1:7" x14ac:dyDescent="0.2">
      <c r="A919" t="s">
        <v>910</v>
      </c>
      <c r="B919">
        <v>2009</v>
      </c>
      <c r="C919" t="s">
        <v>860</v>
      </c>
      <c r="D919" t="s">
        <v>918</v>
      </c>
      <c r="E919" t="s">
        <v>58</v>
      </c>
      <c r="F919" t="s">
        <v>573</v>
      </c>
      <c r="G919" t="s">
        <v>899</v>
      </c>
    </row>
    <row r="920" spans="1:7" x14ac:dyDescent="0.2">
      <c r="A920" t="s">
        <v>910</v>
      </c>
      <c r="B920">
        <v>2009</v>
      </c>
      <c r="C920" t="s">
        <v>860</v>
      </c>
      <c r="D920" t="s">
        <v>896</v>
      </c>
      <c r="E920" t="s">
        <v>247</v>
      </c>
      <c r="F920" t="s">
        <v>248</v>
      </c>
      <c r="G920" t="s">
        <v>808</v>
      </c>
    </row>
    <row r="921" spans="1:7" x14ac:dyDescent="0.2">
      <c r="A921" t="s">
        <v>516</v>
      </c>
      <c r="B921">
        <v>2008</v>
      </c>
      <c r="C921" t="s">
        <v>269</v>
      </c>
      <c r="D921" t="s">
        <v>517</v>
      </c>
      <c r="E921" t="s">
        <v>140</v>
      </c>
      <c r="F921" t="s">
        <v>518</v>
      </c>
      <c r="G921" t="s">
        <v>376</v>
      </c>
    </row>
    <row r="922" spans="1:7" x14ac:dyDescent="0.2">
      <c r="A922" t="s">
        <v>516</v>
      </c>
      <c r="B922">
        <v>2008</v>
      </c>
      <c r="C922" t="s">
        <v>269</v>
      </c>
      <c r="D922" t="s">
        <v>517</v>
      </c>
      <c r="E922" t="s">
        <v>519</v>
      </c>
      <c r="F922" t="s">
        <v>197</v>
      </c>
      <c r="G922" t="s">
        <v>376</v>
      </c>
    </row>
    <row r="923" spans="1:7" x14ac:dyDescent="0.2">
      <c r="A923" t="s">
        <v>516</v>
      </c>
      <c r="B923">
        <v>2008</v>
      </c>
      <c r="C923" t="s">
        <v>269</v>
      </c>
      <c r="D923" t="s">
        <v>520</v>
      </c>
      <c r="E923" t="s">
        <v>378</v>
      </c>
      <c r="F923" t="s">
        <v>521</v>
      </c>
      <c r="G923" t="s">
        <v>400</v>
      </c>
    </row>
    <row r="924" spans="1:7" x14ac:dyDescent="0.2">
      <c r="A924" t="s">
        <v>516</v>
      </c>
      <c r="B924">
        <v>2008</v>
      </c>
      <c r="C924" t="s">
        <v>269</v>
      </c>
      <c r="D924" t="s">
        <v>517</v>
      </c>
      <c r="E924" t="s">
        <v>145</v>
      </c>
      <c r="F924" t="s">
        <v>522</v>
      </c>
      <c r="G924" t="s">
        <v>376</v>
      </c>
    </row>
    <row r="925" spans="1:7" x14ac:dyDescent="0.2">
      <c r="A925" t="s">
        <v>516</v>
      </c>
      <c r="B925">
        <v>2008</v>
      </c>
      <c r="C925" t="s">
        <v>269</v>
      </c>
      <c r="D925" t="s">
        <v>517</v>
      </c>
      <c r="E925" t="s">
        <v>483</v>
      </c>
      <c r="F925" t="s">
        <v>484</v>
      </c>
      <c r="G925" t="s">
        <v>376</v>
      </c>
    </row>
    <row r="926" spans="1:7" x14ac:dyDescent="0.2">
      <c r="A926" t="s">
        <v>516</v>
      </c>
      <c r="B926">
        <v>2008</v>
      </c>
      <c r="C926" t="s">
        <v>269</v>
      </c>
      <c r="D926" t="s">
        <v>517</v>
      </c>
      <c r="E926" t="s">
        <v>380</v>
      </c>
      <c r="F926" t="s">
        <v>523</v>
      </c>
      <c r="G926" t="s">
        <v>376</v>
      </c>
    </row>
    <row r="927" spans="1:7" x14ac:dyDescent="0.2">
      <c r="A927" t="s">
        <v>516</v>
      </c>
      <c r="B927">
        <v>2008</v>
      </c>
      <c r="C927" t="s">
        <v>269</v>
      </c>
      <c r="D927" t="s">
        <v>517</v>
      </c>
      <c r="E927" t="s">
        <v>384</v>
      </c>
      <c r="F927" t="s">
        <v>385</v>
      </c>
      <c r="G927" t="s">
        <v>376</v>
      </c>
    </row>
    <row r="928" spans="1:7" x14ac:dyDescent="0.2">
      <c r="A928" t="s">
        <v>516</v>
      </c>
      <c r="B928">
        <v>2008</v>
      </c>
      <c r="C928" t="s">
        <v>269</v>
      </c>
      <c r="D928" t="s">
        <v>520</v>
      </c>
      <c r="E928" t="s">
        <v>387</v>
      </c>
      <c r="F928" t="s">
        <v>524</v>
      </c>
      <c r="G928" t="s">
        <v>525</v>
      </c>
    </row>
    <row r="929" spans="1:7" x14ac:dyDescent="0.2">
      <c r="A929" t="s">
        <v>516</v>
      </c>
      <c r="B929">
        <v>2008</v>
      </c>
      <c r="C929" t="s">
        <v>269</v>
      </c>
      <c r="D929" t="s">
        <v>517</v>
      </c>
      <c r="E929" t="s">
        <v>526</v>
      </c>
      <c r="F929" t="s">
        <v>242</v>
      </c>
      <c r="G929" t="s">
        <v>376</v>
      </c>
    </row>
    <row r="930" spans="1:7" x14ac:dyDescent="0.2">
      <c r="A930" t="s">
        <v>516</v>
      </c>
      <c r="B930">
        <v>2008</v>
      </c>
      <c r="C930" t="s">
        <v>269</v>
      </c>
      <c r="D930" t="s">
        <v>517</v>
      </c>
      <c r="E930" t="s">
        <v>110</v>
      </c>
      <c r="F930" t="s">
        <v>390</v>
      </c>
      <c r="G930" t="s">
        <v>376</v>
      </c>
    </row>
    <row r="931" spans="1:7" x14ac:dyDescent="0.2">
      <c r="A931" t="s">
        <v>516</v>
      </c>
      <c r="B931">
        <v>2008</v>
      </c>
      <c r="C931" t="s">
        <v>269</v>
      </c>
      <c r="D931" t="s">
        <v>517</v>
      </c>
      <c r="E931" t="s">
        <v>392</v>
      </c>
      <c r="F931" t="s">
        <v>393</v>
      </c>
      <c r="G931" t="s">
        <v>376</v>
      </c>
    </row>
    <row r="932" spans="1:7" x14ac:dyDescent="0.2">
      <c r="A932" t="s">
        <v>516</v>
      </c>
      <c r="B932">
        <v>2008</v>
      </c>
      <c r="C932" t="s">
        <v>269</v>
      </c>
      <c r="D932" t="s">
        <v>517</v>
      </c>
      <c r="E932" t="s">
        <v>487</v>
      </c>
      <c r="F932" t="s">
        <v>527</v>
      </c>
      <c r="G932" t="s">
        <v>376</v>
      </c>
    </row>
    <row r="933" spans="1:7" x14ac:dyDescent="0.2">
      <c r="A933" t="s">
        <v>516</v>
      </c>
      <c r="B933">
        <v>2008</v>
      </c>
      <c r="C933" t="s">
        <v>269</v>
      </c>
      <c r="D933" t="s">
        <v>517</v>
      </c>
      <c r="E933" t="s">
        <v>91</v>
      </c>
      <c r="F933" t="s">
        <v>394</v>
      </c>
      <c r="G933" t="s">
        <v>376</v>
      </c>
    </row>
    <row r="934" spans="1:7" x14ac:dyDescent="0.2">
      <c r="A934" t="s">
        <v>516</v>
      </c>
      <c r="B934">
        <v>2008</v>
      </c>
      <c r="C934" t="s">
        <v>269</v>
      </c>
      <c r="D934" t="s">
        <v>532</v>
      </c>
      <c r="E934" t="s">
        <v>675</v>
      </c>
      <c r="F934" t="s">
        <v>495</v>
      </c>
      <c r="G934" t="s">
        <v>300</v>
      </c>
    </row>
    <row r="935" spans="1:7" x14ac:dyDescent="0.2">
      <c r="A935" t="s">
        <v>516</v>
      </c>
      <c r="B935">
        <v>2008</v>
      </c>
      <c r="C935" t="s">
        <v>269</v>
      </c>
      <c r="D935" t="s">
        <v>520</v>
      </c>
      <c r="E935" t="s">
        <v>162</v>
      </c>
      <c r="F935" t="s">
        <v>528</v>
      </c>
      <c r="G935" t="s">
        <v>529</v>
      </c>
    </row>
    <row r="936" spans="1:7" x14ac:dyDescent="0.2">
      <c r="A936" t="s">
        <v>516</v>
      </c>
      <c r="B936">
        <v>2008</v>
      </c>
      <c r="C936" t="s">
        <v>269</v>
      </c>
      <c r="D936" t="s">
        <v>517</v>
      </c>
      <c r="E936" t="s">
        <v>162</v>
      </c>
      <c r="F936" t="s">
        <v>395</v>
      </c>
      <c r="G936" t="s">
        <v>376</v>
      </c>
    </row>
    <row r="937" spans="1:7" x14ac:dyDescent="0.2">
      <c r="A937" t="s">
        <v>516</v>
      </c>
      <c r="B937">
        <v>2008</v>
      </c>
      <c r="C937" t="s">
        <v>269</v>
      </c>
      <c r="D937" t="s">
        <v>517</v>
      </c>
      <c r="E937" t="s">
        <v>530</v>
      </c>
      <c r="F937" t="s">
        <v>531</v>
      </c>
      <c r="G937" t="s">
        <v>376</v>
      </c>
    </row>
    <row r="938" spans="1:7" x14ac:dyDescent="0.2">
      <c r="A938" t="s">
        <v>516</v>
      </c>
      <c r="B938">
        <v>2008</v>
      </c>
      <c r="C938" t="s">
        <v>269</v>
      </c>
      <c r="D938" t="s">
        <v>517</v>
      </c>
      <c r="E938" t="s">
        <v>22</v>
      </c>
      <c r="F938" t="s">
        <v>397</v>
      </c>
      <c r="G938" t="s">
        <v>376</v>
      </c>
    </row>
    <row r="939" spans="1:7" x14ac:dyDescent="0.2">
      <c r="A939" t="s">
        <v>516</v>
      </c>
      <c r="B939">
        <v>2008</v>
      </c>
      <c r="C939" t="s">
        <v>269</v>
      </c>
      <c r="D939" t="s">
        <v>517</v>
      </c>
      <c r="E939" t="s">
        <v>112</v>
      </c>
      <c r="F939" t="s">
        <v>403</v>
      </c>
      <c r="G939" t="s">
        <v>376</v>
      </c>
    </row>
    <row r="940" spans="1:7" x14ac:dyDescent="0.2">
      <c r="A940" t="s">
        <v>516</v>
      </c>
      <c r="B940">
        <v>2008</v>
      </c>
      <c r="C940" t="s">
        <v>269</v>
      </c>
      <c r="D940" t="s">
        <v>517</v>
      </c>
      <c r="E940" t="s">
        <v>284</v>
      </c>
      <c r="F940" t="s">
        <v>285</v>
      </c>
      <c r="G940" t="s">
        <v>376</v>
      </c>
    </row>
    <row r="941" spans="1:7" x14ac:dyDescent="0.2">
      <c r="A941" t="s">
        <v>516</v>
      </c>
      <c r="B941">
        <v>2008</v>
      </c>
      <c r="C941" t="s">
        <v>269</v>
      </c>
      <c r="D941" t="s">
        <v>517</v>
      </c>
      <c r="E941" t="s">
        <v>533</v>
      </c>
      <c r="F941" t="s">
        <v>534</v>
      </c>
      <c r="G941" t="s">
        <v>376</v>
      </c>
    </row>
    <row r="942" spans="1:7" x14ac:dyDescent="0.2">
      <c r="A942" t="s">
        <v>516</v>
      </c>
      <c r="B942">
        <v>2008</v>
      </c>
      <c r="C942" t="s">
        <v>269</v>
      </c>
      <c r="D942" t="s">
        <v>517</v>
      </c>
      <c r="E942" t="s">
        <v>171</v>
      </c>
      <c r="F942" t="s">
        <v>172</v>
      </c>
      <c r="G942" t="s">
        <v>376</v>
      </c>
    </row>
    <row r="943" spans="1:7" x14ac:dyDescent="0.2">
      <c r="A943" t="s">
        <v>516</v>
      </c>
      <c r="B943">
        <v>2008</v>
      </c>
      <c r="C943" t="s">
        <v>269</v>
      </c>
      <c r="D943" t="s">
        <v>517</v>
      </c>
      <c r="E943" t="s">
        <v>173</v>
      </c>
      <c r="F943" t="s">
        <v>402</v>
      </c>
      <c r="G943" t="s">
        <v>376</v>
      </c>
    </row>
    <row r="944" spans="1:7" x14ac:dyDescent="0.2">
      <c r="A944" t="s">
        <v>516</v>
      </c>
      <c r="B944">
        <v>2008</v>
      </c>
      <c r="C944" t="s">
        <v>269</v>
      </c>
      <c r="D944" t="s">
        <v>517</v>
      </c>
      <c r="E944" t="s">
        <v>404</v>
      </c>
      <c r="F944" t="s">
        <v>491</v>
      </c>
      <c r="G944" t="s">
        <v>376</v>
      </c>
    </row>
    <row r="945" spans="1:7" x14ac:dyDescent="0.2">
      <c r="A945" t="s">
        <v>516</v>
      </c>
      <c r="B945">
        <v>2008</v>
      </c>
      <c r="C945" t="s">
        <v>269</v>
      </c>
      <c r="D945" t="s">
        <v>532</v>
      </c>
      <c r="E945" t="s">
        <v>349</v>
      </c>
      <c r="F945" t="s">
        <v>221</v>
      </c>
      <c r="G945" t="s">
        <v>369</v>
      </c>
    </row>
    <row r="946" spans="1:7" x14ac:dyDescent="0.2">
      <c r="A946" t="s">
        <v>516</v>
      </c>
      <c r="B946">
        <v>2008</v>
      </c>
      <c r="C946" t="s">
        <v>269</v>
      </c>
      <c r="D946" t="s">
        <v>517</v>
      </c>
      <c r="E946" t="s">
        <v>350</v>
      </c>
      <c r="F946" t="s">
        <v>351</v>
      </c>
      <c r="G946" t="s">
        <v>376</v>
      </c>
    </row>
    <row r="947" spans="1:7" x14ac:dyDescent="0.2">
      <c r="A947" t="s">
        <v>516</v>
      </c>
      <c r="B947">
        <v>2008</v>
      </c>
      <c r="C947" t="s">
        <v>269</v>
      </c>
      <c r="D947" t="s">
        <v>532</v>
      </c>
      <c r="E947" t="s">
        <v>352</v>
      </c>
      <c r="F947" t="s">
        <v>135</v>
      </c>
      <c r="G947" t="s">
        <v>369</v>
      </c>
    </row>
    <row r="948" spans="1:7" x14ac:dyDescent="0.2">
      <c r="A948" t="s">
        <v>516</v>
      </c>
      <c r="B948">
        <v>2008</v>
      </c>
      <c r="C948" t="s">
        <v>269</v>
      </c>
      <c r="D948" t="s">
        <v>532</v>
      </c>
      <c r="E948" t="s">
        <v>286</v>
      </c>
      <c r="F948" t="s">
        <v>126</v>
      </c>
      <c r="G948" t="s">
        <v>369</v>
      </c>
    </row>
    <row r="949" spans="1:7" x14ac:dyDescent="0.2">
      <c r="A949" t="s">
        <v>516</v>
      </c>
      <c r="B949">
        <v>2008</v>
      </c>
      <c r="C949" t="s">
        <v>269</v>
      </c>
      <c r="D949" t="s">
        <v>520</v>
      </c>
      <c r="E949" t="s">
        <v>287</v>
      </c>
      <c r="F949" t="s">
        <v>409</v>
      </c>
      <c r="G949" t="s">
        <v>535</v>
      </c>
    </row>
    <row r="950" spans="1:7" x14ac:dyDescent="0.2">
      <c r="A950" t="s">
        <v>516</v>
      </c>
      <c r="B950">
        <v>2008</v>
      </c>
      <c r="C950" t="s">
        <v>269</v>
      </c>
      <c r="D950" t="s">
        <v>517</v>
      </c>
      <c r="E950" t="s">
        <v>492</v>
      </c>
      <c r="F950" t="s">
        <v>493</v>
      </c>
      <c r="G950" t="s">
        <v>376</v>
      </c>
    </row>
    <row r="951" spans="1:7" x14ac:dyDescent="0.2">
      <c r="A951" t="s">
        <v>516</v>
      </c>
      <c r="B951">
        <v>2008</v>
      </c>
      <c r="C951" t="s">
        <v>269</v>
      </c>
      <c r="D951" t="s">
        <v>517</v>
      </c>
      <c r="E951" t="s">
        <v>411</v>
      </c>
      <c r="F951" t="s">
        <v>126</v>
      </c>
      <c r="G951" t="s">
        <v>376</v>
      </c>
    </row>
    <row r="952" spans="1:7" x14ac:dyDescent="0.2">
      <c r="A952" t="s">
        <v>516</v>
      </c>
      <c r="B952">
        <v>2008</v>
      </c>
      <c r="C952" t="s">
        <v>269</v>
      </c>
      <c r="D952" t="s">
        <v>532</v>
      </c>
      <c r="E952" t="s">
        <v>536</v>
      </c>
      <c r="F952" t="s">
        <v>275</v>
      </c>
      <c r="G952" t="s">
        <v>369</v>
      </c>
    </row>
    <row r="953" spans="1:7" x14ac:dyDescent="0.2">
      <c r="A953" t="s">
        <v>516</v>
      </c>
      <c r="B953">
        <v>2008</v>
      </c>
      <c r="C953" t="s">
        <v>269</v>
      </c>
      <c r="D953" t="s">
        <v>517</v>
      </c>
      <c r="E953" t="s">
        <v>175</v>
      </c>
      <c r="F953" t="s">
        <v>412</v>
      </c>
      <c r="G953" t="s">
        <v>376</v>
      </c>
    </row>
    <row r="954" spans="1:7" x14ac:dyDescent="0.2">
      <c r="A954" t="s">
        <v>516</v>
      </c>
      <c r="B954">
        <v>2008</v>
      </c>
      <c r="C954" t="s">
        <v>269</v>
      </c>
      <c r="D954" t="s">
        <v>532</v>
      </c>
      <c r="E954" t="s">
        <v>354</v>
      </c>
      <c r="F954" t="s">
        <v>494</v>
      </c>
      <c r="G954" t="s">
        <v>369</v>
      </c>
    </row>
    <row r="955" spans="1:7" x14ac:dyDescent="0.2">
      <c r="A955" t="s">
        <v>516</v>
      </c>
      <c r="B955">
        <v>2008</v>
      </c>
      <c r="C955" t="s">
        <v>269</v>
      </c>
      <c r="D955" t="s">
        <v>517</v>
      </c>
      <c r="E955" t="s">
        <v>177</v>
      </c>
      <c r="F955" t="s">
        <v>178</v>
      </c>
      <c r="G955" t="s">
        <v>376</v>
      </c>
    </row>
    <row r="956" spans="1:7" x14ac:dyDescent="0.2">
      <c r="A956" t="s">
        <v>516</v>
      </c>
      <c r="B956">
        <v>2008</v>
      </c>
      <c r="C956" t="s">
        <v>269</v>
      </c>
      <c r="D956" t="s">
        <v>517</v>
      </c>
      <c r="E956" t="s">
        <v>355</v>
      </c>
      <c r="F956" t="s">
        <v>537</v>
      </c>
      <c r="G956" t="s">
        <v>376</v>
      </c>
    </row>
    <row r="957" spans="1:7" x14ac:dyDescent="0.2">
      <c r="A957" t="s">
        <v>516</v>
      </c>
      <c r="B957">
        <v>2008</v>
      </c>
      <c r="C957" t="s">
        <v>269</v>
      </c>
      <c r="D957" t="s">
        <v>517</v>
      </c>
      <c r="E957" t="s">
        <v>538</v>
      </c>
      <c r="F957" t="s">
        <v>465</v>
      </c>
      <c r="G957" t="s">
        <v>376</v>
      </c>
    </row>
    <row r="958" spans="1:7" x14ac:dyDescent="0.2">
      <c r="A958" t="s">
        <v>516</v>
      </c>
      <c r="B958">
        <v>2008</v>
      </c>
      <c r="C958" t="s">
        <v>269</v>
      </c>
      <c r="D958" t="s">
        <v>517</v>
      </c>
      <c r="E958" t="s">
        <v>317</v>
      </c>
      <c r="F958" t="s">
        <v>278</v>
      </c>
      <c r="G958" t="s">
        <v>376</v>
      </c>
    </row>
    <row r="959" spans="1:7" x14ac:dyDescent="0.2">
      <c r="A959" t="s">
        <v>516</v>
      </c>
      <c r="B959">
        <v>2008</v>
      </c>
      <c r="C959" t="s">
        <v>269</v>
      </c>
      <c r="D959" t="s">
        <v>517</v>
      </c>
      <c r="E959" t="s">
        <v>193</v>
      </c>
      <c r="F959" t="s">
        <v>497</v>
      </c>
      <c r="G959" t="s">
        <v>376</v>
      </c>
    </row>
    <row r="960" spans="1:7" x14ac:dyDescent="0.2">
      <c r="A960" t="s">
        <v>516</v>
      </c>
      <c r="B960">
        <v>2008</v>
      </c>
      <c r="C960" t="s">
        <v>269</v>
      </c>
      <c r="D960" t="s">
        <v>520</v>
      </c>
      <c r="E960" t="s">
        <v>96</v>
      </c>
      <c r="F960" t="s">
        <v>544</v>
      </c>
      <c r="G960" t="s">
        <v>545</v>
      </c>
    </row>
    <row r="961" spans="1:7" x14ac:dyDescent="0.2">
      <c r="A961" t="s">
        <v>516</v>
      </c>
      <c r="B961">
        <v>2008</v>
      </c>
      <c r="C961" t="s">
        <v>269</v>
      </c>
      <c r="D961" t="s">
        <v>532</v>
      </c>
      <c r="E961" t="s">
        <v>346</v>
      </c>
      <c r="F961" t="s">
        <v>495</v>
      </c>
      <c r="G961" t="s">
        <v>369</v>
      </c>
    </row>
    <row r="962" spans="1:7" x14ac:dyDescent="0.2">
      <c r="A962" t="s">
        <v>516</v>
      </c>
      <c r="B962">
        <v>2008</v>
      </c>
      <c r="C962" t="s">
        <v>269</v>
      </c>
      <c r="D962" t="s">
        <v>532</v>
      </c>
      <c r="E962" t="s">
        <v>539</v>
      </c>
      <c r="F962" t="s">
        <v>278</v>
      </c>
      <c r="G962" t="s">
        <v>369</v>
      </c>
    </row>
    <row r="963" spans="1:7" x14ac:dyDescent="0.2">
      <c r="A963" t="s">
        <v>516</v>
      </c>
      <c r="B963">
        <v>2008</v>
      </c>
      <c r="C963" t="s">
        <v>269</v>
      </c>
      <c r="D963" t="s">
        <v>520</v>
      </c>
      <c r="E963" t="s">
        <v>291</v>
      </c>
      <c r="F963" t="s">
        <v>540</v>
      </c>
      <c r="G963" t="s">
        <v>541</v>
      </c>
    </row>
    <row r="964" spans="1:7" x14ac:dyDescent="0.2">
      <c r="A964" t="s">
        <v>516</v>
      </c>
      <c r="B964">
        <v>2008</v>
      </c>
      <c r="C964" t="s">
        <v>269</v>
      </c>
      <c r="D964" t="s">
        <v>517</v>
      </c>
      <c r="E964" t="s">
        <v>496</v>
      </c>
      <c r="F964" t="s">
        <v>518</v>
      </c>
      <c r="G964" t="s">
        <v>376</v>
      </c>
    </row>
    <row r="965" spans="1:7" x14ac:dyDescent="0.2">
      <c r="A965" t="s">
        <v>516</v>
      </c>
      <c r="B965">
        <v>2008</v>
      </c>
      <c r="C965" t="s">
        <v>269</v>
      </c>
      <c r="D965" t="s">
        <v>517</v>
      </c>
      <c r="E965" t="s">
        <v>191</v>
      </c>
      <c r="F965" t="s">
        <v>227</v>
      </c>
      <c r="G965" t="s">
        <v>376</v>
      </c>
    </row>
    <row r="966" spans="1:7" x14ac:dyDescent="0.2">
      <c r="A966" t="s">
        <v>516</v>
      </c>
      <c r="B966">
        <v>2008</v>
      </c>
      <c r="C966" t="s">
        <v>269</v>
      </c>
      <c r="D966" t="s">
        <v>517</v>
      </c>
      <c r="E966" t="s">
        <v>191</v>
      </c>
      <c r="F966" t="s">
        <v>524</v>
      </c>
      <c r="G966" t="s">
        <v>376</v>
      </c>
    </row>
    <row r="967" spans="1:7" x14ac:dyDescent="0.2">
      <c r="A967" t="s">
        <v>516</v>
      </c>
      <c r="B967">
        <v>2008</v>
      </c>
      <c r="C967" t="s">
        <v>269</v>
      </c>
      <c r="D967" t="s">
        <v>520</v>
      </c>
      <c r="E967" t="s">
        <v>542</v>
      </c>
      <c r="F967" t="s">
        <v>126</v>
      </c>
      <c r="G967" t="s">
        <v>377</v>
      </c>
    </row>
    <row r="968" spans="1:7" x14ac:dyDescent="0.2">
      <c r="A968" t="s">
        <v>516</v>
      </c>
      <c r="B968">
        <v>2008</v>
      </c>
      <c r="C968" t="s">
        <v>269</v>
      </c>
      <c r="D968" t="s">
        <v>532</v>
      </c>
      <c r="E968" t="s">
        <v>192</v>
      </c>
      <c r="F968" t="s">
        <v>543</v>
      </c>
      <c r="G968" t="s">
        <v>369</v>
      </c>
    </row>
    <row r="969" spans="1:7" x14ac:dyDescent="0.2">
      <c r="A969" t="s">
        <v>516</v>
      </c>
      <c r="B969">
        <v>2008</v>
      </c>
      <c r="C969" t="s">
        <v>269</v>
      </c>
      <c r="D969" t="s">
        <v>517</v>
      </c>
      <c r="E969" t="s">
        <v>196</v>
      </c>
      <c r="F969" t="s">
        <v>197</v>
      </c>
      <c r="G969" t="s">
        <v>376</v>
      </c>
    </row>
    <row r="970" spans="1:7" x14ac:dyDescent="0.2">
      <c r="A970" t="s">
        <v>516</v>
      </c>
      <c r="B970">
        <v>2008</v>
      </c>
      <c r="C970" t="s">
        <v>269</v>
      </c>
      <c r="D970" t="s">
        <v>517</v>
      </c>
      <c r="E970" t="s">
        <v>34</v>
      </c>
      <c r="F970" t="s">
        <v>342</v>
      </c>
      <c r="G970" t="s">
        <v>376</v>
      </c>
    </row>
    <row r="971" spans="1:7" x14ac:dyDescent="0.2">
      <c r="A971" t="s">
        <v>516</v>
      </c>
      <c r="B971">
        <v>2008</v>
      </c>
      <c r="C971" t="s">
        <v>269</v>
      </c>
      <c r="D971" t="s">
        <v>517</v>
      </c>
      <c r="E971" t="s">
        <v>546</v>
      </c>
      <c r="F971" t="s">
        <v>547</v>
      </c>
      <c r="G971" t="s">
        <v>376</v>
      </c>
    </row>
    <row r="972" spans="1:7" x14ac:dyDescent="0.2">
      <c r="A972" t="s">
        <v>516</v>
      </c>
      <c r="B972">
        <v>2008</v>
      </c>
      <c r="C972" t="s">
        <v>269</v>
      </c>
      <c r="D972" t="s">
        <v>517</v>
      </c>
      <c r="E972" t="s">
        <v>429</v>
      </c>
      <c r="F972" t="s">
        <v>548</v>
      </c>
      <c r="G972" t="s">
        <v>376</v>
      </c>
    </row>
    <row r="973" spans="1:7" x14ac:dyDescent="0.2">
      <c r="A973" t="s">
        <v>516</v>
      </c>
      <c r="B973">
        <v>2008</v>
      </c>
      <c r="C973" t="s">
        <v>269</v>
      </c>
      <c r="D973" t="s">
        <v>517</v>
      </c>
      <c r="E973" t="s">
        <v>549</v>
      </c>
      <c r="F973" t="s">
        <v>402</v>
      </c>
      <c r="G973" t="s">
        <v>376</v>
      </c>
    </row>
    <row r="974" spans="1:7" x14ac:dyDescent="0.2">
      <c r="A974" t="s">
        <v>516</v>
      </c>
      <c r="B974">
        <v>2008</v>
      </c>
      <c r="C974" t="s">
        <v>269</v>
      </c>
      <c r="D974" t="s">
        <v>520</v>
      </c>
      <c r="E974" t="s">
        <v>550</v>
      </c>
      <c r="F974" t="s">
        <v>551</v>
      </c>
      <c r="G974" t="s">
        <v>552</v>
      </c>
    </row>
    <row r="975" spans="1:7" x14ac:dyDescent="0.2">
      <c r="A975" t="s">
        <v>516</v>
      </c>
      <c r="B975">
        <v>2008</v>
      </c>
      <c r="C975" t="s">
        <v>269</v>
      </c>
      <c r="D975" t="s">
        <v>520</v>
      </c>
      <c r="E975" t="s">
        <v>553</v>
      </c>
      <c r="F975" t="s">
        <v>278</v>
      </c>
      <c r="G975" t="s">
        <v>554</v>
      </c>
    </row>
    <row r="976" spans="1:7" x14ac:dyDescent="0.2">
      <c r="A976" t="s">
        <v>516</v>
      </c>
      <c r="B976">
        <v>2008</v>
      </c>
      <c r="C976" t="s">
        <v>269</v>
      </c>
      <c r="D976" t="s">
        <v>517</v>
      </c>
      <c r="E976" t="s">
        <v>501</v>
      </c>
      <c r="F976" t="s">
        <v>409</v>
      </c>
      <c r="G976" t="s">
        <v>376</v>
      </c>
    </row>
    <row r="977" spans="1:7" x14ac:dyDescent="0.2">
      <c r="A977" t="s">
        <v>516</v>
      </c>
      <c r="B977">
        <v>2008</v>
      </c>
      <c r="C977" t="s">
        <v>269</v>
      </c>
      <c r="D977" t="s">
        <v>517</v>
      </c>
      <c r="E977" t="s">
        <v>432</v>
      </c>
      <c r="F977" t="s">
        <v>201</v>
      </c>
      <c r="G977" t="s">
        <v>376</v>
      </c>
    </row>
    <row r="978" spans="1:7" x14ac:dyDescent="0.2">
      <c r="A978" t="s">
        <v>516</v>
      </c>
      <c r="B978">
        <v>2008</v>
      </c>
      <c r="C978" t="s">
        <v>269</v>
      </c>
      <c r="D978" t="s">
        <v>517</v>
      </c>
      <c r="E978" t="s">
        <v>208</v>
      </c>
      <c r="F978" t="s">
        <v>135</v>
      </c>
      <c r="G978" t="s">
        <v>376</v>
      </c>
    </row>
    <row r="979" spans="1:7" x14ac:dyDescent="0.2">
      <c r="A979" t="s">
        <v>516</v>
      </c>
      <c r="B979">
        <v>2008</v>
      </c>
      <c r="C979" t="s">
        <v>269</v>
      </c>
      <c r="D979" t="s">
        <v>532</v>
      </c>
      <c r="E979" t="s">
        <v>433</v>
      </c>
      <c r="F979" t="s">
        <v>555</v>
      </c>
      <c r="G979" t="s">
        <v>318</v>
      </c>
    </row>
    <row r="980" spans="1:7" x14ac:dyDescent="0.2">
      <c r="A980" t="s">
        <v>516</v>
      </c>
      <c r="B980">
        <v>2008</v>
      </c>
      <c r="C980" t="s">
        <v>269</v>
      </c>
      <c r="D980" t="s">
        <v>517</v>
      </c>
      <c r="E980" t="s">
        <v>503</v>
      </c>
      <c r="F980" t="s">
        <v>437</v>
      </c>
      <c r="G980" t="s">
        <v>376</v>
      </c>
    </row>
    <row r="981" spans="1:7" x14ac:dyDescent="0.2">
      <c r="A981" t="s">
        <v>516</v>
      </c>
      <c r="B981">
        <v>2008</v>
      </c>
      <c r="C981" t="s">
        <v>269</v>
      </c>
      <c r="D981" t="s">
        <v>517</v>
      </c>
      <c r="E981" t="s">
        <v>556</v>
      </c>
      <c r="F981" t="s">
        <v>557</v>
      </c>
      <c r="G981" t="s">
        <v>376</v>
      </c>
    </row>
    <row r="982" spans="1:7" x14ac:dyDescent="0.2">
      <c r="A982" t="s">
        <v>516</v>
      </c>
      <c r="B982">
        <v>2008</v>
      </c>
      <c r="C982" t="s">
        <v>269</v>
      </c>
      <c r="D982" t="s">
        <v>532</v>
      </c>
      <c r="E982" t="s">
        <v>763</v>
      </c>
      <c r="F982" t="s">
        <v>153</v>
      </c>
      <c r="G982" t="s">
        <v>302</v>
      </c>
    </row>
    <row r="983" spans="1:7" x14ac:dyDescent="0.2">
      <c r="A983" t="s">
        <v>516</v>
      </c>
      <c r="B983">
        <v>2008</v>
      </c>
      <c r="C983" t="s">
        <v>269</v>
      </c>
      <c r="D983" t="s">
        <v>517</v>
      </c>
      <c r="E983" t="s">
        <v>558</v>
      </c>
      <c r="F983" t="s">
        <v>559</v>
      </c>
      <c r="G983" t="s">
        <v>376</v>
      </c>
    </row>
    <row r="984" spans="1:7" x14ac:dyDescent="0.2">
      <c r="A984" t="s">
        <v>516</v>
      </c>
      <c r="B984">
        <v>2008</v>
      </c>
      <c r="C984" t="s">
        <v>269</v>
      </c>
      <c r="D984" t="s">
        <v>517</v>
      </c>
      <c r="E984" t="s">
        <v>438</v>
      </c>
      <c r="F984" t="s">
        <v>135</v>
      </c>
      <c r="G984" t="s">
        <v>376</v>
      </c>
    </row>
    <row r="985" spans="1:7" x14ac:dyDescent="0.2">
      <c r="A985" t="s">
        <v>516</v>
      </c>
      <c r="B985">
        <v>2008</v>
      </c>
      <c r="C985" t="s">
        <v>269</v>
      </c>
      <c r="D985" t="s">
        <v>517</v>
      </c>
      <c r="E985" t="s">
        <v>560</v>
      </c>
      <c r="F985" t="s">
        <v>561</v>
      </c>
      <c r="G985" t="s">
        <v>376</v>
      </c>
    </row>
    <row r="986" spans="1:7" x14ac:dyDescent="0.2">
      <c r="A986" t="s">
        <v>516</v>
      </c>
      <c r="B986">
        <v>2008</v>
      </c>
      <c r="C986" t="s">
        <v>269</v>
      </c>
      <c r="D986" t="s">
        <v>532</v>
      </c>
      <c r="E986" t="s">
        <v>714</v>
      </c>
      <c r="F986" t="s">
        <v>562</v>
      </c>
      <c r="G986" t="s">
        <v>420</v>
      </c>
    </row>
    <row r="987" spans="1:7" x14ac:dyDescent="0.2">
      <c r="A987" t="s">
        <v>516</v>
      </c>
      <c r="B987">
        <v>2008</v>
      </c>
      <c r="C987" t="s">
        <v>269</v>
      </c>
      <c r="D987" t="s">
        <v>517</v>
      </c>
      <c r="E987" t="s">
        <v>443</v>
      </c>
      <c r="F987" t="s">
        <v>505</v>
      </c>
      <c r="G987" t="s">
        <v>376</v>
      </c>
    </row>
    <row r="988" spans="1:7" x14ac:dyDescent="0.2">
      <c r="A988" t="s">
        <v>516</v>
      </c>
      <c r="B988">
        <v>2008</v>
      </c>
      <c r="C988" t="s">
        <v>269</v>
      </c>
      <c r="D988" t="s">
        <v>517</v>
      </c>
      <c r="E988" t="s">
        <v>360</v>
      </c>
      <c r="F988" t="s">
        <v>563</v>
      </c>
      <c r="G988" t="s">
        <v>376</v>
      </c>
    </row>
    <row r="989" spans="1:7" x14ac:dyDescent="0.2">
      <c r="A989" t="s">
        <v>516</v>
      </c>
      <c r="B989">
        <v>2008</v>
      </c>
      <c r="C989" t="s">
        <v>269</v>
      </c>
      <c r="D989" t="s">
        <v>517</v>
      </c>
      <c r="E989" t="s">
        <v>450</v>
      </c>
      <c r="F989" t="s">
        <v>451</v>
      </c>
      <c r="G989" t="s">
        <v>376</v>
      </c>
    </row>
    <row r="990" spans="1:7" x14ac:dyDescent="0.2">
      <c r="A990" t="s">
        <v>516</v>
      </c>
      <c r="B990">
        <v>2008</v>
      </c>
      <c r="C990" t="s">
        <v>269</v>
      </c>
      <c r="D990" t="s">
        <v>532</v>
      </c>
      <c r="E990" t="s">
        <v>363</v>
      </c>
      <c r="F990" t="s">
        <v>94</v>
      </c>
      <c r="G990" t="s">
        <v>304</v>
      </c>
    </row>
    <row r="991" spans="1:7" x14ac:dyDescent="0.2">
      <c r="A991" t="s">
        <v>516</v>
      </c>
      <c r="B991">
        <v>2008</v>
      </c>
      <c r="C991" t="s">
        <v>269</v>
      </c>
      <c r="D991" t="s">
        <v>520</v>
      </c>
      <c r="E991" t="s">
        <v>447</v>
      </c>
      <c r="F991" t="s">
        <v>448</v>
      </c>
      <c r="G991" t="s">
        <v>564</v>
      </c>
    </row>
    <row r="992" spans="1:7" x14ac:dyDescent="0.2">
      <c r="A992" t="s">
        <v>516</v>
      </c>
      <c r="B992">
        <v>2008</v>
      </c>
      <c r="C992" t="s">
        <v>269</v>
      </c>
      <c r="D992" t="s">
        <v>517</v>
      </c>
      <c r="E992" t="s">
        <v>565</v>
      </c>
      <c r="F992" t="s">
        <v>566</v>
      </c>
      <c r="G992" t="s">
        <v>376</v>
      </c>
    </row>
    <row r="993" spans="1:7" x14ac:dyDescent="0.2">
      <c r="A993" t="s">
        <v>516</v>
      </c>
      <c r="B993">
        <v>2008</v>
      </c>
      <c r="C993" t="s">
        <v>269</v>
      </c>
      <c r="D993" t="s">
        <v>520</v>
      </c>
      <c r="E993" t="s">
        <v>130</v>
      </c>
      <c r="F993" t="s">
        <v>221</v>
      </c>
      <c r="G993" t="s">
        <v>461</v>
      </c>
    </row>
    <row r="994" spans="1:7" x14ac:dyDescent="0.2">
      <c r="A994" t="s">
        <v>516</v>
      </c>
      <c r="B994">
        <v>2008</v>
      </c>
      <c r="C994" t="s">
        <v>269</v>
      </c>
      <c r="D994" t="s">
        <v>517</v>
      </c>
      <c r="E994" t="s">
        <v>454</v>
      </c>
      <c r="F994" t="s">
        <v>507</v>
      </c>
      <c r="G994" t="s">
        <v>376</v>
      </c>
    </row>
    <row r="995" spans="1:7" x14ac:dyDescent="0.2">
      <c r="A995" t="s">
        <v>516</v>
      </c>
      <c r="B995">
        <v>2008</v>
      </c>
      <c r="C995" t="s">
        <v>269</v>
      </c>
      <c r="D995" t="s">
        <v>517</v>
      </c>
      <c r="E995" t="s">
        <v>222</v>
      </c>
      <c r="F995" t="s">
        <v>455</v>
      </c>
      <c r="G995" t="s">
        <v>376</v>
      </c>
    </row>
    <row r="996" spans="1:7" x14ac:dyDescent="0.2">
      <c r="A996" t="s">
        <v>516</v>
      </c>
      <c r="B996">
        <v>2008</v>
      </c>
      <c r="C996" t="s">
        <v>269</v>
      </c>
      <c r="D996" t="s">
        <v>517</v>
      </c>
      <c r="E996" t="s">
        <v>224</v>
      </c>
      <c r="F996" t="s">
        <v>225</v>
      </c>
      <c r="G996" t="s">
        <v>376</v>
      </c>
    </row>
    <row r="997" spans="1:7" x14ac:dyDescent="0.2">
      <c r="A997" t="s">
        <v>516</v>
      </c>
      <c r="B997">
        <v>2008</v>
      </c>
      <c r="C997" t="s">
        <v>269</v>
      </c>
      <c r="D997" t="s">
        <v>517</v>
      </c>
      <c r="E997" t="s">
        <v>132</v>
      </c>
      <c r="F997" t="s">
        <v>133</v>
      </c>
      <c r="G997" t="s">
        <v>376</v>
      </c>
    </row>
    <row r="998" spans="1:7" x14ac:dyDescent="0.2">
      <c r="A998" t="s">
        <v>516</v>
      </c>
      <c r="B998">
        <v>2008</v>
      </c>
      <c r="C998" t="s">
        <v>269</v>
      </c>
      <c r="D998" t="s">
        <v>532</v>
      </c>
      <c r="E998" t="s">
        <v>305</v>
      </c>
      <c r="F998" t="s">
        <v>330</v>
      </c>
      <c r="G998" t="s">
        <v>369</v>
      </c>
    </row>
    <row r="999" spans="1:7" x14ac:dyDescent="0.2">
      <c r="A999" t="s">
        <v>516</v>
      </c>
      <c r="B999">
        <v>2008</v>
      </c>
      <c r="C999" t="s">
        <v>269</v>
      </c>
      <c r="D999" t="s">
        <v>517</v>
      </c>
      <c r="E999" t="s">
        <v>226</v>
      </c>
      <c r="F999" t="s">
        <v>227</v>
      </c>
      <c r="G999" t="s">
        <v>376</v>
      </c>
    </row>
    <row r="1000" spans="1:7" x14ac:dyDescent="0.2">
      <c r="A1000" t="s">
        <v>516</v>
      </c>
      <c r="B1000">
        <v>2008</v>
      </c>
      <c r="C1000" t="s">
        <v>269</v>
      </c>
      <c r="D1000" t="s">
        <v>517</v>
      </c>
      <c r="E1000" t="s">
        <v>567</v>
      </c>
      <c r="F1000" t="s">
        <v>568</v>
      </c>
      <c r="G1000" t="s">
        <v>376</v>
      </c>
    </row>
    <row r="1001" spans="1:7" x14ac:dyDescent="0.2">
      <c r="A1001" t="s">
        <v>516</v>
      </c>
      <c r="B1001">
        <v>2008</v>
      </c>
      <c r="C1001" t="s">
        <v>269</v>
      </c>
      <c r="D1001" t="s">
        <v>517</v>
      </c>
      <c r="E1001" t="s">
        <v>569</v>
      </c>
      <c r="F1001" t="s">
        <v>570</v>
      </c>
      <c r="G1001" t="s">
        <v>376</v>
      </c>
    </row>
    <row r="1002" spans="1:7" x14ac:dyDescent="0.2">
      <c r="A1002" t="s">
        <v>516</v>
      </c>
      <c r="B1002">
        <v>2008</v>
      </c>
      <c r="C1002" t="s">
        <v>269</v>
      </c>
      <c r="D1002" t="s">
        <v>517</v>
      </c>
      <c r="E1002" t="s">
        <v>107</v>
      </c>
      <c r="F1002" t="s">
        <v>509</v>
      </c>
      <c r="G1002" t="s">
        <v>376</v>
      </c>
    </row>
    <row r="1003" spans="1:7" x14ac:dyDescent="0.2">
      <c r="A1003" t="s">
        <v>516</v>
      </c>
      <c r="B1003">
        <v>2008</v>
      </c>
      <c r="C1003" t="s">
        <v>269</v>
      </c>
      <c r="D1003" t="s">
        <v>517</v>
      </c>
      <c r="E1003" t="s">
        <v>228</v>
      </c>
      <c r="F1003" t="s">
        <v>229</v>
      </c>
      <c r="G1003" t="s">
        <v>376</v>
      </c>
    </row>
    <row r="1004" spans="1:7" x14ac:dyDescent="0.2">
      <c r="A1004" t="s">
        <v>516</v>
      </c>
      <c r="B1004">
        <v>2008</v>
      </c>
      <c r="C1004" t="s">
        <v>269</v>
      </c>
      <c r="D1004" t="s">
        <v>517</v>
      </c>
      <c r="E1004" t="s">
        <v>571</v>
      </c>
      <c r="F1004" t="s">
        <v>562</v>
      </c>
      <c r="G1004" t="s">
        <v>376</v>
      </c>
    </row>
    <row r="1005" spans="1:7" x14ac:dyDescent="0.2">
      <c r="A1005" t="s">
        <v>516</v>
      </c>
      <c r="B1005">
        <v>2008</v>
      </c>
      <c r="C1005" t="s">
        <v>269</v>
      </c>
      <c r="D1005" t="s">
        <v>517</v>
      </c>
      <c r="E1005" t="s">
        <v>572</v>
      </c>
      <c r="F1005" t="s">
        <v>219</v>
      </c>
      <c r="G1005" t="s">
        <v>376</v>
      </c>
    </row>
    <row r="1006" spans="1:7" x14ac:dyDescent="0.2">
      <c r="A1006" t="s">
        <v>516</v>
      </c>
      <c r="B1006">
        <v>2008</v>
      </c>
      <c r="C1006" t="s">
        <v>269</v>
      </c>
      <c r="D1006" t="s">
        <v>517</v>
      </c>
      <c r="E1006" t="s">
        <v>235</v>
      </c>
      <c r="F1006" t="s">
        <v>168</v>
      </c>
      <c r="G1006" t="s">
        <v>376</v>
      </c>
    </row>
    <row r="1007" spans="1:7" x14ac:dyDescent="0.2">
      <c r="A1007" t="s">
        <v>516</v>
      </c>
      <c r="B1007">
        <v>2008</v>
      </c>
      <c r="C1007" t="s">
        <v>269</v>
      </c>
      <c r="D1007" t="s">
        <v>517</v>
      </c>
      <c r="E1007" t="s">
        <v>239</v>
      </c>
      <c r="F1007" t="s">
        <v>240</v>
      </c>
      <c r="G1007" t="s">
        <v>376</v>
      </c>
    </row>
    <row r="1008" spans="1:7" x14ac:dyDescent="0.2">
      <c r="A1008" t="s">
        <v>516</v>
      </c>
      <c r="B1008">
        <v>2008</v>
      </c>
      <c r="C1008" t="s">
        <v>269</v>
      </c>
      <c r="D1008" t="s">
        <v>520</v>
      </c>
      <c r="E1008" t="s">
        <v>58</v>
      </c>
      <c r="F1008" t="s">
        <v>573</v>
      </c>
      <c r="G1008" t="s">
        <v>574</v>
      </c>
    </row>
    <row r="1009" spans="1:7" x14ac:dyDescent="0.2">
      <c r="A1009" t="s">
        <v>516</v>
      </c>
      <c r="B1009">
        <v>2008</v>
      </c>
      <c r="C1009" t="s">
        <v>269</v>
      </c>
      <c r="D1009" t="s">
        <v>517</v>
      </c>
      <c r="E1009" t="s">
        <v>243</v>
      </c>
      <c r="F1009" t="s">
        <v>467</v>
      </c>
      <c r="G1009" t="s">
        <v>376</v>
      </c>
    </row>
    <row r="1010" spans="1:7" x14ac:dyDescent="0.2">
      <c r="A1010" t="s">
        <v>516</v>
      </c>
      <c r="B1010">
        <v>2008</v>
      </c>
      <c r="C1010" t="s">
        <v>269</v>
      </c>
      <c r="D1010" t="s">
        <v>520</v>
      </c>
      <c r="E1010" t="s">
        <v>511</v>
      </c>
      <c r="F1010" t="s">
        <v>512</v>
      </c>
      <c r="G1010" t="s">
        <v>391</v>
      </c>
    </row>
    <row r="1011" spans="1:7" x14ac:dyDescent="0.2">
      <c r="A1011" t="s">
        <v>516</v>
      </c>
      <c r="B1011">
        <v>2008</v>
      </c>
      <c r="C1011" t="s">
        <v>269</v>
      </c>
      <c r="D1011" t="s">
        <v>517</v>
      </c>
      <c r="E1011" t="s">
        <v>245</v>
      </c>
      <c r="F1011" t="s">
        <v>468</v>
      </c>
      <c r="G1011" t="s">
        <v>376</v>
      </c>
    </row>
    <row r="1012" spans="1:7" x14ac:dyDescent="0.2">
      <c r="A1012" t="s">
        <v>516</v>
      </c>
      <c r="B1012">
        <v>2008</v>
      </c>
      <c r="C1012" t="s">
        <v>269</v>
      </c>
      <c r="D1012" t="s">
        <v>520</v>
      </c>
      <c r="E1012" t="s">
        <v>247</v>
      </c>
      <c r="F1012" t="s">
        <v>469</v>
      </c>
      <c r="G1012" t="s">
        <v>575</v>
      </c>
    </row>
    <row r="1013" spans="1:7" x14ac:dyDescent="0.2">
      <c r="A1013" t="s">
        <v>516</v>
      </c>
      <c r="B1013">
        <v>2008</v>
      </c>
      <c r="C1013" t="s">
        <v>269</v>
      </c>
      <c r="D1013" t="s">
        <v>517</v>
      </c>
      <c r="E1013" t="s">
        <v>366</v>
      </c>
      <c r="F1013" t="s">
        <v>515</v>
      </c>
      <c r="G1013" t="s">
        <v>376</v>
      </c>
    </row>
    <row r="1014" spans="1:7" x14ac:dyDescent="0.2">
      <c r="A1014" t="s">
        <v>516</v>
      </c>
      <c r="B1014">
        <v>2008</v>
      </c>
      <c r="C1014" t="s">
        <v>269</v>
      </c>
      <c r="D1014" t="s">
        <v>517</v>
      </c>
      <c r="E1014" t="s">
        <v>576</v>
      </c>
      <c r="F1014" t="s">
        <v>577</v>
      </c>
      <c r="G1014" t="s">
        <v>376</v>
      </c>
    </row>
    <row r="1015" spans="1:7" x14ac:dyDescent="0.2">
      <c r="A1015" t="s">
        <v>516</v>
      </c>
      <c r="B1015">
        <v>2008</v>
      </c>
      <c r="C1015" t="s">
        <v>269</v>
      </c>
      <c r="D1015" t="s">
        <v>532</v>
      </c>
      <c r="E1015" t="s">
        <v>253</v>
      </c>
      <c r="F1015" t="s">
        <v>513</v>
      </c>
      <c r="G1015" t="s">
        <v>369</v>
      </c>
    </row>
    <row r="1016" spans="1:7" x14ac:dyDescent="0.2">
      <c r="A1016" t="s">
        <v>516</v>
      </c>
      <c r="B1016">
        <v>2008</v>
      </c>
      <c r="C1016" t="s">
        <v>269</v>
      </c>
      <c r="D1016" t="s">
        <v>517</v>
      </c>
      <c r="E1016" t="s">
        <v>136</v>
      </c>
      <c r="F1016" t="s">
        <v>137</v>
      </c>
      <c r="G1016" t="s">
        <v>376</v>
      </c>
    </row>
    <row r="1017" spans="1:7" x14ac:dyDescent="0.2">
      <c r="A1017" t="s">
        <v>516</v>
      </c>
      <c r="B1017">
        <v>2008</v>
      </c>
      <c r="C1017" t="s">
        <v>269</v>
      </c>
      <c r="D1017" t="s">
        <v>517</v>
      </c>
      <c r="E1017" t="s">
        <v>472</v>
      </c>
      <c r="F1017" t="s">
        <v>221</v>
      </c>
      <c r="G1017" t="s">
        <v>376</v>
      </c>
    </row>
    <row r="1018" spans="1:7" x14ac:dyDescent="0.2">
      <c r="A1018" t="s">
        <v>516</v>
      </c>
      <c r="B1018">
        <v>2008</v>
      </c>
      <c r="C1018" t="s">
        <v>269</v>
      </c>
      <c r="D1018" t="s">
        <v>517</v>
      </c>
      <c r="E1018" t="s">
        <v>578</v>
      </c>
      <c r="F1018" t="s">
        <v>186</v>
      </c>
      <c r="G1018" t="s">
        <v>376</v>
      </c>
    </row>
    <row r="1019" spans="1:7" x14ac:dyDescent="0.2">
      <c r="A1019" t="s">
        <v>516</v>
      </c>
      <c r="B1019">
        <v>2008</v>
      </c>
      <c r="C1019" t="s">
        <v>269</v>
      </c>
      <c r="D1019" t="s">
        <v>517</v>
      </c>
      <c r="E1019" t="s">
        <v>474</v>
      </c>
      <c r="F1019" t="s">
        <v>579</v>
      </c>
      <c r="G1019" t="s">
        <v>376</v>
      </c>
    </row>
    <row r="1020" spans="1:7" x14ac:dyDescent="0.2">
      <c r="A1020" t="s">
        <v>516</v>
      </c>
      <c r="B1020">
        <v>2008</v>
      </c>
      <c r="C1020" t="s">
        <v>269</v>
      </c>
      <c r="D1020" t="s">
        <v>517</v>
      </c>
      <c r="E1020" t="s">
        <v>255</v>
      </c>
      <c r="F1020" t="s">
        <v>476</v>
      </c>
      <c r="G1020" t="s">
        <v>376</v>
      </c>
    </row>
    <row r="1021" spans="1:7" x14ac:dyDescent="0.2">
      <c r="A1021" t="s">
        <v>516</v>
      </c>
      <c r="B1021">
        <v>2008</v>
      </c>
      <c r="C1021" t="s">
        <v>269</v>
      </c>
      <c r="D1021" t="s">
        <v>517</v>
      </c>
      <c r="E1021" t="s">
        <v>514</v>
      </c>
      <c r="F1021" t="s">
        <v>493</v>
      </c>
      <c r="G1021" t="s">
        <v>376</v>
      </c>
    </row>
    <row r="1022" spans="1:7" x14ac:dyDescent="0.2">
      <c r="A1022" t="s">
        <v>516</v>
      </c>
      <c r="B1022">
        <v>2008</v>
      </c>
      <c r="C1022" t="s">
        <v>269</v>
      </c>
      <c r="D1022" t="s">
        <v>517</v>
      </c>
      <c r="E1022" t="s">
        <v>257</v>
      </c>
      <c r="F1022" t="s">
        <v>478</v>
      </c>
      <c r="G1022" t="s">
        <v>376</v>
      </c>
    </row>
    <row r="1023" spans="1:7" x14ac:dyDescent="0.2">
      <c r="A1023" t="s">
        <v>516</v>
      </c>
      <c r="B1023">
        <v>2008</v>
      </c>
      <c r="C1023" t="s">
        <v>269</v>
      </c>
      <c r="D1023" t="s">
        <v>517</v>
      </c>
      <c r="E1023" t="s">
        <v>259</v>
      </c>
      <c r="F1023" t="s">
        <v>507</v>
      </c>
      <c r="G1023" t="s">
        <v>376</v>
      </c>
    </row>
    <row r="1024" spans="1:7" x14ac:dyDescent="0.2">
      <c r="A1024" t="s">
        <v>516</v>
      </c>
      <c r="B1024">
        <v>2008</v>
      </c>
      <c r="C1024" t="s">
        <v>269</v>
      </c>
      <c r="D1024" t="s">
        <v>517</v>
      </c>
      <c r="E1024" t="s">
        <v>480</v>
      </c>
      <c r="F1024" t="s">
        <v>210</v>
      </c>
      <c r="G1024" t="s">
        <v>376</v>
      </c>
    </row>
    <row r="1025" spans="1:7" x14ac:dyDescent="0.2">
      <c r="A1025" t="s">
        <v>516</v>
      </c>
      <c r="B1025">
        <v>2008</v>
      </c>
      <c r="C1025" t="s">
        <v>269</v>
      </c>
      <c r="D1025" t="s">
        <v>517</v>
      </c>
      <c r="E1025" t="s">
        <v>265</v>
      </c>
      <c r="F1025" t="s">
        <v>580</v>
      </c>
      <c r="G1025" t="s">
        <v>376</v>
      </c>
    </row>
    <row r="1026" spans="1:7" x14ac:dyDescent="0.2">
      <c r="A1026" t="s">
        <v>516</v>
      </c>
      <c r="B1026">
        <v>2008</v>
      </c>
      <c r="C1026" t="s">
        <v>269</v>
      </c>
      <c r="D1026" t="s">
        <v>517</v>
      </c>
      <c r="E1026" t="s">
        <v>581</v>
      </c>
      <c r="F1026" t="s">
        <v>582</v>
      </c>
      <c r="G1026" t="s">
        <v>376</v>
      </c>
    </row>
    <row r="1027" spans="1:7" x14ac:dyDescent="0.2">
      <c r="A1027" t="s">
        <v>516</v>
      </c>
      <c r="B1027">
        <v>2008</v>
      </c>
      <c r="C1027" t="s">
        <v>269</v>
      </c>
      <c r="D1027" t="s">
        <v>517</v>
      </c>
      <c r="E1027" t="s">
        <v>66</v>
      </c>
      <c r="F1027" t="s">
        <v>382</v>
      </c>
      <c r="G1027" t="s">
        <v>376</v>
      </c>
    </row>
    <row r="1028" spans="1:7" x14ac:dyDescent="0.2">
      <c r="A1028" t="s">
        <v>919</v>
      </c>
      <c r="B1028">
        <v>2008</v>
      </c>
      <c r="C1028" t="s">
        <v>860</v>
      </c>
      <c r="D1028" t="s">
        <v>898</v>
      </c>
      <c r="E1028" t="s">
        <v>378</v>
      </c>
      <c r="F1028" t="s">
        <v>920</v>
      </c>
      <c r="G1028" t="s">
        <v>899</v>
      </c>
    </row>
    <row r="1029" spans="1:7" x14ac:dyDescent="0.2">
      <c r="A1029" t="s">
        <v>919</v>
      </c>
      <c r="B1029">
        <v>2008</v>
      </c>
      <c r="C1029" t="s">
        <v>860</v>
      </c>
      <c r="D1029" t="s">
        <v>921</v>
      </c>
      <c r="E1029" t="s">
        <v>387</v>
      </c>
      <c r="F1029" t="s">
        <v>524</v>
      </c>
      <c r="G1029" t="s">
        <v>922</v>
      </c>
    </row>
    <row r="1030" spans="1:7" x14ac:dyDescent="0.2">
      <c r="A1030" t="s">
        <v>919</v>
      </c>
      <c r="B1030">
        <v>2008</v>
      </c>
      <c r="C1030" t="s">
        <v>860</v>
      </c>
      <c r="D1030" t="s">
        <v>915</v>
      </c>
      <c r="E1030" t="s">
        <v>162</v>
      </c>
      <c r="F1030" t="s">
        <v>395</v>
      </c>
      <c r="G1030" t="s">
        <v>923</v>
      </c>
    </row>
    <row r="1031" spans="1:7" x14ac:dyDescent="0.2">
      <c r="A1031" t="s">
        <v>919</v>
      </c>
      <c r="B1031">
        <v>2008</v>
      </c>
      <c r="C1031" t="s">
        <v>860</v>
      </c>
      <c r="D1031" t="s">
        <v>921</v>
      </c>
      <c r="E1031" t="s">
        <v>287</v>
      </c>
      <c r="F1031" t="s">
        <v>37</v>
      </c>
      <c r="G1031" t="s">
        <v>899</v>
      </c>
    </row>
    <row r="1032" spans="1:7" x14ac:dyDescent="0.2">
      <c r="A1032" t="s">
        <v>919</v>
      </c>
      <c r="B1032">
        <v>2008</v>
      </c>
      <c r="C1032" t="s">
        <v>860</v>
      </c>
      <c r="D1032" t="s">
        <v>921</v>
      </c>
      <c r="E1032" t="s">
        <v>96</v>
      </c>
      <c r="F1032" t="s">
        <v>97</v>
      </c>
      <c r="G1032" t="s">
        <v>823</v>
      </c>
    </row>
    <row r="1033" spans="1:7" x14ac:dyDescent="0.2">
      <c r="A1033" t="s">
        <v>919</v>
      </c>
      <c r="B1033">
        <v>2008</v>
      </c>
      <c r="C1033" t="s">
        <v>860</v>
      </c>
      <c r="D1033" t="s">
        <v>897</v>
      </c>
      <c r="E1033" t="s">
        <v>291</v>
      </c>
      <c r="F1033" t="s">
        <v>924</v>
      </c>
      <c r="G1033" t="s">
        <v>899</v>
      </c>
    </row>
    <row r="1034" spans="1:7" x14ac:dyDescent="0.2">
      <c r="A1034" t="s">
        <v>919</v>
      </c>
      <c r="B1034">
        <v>2008</v>
      </c>
      <c r="C1034" t="s">
        <v>860</v>
      </c>
      <c r="D1034" t="s">
        <v>921</v>
      </c>
      <c r="E1034" t="s">
        <v>542</v>
      </c>
      <c r="F1034" t="s">
        <v>126</v>
      </c>
      <c r="G1034" t="s">
        <v>911</v>
      </c>
    </row>
    <row r="1035" spans="1:7" x14ac:dyDescent="0.2">
      <c r="A1035" t="s">
        <v>919</v>
      </c>
      <c r="B1035">
        <v>2008</v>
      </c>
      <c r="C1035" t="s">
        <v>860</v>
      </c>
      <c r="D1035" t="s">
        <v>916</v>
      </c>
      <c r="E1035" t="s">
        <v>34</v>
      </c>
      <c r="F1035" t="s">
        <v>342</v>
      </c>
      <c r="G1035" t="s">
        <v>899</v>
      </c>
    </row>
    <row r="1036" spans="1:7" x14ac:dyDescent="0.2">
      <c r="A1036" t="s">
        <v>919</v>
      </c>
      <c r="B1036">
        <v>2008</v>
      </c>
      <c r="C1036" t="s">
        <v>860</v>
      </c>
      <c r="D1036" t="s">
        <v>917</v>
      </c>
      <c r="E1036" t="s">
        <v>550</v>
      </c>
      <c r="F1036" t="s">
        <v>925</v>
      </c>
      <c r="G1036" t="s">
        <v>899</v>
      </c>
    </row>
    <row r="1037" spans="1:7" x14ac:dyDescent="0.2">
      <c r="A1037" t="s">
        <v>919</v>
      </c>
      <c r="B1037">
        <v>2008</v>
      </c>
      <c r="C1037" t="s">
        <v>860</v>
      </c>
      <c r="D1037" t="s">
        <v>926</v>
      </c>
      <c r="E1037" t="s">
        <v>553</v>
      </c>
      <c r="F1037" t="s">
        <v>278</v>
      </c>
      <c r="G1037" t="s">
        <v>899</v>
      </c>
    </row>
    <row r="1038" spans="1:7" x14ac:dyDescent="0.2">
      <c r="A1038" t="s">
        <v>919</v>
      </c>
      <c r="B1038">
        <v>2008</v>
      </c>
      <c r="C1038" t="s">
        <v>860</v>
      </c>
      <c r="D1038" t="s">
        <v>921</v>
      </c>
      <c r="E1038" t="s">
        <v>447</v>
      </c>
      <c r="F1038" t="s">
        <v>832</v>
      </c>
      <c r="G1038" t="s">
        <v>833</v>
      </c>
    </row>
    <row r="1039" spans="1:7" x14ac:dyDescent="0.2">
      <c r="A1039" t="s">
        <v>919</v>
      </c>
      <c r="B1039">
        <v>2008</v>
      </c>
      <c r="C1039" t="s">
        <v>860</v>
      </c>
      <c r="D1039" t="s">
        <v>921</v>
      </c>
      <c r="E1039" t="s">
        <v>130</v>
      </c>
      <c r="F1039" t="s">
        <v>221</v>
      </c>
      <c r="G1039" t="s">
        <v>812</v>
      </c>
    </row>
    <row r="1040" spans="1:7" x14ac:dyDescent="0.2">
      <c r="A1040" t="s">
        <v>919</v>
      </c>
      <c r="B1040">
        <v>2008</v>
      </c>
      <c r="C1040" t="s">
        <v>860</v>
      </c>
      <c r="D1040" t="s">
        <v>918</v>
      </c>
      <c r="E1040" t="s">
        <v>58</v>
      </c>
      <c r="F1040" t="s">
        <v>573</v>
      </c>
      <c r="G1040" t="s">
        <v>899</v>
      </c>
    </row>
    <row r="1041" spans="1:7" x14ac:dyDescent="0.2">
      <c r="A1041" t="s">
        <v>919</v>
      </c>
      <c r="B1041">
        <v>2008</v>
      </c>
      <c r="C1041" t="s">
        <v>860</v>
      </c>
      <c r="D1041" t="s">
        <v>921</v>
      </c>
      <c r="E1041" t="s">
        <v>511</v>
      </c>
      <c r="F1041" t="s">
        <v>512</v>
      </c>
      <c r="G1041" t="s">
        <v>795</v>
      </c>
    </row>
    <row r="1042" spans="1:7" x14ac:dyDescent="0.2">
      <c r="A1042" t="s">
        <v>919</v>
      </c>
      <c r="B1042">
        <v>2008</v>
      </c>
      <c r="C1042" t="s">
        <v>860</v>
      </c>
      <c r="D1042" t="s">
        <v>921</v>
      </c>
      <c r="E1042" t="s">
        <v>247</v>
      </c>
      <c r="F1042" t="s">
        <v>248</v>
      </c>
      <c r="G1042" t="s">
        <v>808</v>
      </c>
    </row>
    <row r="1043" spans="1:7" x14ac:dyDescent="0.2">
      <c r="A1043" t="s">
        <v>583</v>
      </c>
      <c r="B1043">
        <v>2007</v>
      </c>
      <c r="C1043" t="s">
        <v>269</v>
      </c>
      <c r="D1043" t="s">
        <v>517</v>
      </c>
      <c r="E1043" t="s">
        <v>140</v>
      </c>
      <c r="F1043" t="s">
        <v>518</v>
      </c>
      <c r="G1043" t="s">
        <v>470</v>
      </c>
    </row>
    <row r="1044" spans="1:7" x14ac:dyDescent="0.2">
      <c r="A1044" t="s">
        <v>583</v>
      </c>
      <c r="B1044">
        <v>2007</v>
      </c>
      <c r="C1044" t="s">
        <v>269</v>
      </c>
      <c r="D1044" t="s">
        <v>517</v>
      </c>
      <c r="E1044" t="s">
        <v>519</v>
      </c>
      <c r="F1044" t="s">
        <v>197</v>
      </c>
      <c r="G1044" t="s">
        <v>470</v>
      </c>
    </row>
    <row r="1045" spans="1:7" x14ac:dyDescent="0.2">
      <c r="A1045" t="s">
        <v>583</v>
      </c>
      <c r="B1045">
        <v>2007</v>
      </c>
      <c r="C1045" t="s">
        <v>269</v>
      </c>
      <c r="D1045" t="s">
        <v>520</v>
      </c>
      <c r="E1045" t="s">
        <v>378</v>
      </c>
      <c r="F1045" t="s">
        <v>521</v>
      </c>
      <c r="G1045" t="s">
        <v>400</v>
      </c>
    </row>
    <row r="1046" spans="1:7" x14ac:dyDescent="0.2">
      <c r="A1046" t="s">
        <v>583</v>
      </c>
      <c r="B1046">
        <v>2007</v>
      </c>
      <c r="C1046" t="s">
        <v>269</v>
      </c>
      <c r="D1046" t="s">
        <v>517</v>
      </c>
      <c r="E1046" t="s">
        <v>145</v>
      </c>
      <c r="F1046" t="s">
        <v>522</v>
      </c>
      <c r="G1046" t="s">
        <v>470</v>
      </c>
    </row>
    <row r="1047" spans="1:7" x14ac:dyDescent="0.2">
      <c r="A1047" t="s">
        <v>583</v>
      </c>
      <c r="B1047">
        <v>2007</v>
      </c>
      <c r="C1047" t="s">
        <v>269</v>
      </c>
      <c r="D1047" t="s">
        <v>517</v>
      </c>
      <c r="E1047" t="s">
        <v>483</v>
      </c>
      <c r="F1047" t="s">
        <v>484</v>
      </c>
      <c r="G1047" t="s">
        <v>470</v>
      </c>
    </row>
    <row r="1048" spans="1:7" x14ac:dyDescent="0.2">
      <c r="A1048" t="s">
        <v>583</v>
      </c>
      <c r="B1048">
        <v>2007</v>
      </c>
      <c r="C1048" t="s">
        <v>269</v>
      </c>
      <c r="D1048" t="s">
        <v>517</v>
      </c>
      <c r="E1048" t="s">
        <v>380</v>
      </c>
      <c r="F1048" t="s">
        <v>523</v>
      </c>
      <c r="G1048" t="s">
        <v>470</v>
      </c>
    </row>
    <row r="1049" spans="1:7" x14ac:dyDescent="0.2">
      <c r="A1049" t="s">
        <v>583</v>
      </c>
      <c r="B1049">
        <v>2007</v>
      </c>
      <c r="C1049" t="s">
        <v>269</v>
      </c>
      <c r="D1049" t="s">
        <v>517</v>
      </c>
      <c r="E1049" t="s">
        <v>384</v>
      </c>
      <c r="F1049" t="s">
        <v>385</v>
      </c>
      <c r="G1049" t="s">
        <v>470</v>
      </c>
    </row>
    <row r="1050" spans="1:7" x14ac:dyDescent="0.2">
      <c r="A1050" t="s">
        <v>583</v>
      </c>
      <c r="B1050">
        <v>2007</v>
      </c>
      <c r="C1050" t="s">
        <v>269</v>
      </c>
      <c r="D1050" t="s">
        <v>517</v>
      </c>
      <c r="E1050" t="s">
        <v>526</v>
      </c>
      <c r="F1050" t="s">
        <v>242</v>
      </c>
      <c r="G1050" t="s">
        <v>470</v>
      </c>
    </row>
    <row r="1051" spans="1:7" x14ac:dyDescent="0.2">
      <c r="A1051" t="s">
        <v>583</v>
      </c>
      <c r="B1051">
        <v>2007</v>
      </c>
      <c r="C1051" t="s">
        <v>269</v>
      </c>
      <c r="D1051" t="s">
        <v>517</v>
      </c>
      <c r="E1051" t="s">
        <v>110</v>
      </c>
      <c r="F1051" t="s">
        <v>390</v>
      </c>
      <c r="G1051" t="s">
        <v>470</v>
      </c>
    </row>
    <row r="1052" spans="1:7" x14ac:dyDescent="0.2">
      <c r="A1052" t="s">
        <v>583</v>
      </c>
      <c r="B1052">
        <v>2007</v>
      </c>
      <c r="C1052" t="s">
        <v>269</v>
      </c>
      <c r="D1052" t="s">
        <v>517</v>
      </c>
      <c r="E1052" t="s">
        <v>392</v>
      </c>
      <c r="F1052" t="s">
        <v>393</v>
      </c>
      <c r="G1052" t="s">
        <v>470</v>
      </c>
    </row>
    <row r="1053" spans="1:7" x14ac:dyDescent="0.2">
      <c r="A1053" t="s">
        <v>583</v>
      </c>
      <c r="B1053">
        <v>2007</v>
      </c>
      <c r="C1053" t="s">
        <v>269</v>
      </c>
      <c r="D1053" t="s">
        <v>517</v>
      </c>
      <c r="E1053" t="s">
        <v>487</v>
      </c>
      <c r="F1053" t="s">
        <v>527</v>
      </c>
      <c r="G1053" t="s">
        <v>470</v>
      </c>
    </row>
    <row r="1054" spans="1:7" x14ac:dyDescent="0.2">
      <c r="A1054" t="s">
        <v>583</v>
      </c>
      <c r="B1054">
        <v>2007</v>
      </c>
      <c r="C1054" t="s">
        <v>269</v>
      </c>
      <c r="D1054" t="s">
        <v>517</v>
      </c>
      <c r="E1054" t="s">
        <v>91</v>
      </c>
      <c r="F1054" t="s">
        <v>394</v>
      </c>
      <c r="G1054" t="s">
        <v>470</v>
      </c>
    </row>
    <row r="1055" spans="1:7" x14ac:dyDescent="0.2">
      <c r="A1055" t="s">
        <v>583</v>
      </c>
      <c r="B1055">
        <v>2007</v>
      </c>
      <c r="C1055" t="s">
        <v>269</v>
      </c>
      <c r="D1055" t="s">
        <v>532</v>
      </c>
      <c r="E1055" t="s">
        <v>675</v>
      </c>
      <c r="F1055" t="s">
        <v>495</v>
      </c>
      <c r="G1055" t="s">
        <v>300</v>
      </c>
    </row>
    <row r="1056" spans="1:7" x14ac:dyDescent="0.2">
      <c r="A1056" t="s">
        <v>583</v>
      </c>
      <c r="B1056">
        <v>2007</v>
      </c>
      <c r="C1056" t="s">
        <v>269</v>
      </c>
      <c r="D1056" t="s">
        <v>517</v>
      </c>
      <c r="E1056" t="s">
        <v>162</v>
      </c>
      <c r="F1056" t="s">
        <v>395</v>
      </c>
      <c r="G1056" t="s">
        <v>470</v>
      </c>
    </row>
    <row r="1057" spans="1:7" x14ac:dyDescent="0.2">
      <c r="A1057" t="s">
        <v>583</v>
      </c>
      <c r="B1057">
        <v>2007</v>
      </c>
      <c r="C1057" t="s">
        <v>269</v>
      </c>
      <c r="D1057" t="s">
        <v>517</v>
      </c>
      <c r="E1057" t="s">
        <v>530</v>
      </c>
      <c r="F1057" t="s">
        <v>531</v>
      </c>
      <c r="G1057" t="s">
        <v>470</v>
      </c>
    </row>
    <row r="1058" spans="1:7" x14ac:dyDescent="0.2">
      <c r="A1058" t="s">
        <v>583</v>
      </c>
      <c r="B1058">
        <v>2007</v>
      </c>
      <c r="C1058" t="s">
        <v>269</v>
      </c>
      <c r="D1058" t="s">
        <v>517</v>
      </c>
      <c r="E1058" t="s">
        <v>22</v>
      </c>
      <c r="F1058" t="s">
        <v>397</v>
      </c>
      <c r="G1058" t="s">
        <v>470</v>
      </c>
    </row>
    <row r="1059" spans="1:7" x14ac:dyDescent="0.2">
      <c r="A1059" t="s">
        <v>583</v>
      </c>
      <c r="B1059">
        <v>2007</v>
      </c>
      <c r="C1059" t="s">
        <v>269</v>
      </c>
      <c r="D1059" t="s">
        <v>517</v>
      </c>
      <c r="E1059" t="s">
        <v>112</v>
      </c>
      <c r="F1059" t="s">
        <v>403</v>
      </c>
      <c r="G1059" t="s">
        <v>470</v>
      </c>
    </row>
    <row r="1060" spans="1:7" x14ac:dyDescent="0.2">
      <c r="A1060" t="s">
        <v>583</v>
      </c>
      <c r="B1060">
        <v>2007</v>
      </c>
      <c r="C1060" t="s">
        <v>269</v>
      </c>
      <c r="D1060" t="s">
        <v>517</v>
      </c>
      <c r="E1060" t="s">
        <v>284</v>
      </c>
      <c r="F1060" t="s">
        <v>285</v>
      </c>
      <c r="G1060" t="s">
        <v>470</v>
      </c>
    </row>
    <row r="1061" spans="1:7" x14ac:dyDescent="0.2">
      <c r="A1061" t="s">
        <v>583</v>
      </c>
      <c r="B1061">
        <v>2007</v>
      </c>
      <c r="C1061" t="s">
        <v>269</v>
      </c>
      <c r="D1061" t="s">
        <v>517</v>
      </c>
      <c r="E1061" t="s">
        <v>533</v>
      </c>
      <c r="F1061" t="s">
        <v>534</v>
      </c>
      <c r="G1061" t="s">
        <v>470</v>
      </c>
    </row>
    <row r="1062" spans="1:7" x14ac:dyDescent="0.2">
      <c r="A1062" t="s">
        <v>583</v>
      </c>
      <c r="B1062">
        <v>2007</v>
      </c>
      <c r="C1062" t="s">
        <v>269</v>
      </c>
      <c r="D1062" t="s">
        <v>517</v>
      </c>
      <c r="E1062" t="s">
        <v>171</v>
      </c>
      <c r="F1062" t="s">
        <v>172</v>
      </c>
      <c r="G1062" t="s">
        <v>470</v>
      </c>
    </row>
    <row r="1063" spans="1:7" x14ac:dyDescent="0.2">
      <c r="A1063" t="s">
        <v>583</v>
      </c>
      <c r="B1063">
        <v>2007</v>
      </c>
      <c r="C1063" t="s">
        <v>269</v>
      </c>
      <c r="D1063" t="s">
        <v>517</v>
      </c>
      <c r="E1063" t="s">
        <v>173</v>
      </c>
      <c r="F1063" t="s">
        <v>402</v>
      </c>
      <c r="G1063" t="s">
        <v>470</v>
      </c>
    </row>
    <row r="1064" spans="1:7" x14ac:dyDescent="0.2">
      <c r="A1064" t="s">
        <v>583</v>
      </c>
      <c r="B1064">
        <v>2007</v>
      </c>
      <c r="C1064" t="s">
        <v>269</v>
      </c>
      <c r="D1064" t="s">
        <v>517</v>
      </c>
      <c r="E1064" t="s">
        <v>404</v>
      </c>
      <c r="F1064" t="s">
        <v>491</v>
      </c>
      <c r="G1064" t="s">
        <v>470</v>
      </c>
    </row>
    <row r="1065" spans="1:7" x14ac:dyDescent="0.2">
      <c r="A1065" t="s">
        <v>583</v>
      </c>
      <c r="B1065">
        <v>2007</v>
      </c>
      <c r="C1065" t="s">
        <v>269</v>
      </c>
      <c r="D1065" t="s">
        <v>532</v>
      </c>
      <c r="E1065" t="s">
        <v>349</v>
      </c>
      <c r="F1065" t="s">
        <v>221</v>
      </c>
      <c r="G1065" t="s">
        <v>369</v>
      </c>
    </row>
    <row r="1066" spans="1:7" x14ac:dyDescent="0.2">
      <c r="A1066" t="s">
        <v>583</v>
      </c>
      <c r="B1066">
        <v>2007</v>
      </c>
      <c r="C1066" t="s">
        <v>269</v>
      </c>
      <c r="D1066" t="s">
        <v>517</v>
      </c>
      <c r="E1066" t="s">
        <v>350</v>
      </c>
      <c r="F1066" t="s">
        <v>351</v>
      </c>
      <c r="G1066" t="s">
        <v>470</v>
      </c>
    </row>
    <row r="1067" spans="1:7" x14ac:dyDescent="0.2">
      <c r="A1067" t="s">
        <v>583</v>
      </c>
      <c r="B1067">
        <v>2007</v>
      </c>
      <c r="C1067" t="s">
        <v>269</v>
      </c>
      <c r="D1067" t="s">
        <v>532</v>
      </c>
      <c r="E1067" t="s">
        <v>352</v>
      </c>
      <c r="F1067" t="s">
        <v>135</v>
      </c>
      <c r="G1067" t="s">
        <v>369</v>
      </c>
    </row>
    <row r="1068" spans="1:7" x14ac:dyDescent="0.2">
      <c r="A1068" t="s">
        <v>583</v>
      </c>
      <c r="B1068">
        <v>2007</v>
      </c>
      <c r="C1068" t="s">
        <v>269</v>
      </c>
      <c r="D1068" t="s">
        <v>520</v>
      </c>
      <c r="E1068" t="s">
        <v>71</v>
      </c>
      <c r="F1068" t="s">
        <v>584</v>
      </c>
      <c r="G1068" t="s">
        <v>529</v>
      </c>
    </row>
    <row r="1069" spans="1:7" x14ac:dyDescent="0.2">
      <c r="A1069" t="s">
        <v>583</v>
      </c>
      <c r="B1069">
        <v>2007</v>
      </c>
      <c r="C1069" t="s">
        <v>269</v>
      </c>
      <c r="D1069" t="s">
        <v>532</v>
      </c>
      <c r="E1069" t="s">
        <v>286</v>
      </c>
      <c r="F1069" t="s">
        <v>126</v>
      </c>
      <c r="G1069" t="s">
        <v>369</v>
      </c>
    </row>
    <row r="1070" spans="1:7" x14ac:dyDescent="0.2">
      <c r="A1070" t="s">
        <v>583</v>
      </c>
      <c r="B1070">
        <v>2007</v>
      </c>
      <c r="C1070" t="s">
        <v>269</v>
      </c>
      <c r="D1070" t="s">
        <v>520</v>
      </c>
      <c r="E1070" t="s">
        <v>287</v>
      </c>
      <c r="F1070" t="s">
        <v>409</v>
      </c>
      <c r="G1070" t="s">
        <v>535</v>
      </c>
    </row>
    <row r="1071" spans="1:7" x14ac:dyDescent="0.2">
      <c r="A1071" t="s">
        <v>583</v>
      </c>
      <c r="B1071">
        <v>2007</v>
      </c>
      <c r="C1071" t="s">
        <v>269</v>
      </c>
      <c r="D1071" t="s">
        <v>517</v>
      </c>
      <c r="E1071" t="s">
        <v>492</v>
      </c>
      <c r="F1071" t="s">
        <v>493</v>
      </c>
      <c r="G1071" t="s">
        <v>470</v>
      </c>
    </row>
    <row r="1072" spans="1:7" x14ac:dyDescent="0.2">
      <c r="A1072" t="s">
        <v>583</v>
      </c>
      <c r="B1072">
        <v>2007</v>
      </c>
      <c r="C1072" t="s">
        <v>269</v>
      </c>
      <c r="D1072" t="s">
        <v>517</v>
      </c>
      <c r="E1072" t="s">
        <v>411</v>
      </c>
      <c r="F1072" t="s">
        <v>126</v>
      </c>
      <c r="G1072" t="s">
        <v>470</v>
      </c>
    </row>
    <row r="1073" spans="1:7" x14ac:dyDescent="0.2">
      <c r="A1073" t="s">
        <v>583</v>
      </c>
      <c r="B1073">
        <v>2007</v>
      </c>
      <c r="C1073" t="s">
        <v>269</v>
      </c>
      <c r="D1073" t="s">
        <v>532</v>
      </c>
      <c r="E1073" t="s">
        <v>536</v>
      </c>
      <c r="F1073" t="s">
        <v>275</v>
      </c>
      <c r="G1073" t="s">
        <v>369</v>
      </c>
    </row>
    <row r="1074" spans="1:7" x14ac:dyDescent="0.2">
      <c r="A1074" t="s">
        <v>583</v>
      </c>
      <c r="B1074">
        <v>2007</v>
      </c>
      <c r="C1074" t="s">
        <v>269</v>
      </c>
      <c r="D1074" t="s">
        <v>517</v>
      </c>
      <c r="E1074" t="s">
        <v>175</v>
      </c>
      <c r="F1074" t="s">
        <v>412</v>
      </c>
      <c r="G1074" t="s">
        <v>470</v>
      </c>
    </row>
    <row r="1075" spans="1:7" x14ac:dyDescent="0.2">
      <c r="A1075" t="s">
        <v>583</v>
      </c>
      <c r="B1075">
        <v>2007</v>
      </c>
      <c r="C1075" t="s">
        <v>269</v>
      </c>
      <c r="D1075" t="s">
        <v>532</v>
      </c>
      <c r="E1075" t="s">
        <v>354</v>
      </c>
      <c r="F1075" t="s">
        <v>494</v>
      </c>
      <c r="G1075" t="s">
        <v>369</v>
      </c>
    </row>
    <row r="1076" spans="1:7" x14ac:dyDescent="0.2">
      <c r="A1076" t="s">
        <v>583</v>
      </c>
      <c r="B1076">
        <v>2007</v>
      </c>
      <c r="C1076" t="s">
        <v>269</v>
      </c>
      <c r="D1076" t="s">
        <v>517</v>
      </c>
      <c r="E1076" t="s">
        <v>177</v>
      </c>
      <c r="F1076" t="s">
        <v>178</v>
      </c>
      <c r="G1076" t="s">
        <v>470</v>
      </c>
    </row>
    <row r="1077" spans="1:7" x14ac:dyDescent="0.2">
      <c r="A1077" t="s">
        <v>583</v>
      </c>
      <c r="B1077">
        <v>2007</v>
      </c>
      <c r="C1077" t="s">
        <v>269</v>
      </c>
      <c r="D1077" t="s">
        <v>517</v>
      </c>
      <c r="E1077" t="s">
        <v>355</v>
      </c>
      <c r="F1077" t="s">
        <v>537</v>
      </c>
      <c r="G1077" t="s">
        <v>470</v>
      </c>
    </row>
    <row r="1078" spans="1:7" x14ac:dyDescent="0.2">
      <c r="A1078" t="s">
        <v>583</v>
      </c>
      <c r="B1078">
        <v>2007</v>
      </c>
      <c r="C1078" t="s">
        <v>269</v>
      </c>
      <c r="D1078" t="s">
        <v>517</v>
      </c>
      <c r="E1078" t="s">
        <v>538</v>
      </c>
      <c r="F1078" t="s">
        <v>465</v>
      </c>
      <c r="G1078" t="s">
        <v>470</v>
      </c>
    </row>
    <row r="1079" spans="1:7" x14ac:dyDescent="0.2">
      <c r="A1079" t="s">
        <v>583</v>
      </c>
      <c r="B1079">
        <v>2007</v>
      </c>
      <c r="C1079" t="s">
        <v>269</v>
      </c>
      <c r="D1079" t="s">
        <v>517</v>
      </c>
      <c r="E1079" t="s">
        <v>317</v>
      </c>
      <c r="F1079" t="s">
        <v>278</v>
      </c>
      <c r="G1079" t="s">
        <v>470</v>
      </c>
    </row>
    <row r="1080" spans="1:7" x14ac:dyDescent="0.2">
      <c r="A1080" t="s">
        <v>583</v>
      </c>
      <c r="B1080">
        <v>2007</v>
      </c>
      <c r="C1080" t="s">
        <v>269</v>
      </c>
      <c r="D1080" t="s">
        <v>517</v>
      </c>
      <c r="E1080" t="s">
        <v>193</v>
      </c>
      <c r="F1080" t="s">
        <v>497</v>
      </c>
      <c r="G1080" t="s">
        <v>470</v>
      </c>
    </row>
    <row r="1081" spans="1:7" x14ac:dyDescent="0.2">
      <c r="A1081" t="s">
        <v>583</v>
      </c>
      <c r="B1081">
        <v>2007</v>
      </c>
      <c r="C1081" t="s">
        <v>269</v>
      </c>
      <c r="D1081" t="s">
        <v>520</v>
      </c>
      <c r="E1081" t="s">
        <v>96</v>
      </c>
      <c r="F1081" t="s">
        <v>544</v>
      </c>
      <c r="G1081" t="s">
        <v>545</v>
      </c>
    </row>
    <row r="1082" spans="1:7" x14ac:dyDescent="0.2">
      <c r="A1082" t="s">
        <v>583</v>
      </c>
      <c r="B1082">
        <v>2007</v>
      </c>
      <c r="C1082" t="s">
        <v>269</v>
      </c>
      <c r="D1082" t="s">
        <v>532</v>
      </c>
      <c r="E1082" t="s">
        <v>346</v>
      </c>
      <c r="F1082" t="s">
        <v>495</v>
      </c>
      <c r="G1082" t="s">
        <v>369</v>
      </c>
    </row>
    <row r="1083" spans="1:7" x14ac:dyDescent="0.2">
      <c r="A1083" t="s">
        <v>583</v>
      </c>
      <c r="B1083">
        <v>2007</v>
      </c>
      <c r="C1083" t="s">
        <v>269</v>
      </c>
      <c r="D1083" t="s">
        <v>532</v>
      </c>
      <c r="E1083" t="s">
        <v>539</v>
      </c>
      <c r="F1083" t="s">
        <v>278</v>
      </c>
      <c r="G1083" t="s">
        <v>369</v>
      </c>
    </row>
    <row r="1084" spans="1:7" x14ac:dyDescent="0.2">
      <c r="A1084" t="s">
        <v>583</v>
      </c>
      <c r="B1084">
        <v>2007</v>
      </c>
      <c r="C1084" t="s">
        <v>269</v>
      </c>
      <c r="D1084" t="s">
        <v>520</v>
      </c>
      <c r="E1084" t="s">
        <v>291</v>
      </c>
      <c r="F1084" t="s">
        <v>540</v>
      </c>
      <c r="G1084" t="s">
        <v>541</v>
      </c>
    </row>
    <row r="1085" spans="1:7" x14ac:dyDescent="0.2">
      <c r="A1085" t="s">
        <v>583</v>
      </c>
      <c r="B1085">
        <v>2007</v>
      </c>
      <c r="C1085" t="s">
        <v>269</v>
      </c>
      <c r="D1085" t="s">
        <v>517</v>
      </c>
      <c r="E1085" t="s">
        <v>496</v>
      </c>
      <c r="F1085" t="s">
        <v>518</v>
      </c>
      <c r="G1085" t="s">
        <v>470</v>
      </c>
    </row>
    <row r="1086" spans="1:7" x14ac:dyDescent="0.2">
      <c r="A1086" t="s">
        <v>583</v>
      </c>
      <c r="B1086">
        <v>2007</v>
      </c>
      <c r="C1086" t="s">
        <v>269</v>
      </c>
      <c r="D1086" t="s">
        <v>517</v>
      </c>
      <c r="E1086" t="s">
        <v>191</v>
      </c>
      <c r="F1086" t="s">
        <v>227</v>
      </c>
      <c r="G1086" t="s">
        <v>470</v>
      </c>
    </row>
    <row r="1087" spans="1:7" x14ac:dyDescent="0.2">
      <c r="A1087" t="s">
        <v>583</v>
      </c>
      <c r="B1087">
        <v>2007</v>
      </c>
      <c r="C1087" t="s">
        <v>269</v>
      </c>
      <c r="D1087" t="s">
        <v>517</v>
      </c>
      <c r="E1087" t="s">
        <v>191</v>
      </c>
      <c r="F1087" t="s">
        <v>524</v>
      </c>
      <c r="G1087" t="s">
        <v>470</v>
      </c>
    </row>
    <row r="1088" spans="1:7" x14ac:dyDescent="0.2">
      <c r="A1088" t="s">
        <v>583</v>
      </c>
      <c r="B1088">
        <v>2007</v>
      </c>
      <c r="C1088" t="s">
        <v>269</v>
      </c>
      <c r="D1088" t="s">
        <v>520</v>
      </c>
      <c r="E1088" t="s">
        <v>542</v>
      </c>
      <c r="F1088" t="s">
        <v>126</v>
      </c>
      <c r="G1088" t="s">
        <v>377</v>
      </c>
    </row>
    <row r="1089" spans="1:7" x14ac:dyDescent="0.2">
      <c r="A1089" t="s">
        <v>583</v>
      </c>
      <c r="B1089">
        <v>2007</v>
      </c>
      <c r="C1089" t="s">
        <v>269</v>
      </c>
      <c r="D1089" t="s">
        <v>532</v>
      </c>
      <c r="E1089" t="s">
        <v>192</v>
      </c>
      <c r="F1089" t="s">
        <v>543</v>
      </c>
      <c r="G1089" t="s">
        <v>369</v>
      </c>
    </row>
    <row r="1090" spans="1:7" x14ac:dyDescent="0.2">
      <c r="A1090" t="s">
        <v>583</v>
      </c>
      <c r="B1090">
        <v>2007</v>
      </c>
      <c r="C1090" t="s">
        <v>269</v>
      </c>
      <c r="D1090" t="s">
        <v>517</v>
      </c>
      <c r="E1090" t="s">
        <v>196</v>
      </c>
      <c r="F1090" t="s">
        <v>197</v>
      </c>
      <c r="G1090" t="s">
        <v>470</v>
      </c>
    </row>
    <row r="1091" spans="1:7" x14ac:dyDescent="0.2">
      <c r="A1091" t="s">
        <v>583</v>
      </c>
      <c r="B1091">
        <v>2007</v>
      </c>
      <c r="C1091" t="s">
        <v>269</v>
      </c>
      <c r="D1091" t="s">
        <v>517</v>
      </c>
      <c r="E1091" t="s">
        <v>34</v>
      </c>
      <c r="F1091" t="s">
        <v>342</v>
      </c>
      <c r="G1091" t="s">
        <v>470</v>
      </c>
    </row>
    <row r="1092" spans="1:7" x14ac:dyDescent="0.2">
      <c r="A1092" t="s">
        <v>583</v>
      </c>
      <c r="B1092">
        <v>2007</v>
      </c>
      <c r="C1092" t="s">
        <v>269</v>
      </c>
      <c r="D1092" t="s">
        <v>517</v>
      </c>
      <c r="E1092" t="s">
        <v>546</v>
      </c>
      <c r="F1092" t="s">
        <v>547</v>
      </c>
      <c r="G1092" t="s">
        <v>470</v>
      </c>
    </row>
    <row r="1093" spans="1:7" x14ac:dyDescent="0.2">
      <c r="A1093" t="s">
        <v>583</v>
      </c>
      <c r="B1093">
        <v>2007</v>
      </c>
      <c r="C1093" t="s">
        <v>269</v>
      </c>
      <c r="D1093" t="s">
        <v>517</v>
      </c>
      <c r="E1093" t="s">
        <v>429</v>
      </c>
      <c r="F1093" t="s">
        <v>548</v>
      </c>
      <c r="G1093" t="s">
        <v>470</v>
      </c>
    </row>
    <row r="1094" spans="1:7" x14ac:dyDescent="0.2">
      <c r="A1094" t="s">
        <v>583</v>
      </c>
      <c r="B1094">
        <v>2007</v>
      </c>
      <c r="C1094" t="s">
        <v>269</v>
      </c>
      <c r="D1094" t="s">
        <v>517</v>
      </c>
      <c r="E1094" t="s">
        <v>549</v>
      </c>
      <c r="F1094" t="s">
        <v>402</v>
      </c>
      <c r="G1094" t="s">
        <v>470</v>
      </c>
    </row>
    <row r="1095" spans="1:7" x14ac:dyDescent="0.2">
      <c r="A1095" t="s">
        <v>583</v>
      </c>
      <c r="B1095">
        <v>2007</v>
      </c>
      <c r="C1095" t="s">
        <v>269</v>
      </c>
      <c r="D1095" t="s">
        <v>520</v>
      </c>
      <c r="E1095" t="s">
        <v>550</v>
      </c>
      <c r="F1095" t="s">
        <v>551</v>
      </c>
      <c r="G1095" t="s">
        <v>552</v>
      </c>
    </row>
    <row r="1096" spans="1:7" x14ac:dyDescent="0.2">
      <c r="A1096" t="s">
        <v>583</v>
      </c>
      <c r="B1096">
        <v>2007</v>
      </c>
      <c r="C1096" t="s">
        <v>269</v>
      </c>
      <c r="D1096" t="s">
        <v>520</v>
      </c>
      <c r="E1096" t="s">
        <v>553</v>
      </c>
      <c r="F1096" t="s">
        <v>278</v>
      </c>
      <c r="G1096" t="s">
        <v>554</v>
      </c>
    </row>
    <row r="1097" spans="1:7" x14ac:dyDescent="0.2">
      <c r="A1097" t="s">
        <v>583</v>
      </c>
      <c r="B1097">
        <v>2007</v>
      </c>
      <c r="C1097" t="s">
        <v>269</v>
      </c>
      <c r="D1097" t="s">
        <v>517</v>
      </c>
      <c r="E1097" t="s">
        <v>501</v>
      </c>
      <c r="F1097" t="s">
        <v>409</v>
      </c>
      <c r="G1097" t="s">
        <v>470</v>
      </c>
    </row>
    <row r="1098" spans="1:7" x14ac:dyDescent="0.2">
      <c r="A1098" t="s">
        <v>583</v>
      </c>
      <c r="B1098">
        <v>2007</v>
      </c>
      <c r="C1098" t="s">
        <v>269</v>
      </c>
      <c r="D1098" t="s">
        <v>517</v>
      </c>
      <c r="E1098" t="s">
        <v>432</v>
      </c>
      <c r="F1098" t="s">
        <v>201</v>
      </c>
      <c r="G1098" t="s">
        <v>470</v>
      </c>
    </row>
    <row r="1099" spans="1:7" x14ac:dyDescent="0.2">
      <c r="A1099" t="s">
        <v>583</v>
      </c>
      <c r="B1099">
        <v>2007</v>
      </c>
      <c r="C1099" t="s">
        <v>269</v>
      </c>
      <c r="D1099" t="s">
        <v>517</v>
      </c>
      <c r="E1099" t="s">
        <v>208</v>
      </c>
      <c r="F1099" t="s">
        <v>135</v>
      </c>
      <c r="G1099" t="s">
        <v>470</v>
      </c>
    </row>
    <row r="1100" spans="1:7" x14ac:dyDescent="0.2">
      <c r="A1100" t="s">
        <v>583</v>
      </c>
      <c r="B1100">
        <v>2007</v>
      </c>
      <c r="C1100" t="s">
        <v>269</v>
      </c>
      <c r="D1100" t="s">
        <v>532</v>
      </c>
      <c r="E1100" t="s">
        <v>433</v>
      </c>
      <c r="F1100" t="s">
        <v>555</v>
      </c>
      <c r="G1100" t="s">
        <v>318</v>
      </c>
    </row>
    <row r="1101" spans="1:7" x14ac:dyDescent="0.2">
      <c r="A1101" t="s">
        <v>583</v>
      </c>
      <c r="B1101">
        <v>2007</v>
      </c>
      <c r="C1101" t="s">
        <v>269</v>
      </c>
      <c r="D1101" t="s">
        <v>517</v>
      </c>
      <c r="E1101" t="s">
        <v>503</v>
      </c>
      <c r="F1101" t="s">
        <v>437</v>
      </c>
      <c r="G1101" t="s">
        <v>470</v>
      </c>
    </row>
    <row r="1102" spans="1:7" x14ac:dyDescent="0.2">
      <c r="A1102" t="s">
        <v>583</v>
      </c>
      <c r="B1102">
        <v>2007</v>
      </c>
      <c r="C1102" t="s">
        <v>269</v>
      </c>
      <c r="D1102" t="s">
        <v>517</v>
      </c>
      <c r="E1102" t="s">
        <v>556</v>
      </c>
      <c r="F1102" t="s">
        <v>557</v>
      </c>
      <c r="G1102" t="s">
        <v>470</v>
      </c>
    </row>
    <row r="1103" spans="1:7" x14ac:dyDescent="0.2">
      <c r="A1103" t="s">
        <v>583</v>
      </c>
      <c r="B1103">
        <v>2007</v>
      </c>
      <c r="C1103" t="s">
        <v>269</v>
      </c>
      <c r="D1103" t="s">
        <v>532</v>
      </c>
      <c r="E1103" t="s">
        <v>763</v>
      </c>
      <c r="F1103" t="s">
        <v>153</v>
      </c>
      <c r="G1103" t="s">
        <v>302</v>
      </c>
    </row>
    <row r="1104" spans="1:7" x14ac:dyDescent="0.2">
      <c r="A1104" t="s">
        <v>583</v>
      </c>
      <c r="B1104">
        <v>2007</v>
      </c>
      <c r="C1104" t="s">
        <v>269</v>
      </c>
      <c r="D1104" t="s">
        <v>517</v>
      </c>
      <c r="E1104" t="s">
        <v>558</v>
      </c>
      <c r="F1104" t="s">
        <v>559</v>
      </c>
      <c r="G1104" t="s">
        <v>470</v>
      </c>
    </row>
    <row r="1105" spans="1:7" x14ac:dyDescent="0.2">
      <c r="A1105" t="s">
        <v>583</v>
      </c>
      <c r="B1105">
        <v>2007</v>
      </c>
      <c r="C1105" t="s">
        <v>269</v>
      </c>
      <c r="D1105" t="s">
        <v>517</v>
      </c>
      <c r="E1105" t="s">
        <v>438</v>
      </c>
      <c r="F1105" t="s">
        <v>135</v>
      </c>
      <c r="G1105" t="s">
        <v>470</v>
      </c>
    </row>
    <row r="1106" spans="1:7" x14ac:dyDescent="0.2">
      <c r="A1106" t="s">
        <v>583</v>
      </c>
      <c r="B1106">
        <v>2007</v>
      </c>
      <c r="C1106" t="s">
        <v>269</v>
      </c>
      <c r="D1106" t="s">
        <v>517</v>
      </c>
      <c r="E1106" t="s">
        <v>560</v>
      </c>
      <c r="F1106" t="s">
        <v>561</v>
      </c>
      <c r="G1106" t="s">
        <v>470</v>
      </c>
    </row>
    <row r="1107" spans="1:7" x14ac:dyDescent="0.2">
      <c r="A1107" t="s">
        <v>583</v>
      </c>
      <c r="B1107">
        <v>2007</v>
      </c>
      <c r="C1107" t="s">
        <v>269</v>
      </c>
      <c r="D1107" t="s">
        <v>532</v>
      </c>
      <c r="E1107" t="s">
        <v>714</v>
      </c>
      <c r="F1107" t="s">
        <v>562</v>
      </c>
      <c r="G1107" t="s">
        <v>420</v>
      </c>
    </row>
    <row r="1108" spans="1:7" x14ac:dyDescent="0.2">
      <c r="A1108" t="s">
        <v>583</v>
      </c>
      <c r="B1108">
        <v>2007</v>
      </c>
      <c r="C1108" t="s">
        <v>269</v>
      </c>
      <c r="D1108" t="s">
        <v>517</v>
      </c>
      <c r="E1108" t="s">
        <v>443</v>
      </c>
      <c r="F1108" t="s">
        <v>505</v>
      </c>
      <c r="G1108" t="s">
        <v>470</v>
      </c>
    </row>
    <row r="1109" spans="1:7" x14ac:dyDescent="0.2">
      <c r="A1109" t="s">
        <v>583</v>
      </c>
      <c r="B1109">
        <v>2007</v>
      </c>
      <c r="C1109" t="s">
        <v>269</v>
      </c>
      <c r="D1109" t="s">
        <v>517</v>
      </c>
      <c r="E1109" t="s">
        <v>360</v>
      </c>
      <c r="F1109" t="s">
        <v>563</v>
      </c>
      <c r="G1109" t="s">
        <v>470</v>
      </c>
    </row>
    <row r="1110" spans="1:7" x14ac:dyDescent="0.2">
      <c r="A1110" t="s">
        <v>583</v>
      </c>
      <c r="B1110">
        <v>2007</v>
      </c>
      <c r="C1110" t="s">
        <v>269</v>
      </c>
      <c r="D1110" t="s">
        <v>517</v>
      </c>
      <c r="E1110" t="s">
        <v>450</v>
      </c>
      <c r="F1110" t="s">
        <v>451</v>
      </c>
      <c r="G1110" t="s">
        <v>470</v>
      </c>
    </row>
    <row r="1111" spans="1:7" x14ac:dyDescent="0.2">
      <c r="A1111" t="s">
        <v>583</v>
      </c>
      <c r="B1111">
        <v>2007</v>
      </c>
      <c r="C1111" t="s">
        <v>269</v>
      </c>
      <c r="D1111" t="s">
        <v>532</v>
      </c>
      <c r="E1111" t="s">
        <v>363</v>
      </c>
      <c r="F1111" t="s">
        <v>94</v>
      </c>
      <c r="G1111" t="s">
        <v>304</v>
      </c>
    </row>
    <row r="1112" spans="1:7" x14ac:dyDescent="0.2">
      <c r="A1112" t="s">
        <v>583</v>
      </c>
      <c r="B1112">
        <v>2007</v>
      </c>
      <c r="C1112" t="s">
        <v>269</v>
      </c>
      <c r="D1112" t="s">
        <v>520</v>
      </c>
      <c r="E1112" t="s">
        <v>447</v>
      </c>
      <c r="F1112" t="s">
        <v>448</v>
      </c>
      <c r="G1112" t="s">
        <v>564</v>
      </c>
    </row>
    <row r="1113" spans="1:7" x14ac:dyDescent="0.2">
      <c r="A1113" t="s">
        <v>583</v>
      </c>
      <c r="B1113">
        <v>2007</v>
      </c>
      <c r="C1113" t="s">
        <v>269</v>
      </c>
      <c r="D1113" t="s">
        <v>517</v>
      </c>
      <c r="E1113" t="s">
        <v>565</v>
      </c>
      <c r="F1113" t="s">
        <v>566</v>
      </c>
      <c r="G1113" t="s">
        <v>470</v>
      </c>
    </row>
    <row r="1114" spans="1:7" x14ac:dyDescent="0.2">
      <c r="A1114" t="s">
        <v>583</v>
      </c>
      <c r="B1114">
        <v>2007</v>
      </c>
      <c r="C1114" t="s">
        <v>269</v>
      </c>
      <c r="D1114" t="s">
        <v>520</v>
      </c>
      <c r="E1114" t="s">
        <v>130</v>
      </c>
      <c r="F1114" t="s">
        <v>221</v>
      </c>
      <c r="G1114" t="s">
        <v>461</v>
      </c>
    </row>
    <row r="1115" spans="1:7" x14ac:dyDescent="0.2">
      <c r="A1115" t="s">
        <v>583</v>
      </c>
      <c r="B1115">
        <v>2007</v>
      </c>
      <c r="C1115" t="s">
        <v>269</v>
      </c>
      <c r="D1115" t="s">
        <v>517</v>
      </c>
      <c r="E1115" t="s">
        <v>454</v>
      </c>
      <c r="F1115" t="s">
        <v>507</v>
      </c>
      <c r="G1115" t="s">
        <v>470</v>
      </c>
    </row>
    <row r="1116" spans="1:7" x14ac:dyDescent="0.2">
      <c r="A1116" t="s">
        <v>583</v>
      </c>
      <c r="B1116">
        <v>2007</v>
      </c>
      <c r="C1116" t="s">
        <v>269</v>
      </c>
      <c r="D1116" t="s">
        <v>517</v>
      </c>
      <c r="E1116" t="s">
        <v>222</v>
      </c>
      <c r="F1116" t="s">
        <v>455</v>
      </c>
      <c r="G1116" t="s">
        <v>470</v>
      </c>
    </row>
    <row r="1117" spans="1:7" x14ac:dyDescent="0.2">
      <c r="A1117" t="s">
        <v>583</v>
      </c>
      <c r="B1117">
        <v>2007</v>
      </c>
      <c r="C1117" t="s">
        <v>269</v>
      </c>
      <c r="D1117" t="s">
        <v>517</v>
      </c>
      <c r="E1117" t="s">
        <v>224</v>
      </c>
      <c r="F1117" t="s">
        <v>225</v>
      </c>
      <c r="G1117" t="s">
        <v>470</v>
      </c>
    </row>
    <row r="1118" spans="1:7" x14ac:dyDescent="0.2">
      <c r="A1118" t="s">
        <v>583</v>
      </c>
      <c r="B1118">
        <v>2007</v>
      </c>
      <c r="C1118" t="s">
        <v>269</v>
      </c>
      <c r="D1118" t="s">
        <v>517</v>
      </c>
      <c r="E1118" t="s">
        <v>132</v>
      </c>
      <c r="F1118" t="s">
        <v>133</v>
      </c>
      <c r="G1118" t="s">
        <v>470</v>
      </c>
    </row>
    <row r="1119" spans="1:7" x14ac:dyDescent="0.2">
      <c r="A1119" t="s">
        <v>583</v>
      </c>
      <c r="B1119">
        <v>2007</v>
      </c>
      <c r="C1119" t="s">
        <v>269</v>
      </c>
      <c r="D1119" t="s">
        <v>532</v>
      </c>
      <c r="E1119" t="s">
        <v>305</v>
      </c>
      <c r="F1119" t="s">
        <v>330</v>
      </c>
      <c r="G1119" t="s">
        <v>369</v>
      </c>
    </row>
    <row r="1120" spans="1:7" x14ac:dyDescent="0.2">
      <c r="A1120" t="s">
        <v>583</v>
      </c>
      <c r="B1120">
        <v>2007</v>
      </c>
      <c r="C1120" t="s">
        <v>269</v>
      </c>
      <c r="D1120" t="s">
        <v>517</v>
      </c>
      <c r="E1120" t="s">
        <v>226</v>
      </c>
      <c r="F1120" t="s">
        <v>227</v>
      </c>
      <c r="G1120" t="s">
        <v>470</v>
      </c>
    </row>
    <row r="1121" spans="1:7" x14ac:dyDescent="0.2">
      <c r="A1121" t="s">
        <v>583</v>
      </c>
      <c r="B1121">
        <v>2007</v>
      </c>
      <c r="C1121" t="s">
        <v>269</v>
      </c>
      <c r="D1121" t="s">
        <v>517</v>
      </c>
      <c r="E1121" t="s">
        <v>567</v>
      </c>
      <c r="F1121" t="s">
        <v>568</v>
      </c>
      <c r="G1121" t="s">
        <v>470</v>
      </c>
    </row>
    <row r="1122" spans="1:7" x14ac:dyDescent="0.2">
      <c r="A1122" t="s">
        <v>583</v>
      </c>
      <c r="B1122">
        <v>2007</v>
      </c>
      <c r="C1122" t="s">
        <v>269</v>
      </c>
      <c r="D1122" t="s">
        <v>520</v>
      </c>
      <c r="E1122" t="s">
        <v>585</v>
      </c>
      <c r="F1122" t="s">
        <v>524</v>
      </c>
      <c r="G1122" t="s">
        <v>525</v>
      </c>
    </row>
    <row r="1123" spans="1:7" x14ac:dyDescent="0.2">
      <c r="A1123" t="s">
        <v>583</v>
      </c>
      <c r="B1123">
        <v>2007</v>
      </c>
      <c r="C1123" t="s">
        <v>269</v>
      </c>
      <c r="D1123" t="s">
        <v>517</v>
      </c>
      <c r="E1123" t="s">
        <v>569</v>
      </c>
      <c r="F1123" t="s">
        <v>570</v>
      </c>
      <c r="G1123" t="s">
        <v>470</v>
      </c>
    </row>
    <row r="1124" spans="1:7" x14ac:dyDescent="0.2">
      <c r="A1124" t="s">
        <v>583</v>
      </c>
      <c r="B1124">
        <v>2007</v>
      </c>
      <c r="C1124" t="s">
        <v>269</v>
      </c>
      <c r="D1124" t="s">
        <v>517</v>
      </c>
      <c r="E1124" t="s">
        <v>107</v>
      </c>
      <c r="F1124" t="s">
        <v>509</v>
      </c>
      <c r="G1124" t="s">
        <v>470</v>
      </c>
    </row>
    <row r="1125" spans="1:7" x14ac:dyDescent="0.2">
      <c r="A1125" t="s">
        <v>583</v>
      </c>
      <c r="B1125">
        <v>2007</v>
      </c>
      <c r="C1125" t="s">
        <v>269</v>
      </c>
      <c r="D1125" t="s">
        <v>517</v>
      </c>
      <c r="E1125" t="s">
        <v>228</v>
      </c>
      <c r="F1125" t="s">
        <v>229</v>
      </c>
      <c r="G1125" t="s">
        <v>470</v>
      </c>
    </row>
    <row r="1126" spans="1:7" x14ac:dyDescent="0.2">
      <c r="A1126" t="s">
        <v>583</v>
      </c>
      <c r="B1126">
        <v>2007</v>
      </c>
      <c r="C1126" t="s">
        <v>269</v>
      </c>
      <c r="D1126" t="s">
        <v>517</v>
      </c>
      <c r="E1126" t="s">
        <v>571</v>
      </c>
      <c r="F1126" t="s">
        <v>562</v>
      </c>
      <c r="G1126" t="s">
        <v>470</v>
      </c>
    </row>
    <row r="1127" spans="1:7" x14ac:dyDescent="0.2">
      <c r="A1127" t="s">
        <v>583</v>
      </c>
      <c r="B1127">
        <v>2007</v>
      </c>
      <c r="C1127" t="s">
        <v>269</v>
      </c>
      <c r="D1127" t="s">
        <v>517</v>
      </c>
      <c r="E1127" t="s">
        <v>572</v>
      </c>
      <c r="F1127" t="s">
        <v>219</v>
      </c>
      <c r="G1127" t="s">
        <v>470</v>
      </c>
    </row>
    <row r="1128" spans="1:7" x14ac:dyDescent="0.2">
      <c r="A1128" t="s">
        <v>583</v>
      </c>
      <c r="B1128">
        <v>2007</v>
      </c>
      <c r="C1128" t="s">
        <v>269</v>
      </c>
      <c r="D1128" t="s">
        <v>517</v>
      </c>
      <c r="E1128" t="s">
        <v>235</v>
      </c>
      <c r="F1128" t="s">
        <v>168</v>
      </c>
      <c r="G1128" t="s">
        <v>470</v>
      </c>
    </row>
    <row r="1129" spans="1:7" x14ac:dyDescent="0.2">
      <c r="A1129" t="s">
        <v>583</v>
      </c>
      <c r="B1129">
        <v>2007</v>
      </c>
      <c r="C1129" t="s">
        <v>269</v>
      </c>
      <c r="D1129" t="s">
        <v>517</v>
      </c>
      <c r="E1129" t="s">
        <v>239</v>
      </c>
      <c r="F1129" t="s">
        <v>240</v>
      </c>
      <c r="G1129" t="s">
        <v>470</v>
      </c>
    </row>
    <row r="1130" spans="1:7" x14ac:dyDescent="0.2">
      <c r="A1130" t="s">
        <v>583</v>
      </c>
      <c r="B1130">
        <v>2007</v>
      </c>
      <c r="C1130" t="s">
        <v>269</v>
      </c>
      <c r="D1130" t="s">
        <v>520</v>
      </c>
      <c r="E1130" t="s">
        <v>58</v>
      </c>
      <c r="F1130" t="s">
        <v>573</v>
      </c>
      <c r="G1130" t="s">
        <v>574</v>
      </c>
    </row>
    <row r="1131" spans="1:7" x14ac:dyDescent="0.2">
      <c r="A1131" t="s">
        <v>583</v>
      </c>
      <c r="B1131">
        <v>2007</v>
      </c>
      <c r="C1131" t="s">
        <v>269</v>
      </c>
      <c r="D1131" t="s">
        <v>517</v>
      </c>
      <c r="E1131" t="s">
        <v>243</v>
      </c>
      <c r="F1131" t="s">
        <v>467</v>
      </c>
      <c r="G1131" t="s">
        <v>470</v>
      </c>
    </row>
    <row r="1132" spans="1:7" x14ac:dyDescent="0.2">
      <c r="A1132" t="s">
        <v>583</v>
      </c>
      <c r="B1132">
        <v>2007</v>
      </c>
      <c r="C1132" t="s">
        <v>269</v>
      </c>
      <c r="D1132" t="s">
        <v>520</v>
      </c>
      <c r="E1132" t="s">
        <v>511</v>
      </c>
      <c r="F1132" t="s">
        <v>512</v>
      </c>
      <c r="G1132" t="s">
        <v>391</v>
      </c>
    </row>
    <row r="1133" spans="1:7" x14ac:dyDescent="0.2">
      <c r="A1133" t="s">
        <v>583</v>
      </c>
      <c r="B1133">
        <v>2007</v>
      </c>
      <c r="C1133" t="s">
        <v>269</v>
      </c>
      <c r="D1133" t="s">
        <v>517</v>
      </c>
      <c r="E1133" t="s">
        <v>245</v>
      </c>
      <c r="F1133" t="s">
        <v>468</v>
      </c>
      <c r="G1133" t="s">
        <v>470</v>
      </c>
    </row>
    <row r="1134" spans="1:7" x14ac:dyDescent="0.2">
      <c r="A1134" t="s">
        <v>583</v>
      </c>
      <c r="B1134">
        <v>2007</v>
      </c>
      <c r="C1134" t="s">
        <v>269</v>
      </c>
      <c r="D1134" t="s">
        <v>520</v>
      </c>
      <c r="E1134" t="s">
        <v>247</v>
      </c>
      <c r="F1134" t="s">
        <v>469</v>
      </c>
      <c r="G1134" t="s">
        <v>575</v>
      </c>
    </row>
    <row r="1135" spans="1:7" x14ac:dyDescent="0.2">
      <c r="A1135" t="s">
        <v>583</v>
      </c>
      <c r="B1135">
        <v>2007</v>
      </c>
      <c r="C1135" t="s">
        <v>269</v>
      </c>
      <c r="D1135" t="s">
        <v>517</v>
      </c>
      <c r="E1135" t="s">
        <v>366</v>
      </c>
      <c r="F1135" t="s">
        <v>515</v>
      </c>
      <c r="G1135" t="s">
        <v>470</v>
      </c>
    </row>
    <row r="1136" spans="1:7" x14ac:dyDescent="0.2">
      <c r="A1136" t="s">
        <v>583</v>
      </c>
      <c r="B1136">
        <v>2007</v>
      </c>
      <c r="C1136" t="s">
        <v>269</v>
      </c>
      <c r="D1136" t="s">
        <v>517</v>
      </c>
      <c r="E1136" t="s">
        <v>576</v>
      </c>
      <c r="F1136" t="s">
        <v>577</v>
      </c>
      <c r="G1136" t="s">
        <v>470</v>
      </c>
    </row>
    <row r="1137" spans="1:7" x14ac:dyDescent="0.2">
      <c r="A1137" t="s">
        <v>583</v>
      </c>
      <c r="B1137">
        <v>2007</v>
      </c>
      <c r="C1137" t="s">
        <v>269</v>
      </c>
      <c r="D1137" t="s">
        <v>532</v>
      </c>
      <c r="E1137" t="s">
        <v>253</v>
      </c>
      <c r="F1137" t="s">
        <v>513</v>
      </c>
      <c r="G1137" t="s">
        <v>369</v>
      </c>
    </row>
    <row r="1138" spans="1:7" x14ac:dyDescent="0.2">
      <c r="A1138" t="s">
        <v>583</v>
      </c>
      <c r="B1138">
        <v>2007</v>
      </c>
      <c r="C1138" t="s">
        <v>269</v>
      </c>
      <c r="D1138" t="s">
        <v>517</v>
      </c>
      <c r="E1138" t="s">
        <v>136</v>
      </c>
      <c r="F1138" t="s">
        <v>137</v>
      </c>
      <c r="G1138" t="s">
        <v>470</v>
      </c>
    </row>
    <row r="1139" spans="1:7" x14ac:dyDescent="0.2">
      <c r="A1139" t="s">
        <v>583</v>
      </c>
      <c r="B1139">
        <v>2007</v>
      </c>
      <c r="C1139" t="s">
        <v>269</v>
      </c>
      <c r="D1139" t="s">
        <v>517</v>
      </c>
      <c r="E1139" t="s">
        <v>472</v>
      </c>
      <c r="F1139" t="s">
        <v>221</v>
      </c>
      <c r="G1139" t="s">
        <v>470</v>
      </c>
    </row>
    <row r="1140" spans="1:7" x14ac:dyDescent="0.2">
      <c r="A1140" t="s">
        <v>583</v>
      </c>
      <c r="B1140">
        <v>2007</v>
      </c>
      <c r="C1140" t="s">
        <v>269</v>
      </c>
      <c r="D1140" t="s">
        <v>517</v>
      </c>
      <c r="E1140" t="s">
        <v>578</v>
      </c>
      <c r="F1140" t="s">
        <v>186</v>
      </c>
      <c r="G1140" t="s">
        <v>470</v>
      </c>
    </row>
    <row r="1141" spans="1:7" x14ac:dyDescent="0.2">
      <c r="A1141" t="s">
        <v>583</v>
      </c>
      <c r="B1141">
        <v>2007</v>
      </c>
      <c r="C1141" t="s">
        <v>269</v>
      </c>
      <c r="D1141" t="s">
        <v>517</v>
      </c>
      <c r="E1141" t="s">
        <v>474</v>
      </c>
      <c r="F1141" t="s">
        <v>579</v>
      </c>
      <c r="G1141" t="s">
        <v>470</v>
      </c>
    </row>
    <row r="1142" spans="1:7" x14ac:dyDescent="0.2">
      <c r="A1142" t="s">
        <v>583</v>
      </c>
      <c r="B1142">
        <v>2007</v>
      </c>
      <c r="C1142" t="s">
        <v>269</v>
      </c>
      <c r="D1142" t="s">
        <v>517</v>
      </c>
      <c r="E1142" t="s">
        <v>255</v>
      </c>
      <c r="F1142" t="s">
        <v>476</v>
      </c>
      <c r="G1142" t="s">
        <v>470</v>
      </c>
    </row>
    <row r="1143" spans="1:7" x14ac:dyDescent="0.2">
      <c r="A1143" t="s">
        <v>583</v>
      </c>
      <c r="B1143">
        <v>2007</v>
      </c>
      <c r="C1143" t="s">
        <v>269</v>
      </c>
      <c r="D1143" t="s">
        <v>517</v>
      </c>
      <c r="E1143" t="s">
        <v>514</v>
      </c>
      <c r="F1143" t="s">
        <v>493</v>
      </c>
      <c r="G1143" t="s">
        <v>470</v>
      </c>
    </row>
    <row r="1144" spans="1:7" x14ac:dyDescent="0.2">
      <c r="A1144" t="s">
        <v>583</v>
      </c>
      <c r="B1144">
        <v>2007</v>
      </c>
      <c r="C1144" t="s">
        <v>269</v>
      </c>
      <c r="D1144" t="s">
        <v>517</v>
      </c>
      <c r="E1144" t="s">
        <v>257</v>
      </c>
      <c r="F1144" t="s">
        <v>478</v>
      </c>
      <c r="G1144" t="s">
        <v>470</v>
      </c>
    </row>
    <row r="1145" spans="1:7" x14ac:dyDescent="0.2">
      <c r="A1145" t="s">
        <v>583</v>
      </c>
      <c r="B1145">
        <v>2007</v>
      </c>
      <c r="C1145" t="s">
        <v>269</v>
      </c>
      <c r="D1145" t="s">
        <v>517</v>
      </c>
      <c r="E1145" t="s">
        <v>259</v>
      </c>
      <c r="F1145" t="s">
        <v>507</v>
      </c>
      <c r="G1145" t="s">
        <v>470</v>
      </c>
    </row>
    <row r="1146" spans="1:7" x14ac:dyDescent="0.2">
      <c r="A1146" t="s">
        <v>583</v>
      </c>
      <c r="B1146">
        <v>2007</v>
      </c>
      <c r="C1146" t="s">
        <v>269</v>
      </c>
      <c r="D1146" t="s">
        <v>517</v>
      </c>
      <c r="E1146" t="s">
        <v>480</v>
      </c>
      <c r="F1146" t="s">
        <v>210</v>
      </c>
      <c r="G1146" t="s">
        <v>470</v>
      </c>
    </row>
    <row r="1147" spans="1:7" x14ac:dyDescent="0.2">
      <c r="A1147" t="s">
        <v>583</v>
      </c>
      <c r="B1147">
        <v>2007</v>
      </c>
      <c r="C1147" t="s">
        <v>269</v>
      </c>
      <c r="D1147" t="s">
        <v>517</v>
      </c>
      <c r="E1147" t="s">
        <v>265</v>
      </c>
      <c r="F1147" t="s">
        <v>580</v>
      </c>
      <c r="G1147" t="s">
        <v>470</v>
      </c>
    </row>
    <row r="1148" spans="1:7" x14ac:dyDescent="0.2">
      <c r="A1148" t="s">
        <v>583</v>
      </c>
      <c r="B1148">
        <v>2007</v>
      </c>
      <c r="C1148" t="s">
        <v>269</v>
      </c>
      <c r="D1148" t="s">
        <v>517</v>
      </c>
      <c r="E1148" t="s">
        <v>581</v>
      </c>
      <c r="F1148" t="s">
        <v>582</v>
      </c>
      <c r="G1148" t="s">
        <v>470</v>
      </c>
    </row>
    <row r="1149" spans="1:7" x14ac:dyDescent="0.2">
      <c r="A1149" t="s">
        <v>583</v>
      </c>
      <c r="B1149">
        <v>2007</v>
      </c>
      <c r="C1149" t="s">
        <v>269</v>
      </c>
      <c r="D1149" t="s">
        <v>517</v>
      </c>
      <c r="E1149" t="s">
        <v>66</v>
      </c>
      <c r="F1149" t="s">
        <v>382</v>
      </c>
      <c r="G1149" t="s">
        <v>470</v>
      </c>
    </row>
    <row r="1150" spans="1:7" x14ac:dyDescent="0.2">
      <c r="A1150" t="s">
        <v>927</v>
      </c>
      <c r="B1150">
        <v>2007</v>
      </c>
      <c r="C1150" t="s">
        <v>860</v>
      </c>
      <c r="D1150" t="s">
        <v>921</v>
      </c>
      <c r="E1150" t="s">
        <v>928</v>
      </c>
      <c r="F1150" t="s">
        <v>929</v>
      </c>
      <c r="G1150" t="s">
        <v>930</v>
      </c>
    </row>
    <row r="1151" spans="1:7" x14ac:dyDescent="0.2">
      <c r="A1151" t="s">
        <v>927</v>
      </c>
      <c r="B1151">
        <v>2007</v>
      </c>
      <c r="C1151" t="s">
        <v>860</v>
      </c>
      <c r="D1151" t="s">
        <v>931</v>
      </c>
      <c r="E1151" t="s">
        <v>378</v>
      </c>
      <c r="F1151" t="s">
        <v>521</v>
      </c>
      <c r="G1151" t="s">
        <v>368</v>
      </c>
    </row>
    <row r="1152" spans="1:7" x14ac:dyDescent="0.2">
      <c r="A1152" t="s">
        <v>927</v>
      </c>
      <c r="B1152">
        <v>2007</v>
      </c>
      <c r="C1152" t="s">
        <v>860</v>
      </c>
      <c r="D1152" t="s">
        <v>915</v>
      </c>
      <c r="E1152" t="s">
        <v>71</v>
      </c>
      <c r="F1152" t="s">
        <v>932</v>
      </c>
      <c r="G1152" t="s">
        <v>899</v>
      </c>
    </row>
    <row r="1153" spans="1:7" x14ac:dyDescent="0.2">
      <c r="A1153" t="s">
        <v>927</v>
      </c>
      <c r="B1153">
        <v>2007</v>
      </c>
      <c r="C1153" t="s">
        <v>860</v>
      </c>
      <c r="D1153" t="s">
        <v>921</v>
      </c>
      <c r="E1153" t="s">
        <v>287</v>
      </c>
      <c r="F1153" t="s">
        <v>409</v>
      </c>
      <c r="G1153" t="s">
        <v>368</v>
      </c>
    </row>
    <row r="1154" spans="1:7" x14ac:dyDescent="0.2">
      <c r="A1154" t="s">
        <v>927</v>
      </c>
      <c r="B1154">
        <v>2007</v>
      </c>
      <c r="C1154" t="s">
        <v>860</v>
      </c>
      <c r="D1154" t="s">
        <v>897</v>
      </c>
      <c r="E1154" t="s">
        <v>175</v>
      </c>
      <c r="F1154" t="s">
        <v>933</v>
      </c>
      <c r="G1154" t="s">
        <v>368</v>
      </c>
    </row>
    <row r="1155" spans="1:7" x14ac:dyDescent="0.2">
      <c r="A1155" t="s">
        <v>927</v>
      </c>
      <c r="B1155">
        <v>2007</v>
      </c>
      <c r="C1155" t="s">
        <v>860</v>
      </c>
      <c r="D1155" t="s">
        <v>934</v>
      </c>
      <c r="E1155" t="s">
        <v>181</v>
      </c>
      <c r="F1155" t="s">
        <v>416</v>
      </c>
      <c r="G1155" t="s">
        <v>368</v>
      </c>
    </row>
    <row r="1156" spans="1:7" x14ac:dyDescent="0.2">
      <c r="A1156" t="s">
        <v>927</v>
      </c>
      <c r="B1156">
        <v>2007</v>
      </c>
      <c r="C1156" t="s">
        <v>860</v>
      </c>
      <c r="D1156" t="s">
        <v>926</v>
      </c>
      <c r="E1156" t="s">
        <v>935</v>
      </c>
      <c r="F1156" t="s">
        <v>936</v>
      </c>
      <c r="G1156" t="s">
        <v>930</v>
      </c>
    </row>
    <row r="1157" spans="1:7" x14ac:dyDescent="0.2">
      <c r="A1157" t="s">
        <v>927</v>
      </c>
      <c r="B1157">
        <v>2007</v>
      </c>
      <c r="C1157" t="s">
        <v>860</v>
      </c>
      <c r="D1157" t="s">
        <v>937</v>
      </c>
      <c r="E1157" t="s">
        <v>550</v>
      </c>
      <c r="F1157" t="s">
        <v>551</v>
      </c>
      <c r="G1157" t="s">
        <v>368</v>
      </c>
    </row>
    <row r="1158" spans="1:7" x14ac:dyDescent="0.2">
      <c r="A1158" t="s">
        <v>927</v>
      </c>
      <c r="B1158">
        <v>2007</v>
      </c>
      <c r="C1158" t="s">
        <v>860</v>
      </c>
      <c r="D1158" t="s">
        <v>915</v>
      </c>
      <c r="E1158" t="s">
        <v>938</v>
      </c>
      <c r="F1158" t="s">
        <v>197</v>
      </c>
      <c r="G1158" t="s">
        <v>899</v>
      </c>
    </row>
    <row r="1159" spans="1:7" x14ac:dyDescent="0.2">
      <c r="A1159" t="s">
        <v>927</v>
      </c>
      <c r="B1159">
        <v>2007</v>
      </c>
      <c r="C1159" t="s">
        <v>860</v>
      </c>
      <c r="D1159" t="s">
        <v>934</v>
      </c>
      <c r="E1159" t="s">
        <v>1021</v>
      </c>
      <c r="F1159" t="s">
        <v>619</v>
      </c>
      <c r="G1159" t="s">
        <v>930</v>
      </c>
    </row>
    <row r="1160" spans="1:7" x14ac:dyDescent="0.2">
      <c r="A1160" t="s">
        <v>927</v>
      </c>
      <c r="B1160">
        <v>2007</v>
      </c>
      <c r="C1160" t="s">
        <v>860</v>
      </c>
      <c r="D1160" t="s">
        <v>937</v>
      </c>
      <c r="E1160" t="s">
        <v>1021</v>
      </c>
      <c r="F1160" t="s">
        <v>619</v>
      </c>
      <c r="G1160" t="s">
        <v>930</v>
      </c>
    </row>
    <row r="1161" spans="1:7" x14ac:dyDescent="0.2">
      <c r="A1161" t="s">
        <v>927</v>
      </c>
      <c r="B1161">
        <v>2007</v>
      </c>
      <c r="C1161" t="s">
        <v>860</v>
      </c>
      <c r="D1161" t="s">
        <v>931</v>
      </c>
      <c r="E1161" t="s">
        <v>1021</v>
      </c>
      <c r="F1161" t="s">
        <v>619</v>
      </c>
      <c r="G1161" t="s">
        <v>930</v>
      </c>
    </row>
    <row r="1162" spans="1:7" x14ac:dyDescent="0.2">
      <c r="A1162" t="s">
        <v>927</v>
      </c>
      <c r="B1162">
        <v>2007</v>
      </c>
      <c r="C1162" t="s">
        <v>860</v>
      </c>
      <c r="D1162" t="s">
        <v>897</v>
      </c>
      <c r="E1162" t="s">
        <v>939</v>
      </c>
      <c r="F1162" t="s">
        <v>940</v>
      </c>
      <c r="G1162" t="s">
        <v>930</v>
      </c>
    </row>
    <row r="1163" spans="1:7" x14ac:dyDescent="0.2">
      <c r="A1163" t="s">
        <v>927</v>
      </c>
      <c r="B1163">
        <v>2007</v>
      </c>
      <c r="C1163" t="s">
        <v>860</v>
      </c>
      <c r="D1163" t="s">
        <v>905</v>
      </c>
      <c r="E1163" t="s">
        <v>939</v>
      </c>
      <c r="F1163" t="s">
        <v>940</v>
      </c>
      <c r="G1163" t="s">
        <v>930</v>
      </c>
    </row>
    <row r="1164" spans="1:7" x14ac:dyDescent="0.2">
      <c r="A1164" t="s">
        <v>927</v>
      </c>
      <c r="B1164">
        <v>2007</v>
      </c>
      <c r="C1164" t="s">
        <v>860</v>
      </c>
      <c r="D1164" t="s">
        <v>905</v>
      </c>
      <c r="E1164" t="s">
        <v>714</v>
      </c>
      <c r="F1164" t="s">
        <v>626</v>
      </c>
      <c r="G1164" t="s">
        <v>368</v>
      </c>
    </row>
    <row r="1165" spans="1:7" x14ac:dyDescent="0.2">
      <c r="A1165" t="s">
        <v>927</v>
      </c>
      <c r="B1165">
        <v>2007</v>
      </c>
      <c r="C1165" t="s">
        <v>860</v>
      </c>
      <c r="D1165" t="s">
        <v>941</v>
      </c>
      <c r="E1165" t="s">
        <v>635</v>
      </c>
      <c r="F1165" t="s">
        <v>942</v>
      </c>
      <c r="G1165" t="s">
        <v>368</v>
      </c>
    </row>
    <row r="1166" spans="1:7" x14ac:dyDescent="0.2">
      <c r="A1166" t="s">
        <v>927</v>
      </c>
      <c r="B1166">
        <v>2007</v>
      </c>
      <c r="C1166" t="s">
        <v>860</v>
      </c>
      <c r="D1166" t="s">
        <v>905</v>
      </c>
      <c r="E1166" t="s">
        <v>943</v>
      </c>
      <c r="F1166" t="s">
        <v>944</v>
      </c>
      <c r="G1166" t="s">
        <v>930</v>
      </c>
    </row>
    <row r="1167" spans="1:7" x14ac:dyDescent="0.2">
      <c r="A1167" t="s">
        <v>927</v>
      </c>
      <c r="B1167">
        <v>2007</v>
      </c>
      <c r="C1167" t="s">
        <v>860</v>
      </c>
      <c r="D1167" t="s">
        <v>926</v>
      </c>
      <c r="E1167" t="s">
        <v>644</v>
      </c>
      <c r="F1167" t="s">
        <v>945</v>
      </c>
      <c r="G1167" t="s">
        <v>368</v>
      </c>
    </row>
    <row r="1168" spans="1:7" x14ac:dyDescent="0.2">
      <c r="A1168" t="s">
        <v>1024</v>
      </c>
      <c r="B1168">
        <v>2007</v>
      </c>
      <c r="C1168" t="s">
        <v>930</v>
      </c>
      <c r="E1168" t="s">
        <v>928</v>
      </c>
      <c r="F1168" t="s">
        <v>470</v>
      </c>
      <c r="G1168" t="s">
        <v>929</v>
      </c>
    </row>
    <row r="1169" spans="1:7" x14ac:dyDescent="0.2">
      <c r="A1169" t="s">
        <v>1024</v>
      </c>
      <c r="B1169">
        <v>2007</v>
      </c>
      <c r="C1169" t="s">
        <v>930</v>
      </c>
      <c r="E1169" t="s">
        <v>1025</v>
      </c>
      <c r="F1169" t="s">
        <v>470</v>
      </c>
      <c r="G1169" t="s">
        <v>1026</v>
      </c>
    </row>
    <row r="1170" spans="1:7" x14ac:dyDescent="0.2">
      <c r="A1170" t="s">
        <v>1024</v>
      </c>
      <c r="B1170">
        <v>2007</v>
      </c>
      <c r="C1170" t="s">
        <v>930</v>
      </c>
      <c r="E1170" t="s">
        <v>935</v>
      </c>
      <c r="F1170" t="s">
        <v>470</v>
      </c>
      <c r="G1170" t="s">
        <v>936</v>
      </c>
    </row>
    <row r="1171" spans="1:7" x14ac:dyDescent="0.2">
      <c r="A1171" t="s">
        <v>1024</v>
      </c>
      <c r="B1171">
        <v>2007</v>
      </c>
      <c r="C1171" t="s">
        <v>930</v>
      </c>
      <c r="E1171" t="s">
        <v>298</v>
      </c>
      <c r="F1171" t="s">
        <v>470</v>
      </c>
      <c r="G1171" t="s">
        <v>988</v>
      </c>
    </row>
    <row r="1172" spans="1:7" x14ac:dyDescent="0.2">
      <c r="A1172" t="s">
        <v>1024</v>
      </c>
      <c r="B1172">
        <v>2007</v>
      </c>
      <c r="C1172" t="s">
        <v>930</v>
      </c>
      <c r="E1172" t="s">
        <v>1021</v>
      </c>
      <c r="F1172" t="s">
        <v>470</v>
      </c>
      <c r="G1172" t="s">
        <v>619</v>
      </c>
    </row>
    <row r="1173" spans="1:7" x14ac:dyDescent="0.2">
      <c r="A1173" t="s">
        <v>1024</v>
      </c>
      <c r="B1173">
        <v>2007</v>
      </c>
      <c r="C1173" t="s">
        <v>930</v>
      </c>
      <c r="E1173" t="s">
        <v>939</v>
      </c>
      <c r="F1173" t="s">
        <v>470</v>
      </c>
      <c r="G1173" t="s">
        <v>470</v>
      </c>
    </row>
    <row r="1174" spans="1:7" x14ac:dyDescent="0.2">
      <c r="A1174" t="s">
        <v>1024</v>
      </c>
      <c r="B1174">
        <v>2007</v>
      </c>
      <c r="C1174" t="s">
        <v>930</v>
      </c>
      <c r="E1174" t="s">
        <v>943</v>
      </c>
      <c r="F1174" t="s">
        <v>470</v>
      </c>
      <c r="G1174" t="s">
        <v>1027</v>
      </c>
    </row>
    <row r="1175" spans="1:7" x14ac:dyDescent="0.2">
      <c r="A1175" t="s">
        <v>1024</v>
      </c>
      <c r="B1175">
        <v>2007</v>
      </c>
      <c r="C1175" t="s">
        <v>930</v>
      </c>
      <c r="E1175" t="s">
        <v>1010</v>
      </c>
      <c r="F1175" t="s">
        <v>470</v>
      </c>
      <c r="G1175" t="s">
        <v>1028</v>
      </c>
    </row>
    <row r="1176" spans="1:7" x14ac:dyDescent="0.2">
      <c r="A1176" t="s">
        <v>1024</v>
      </c>
      <c r="B1176">
        <v>2007</v>
      </c>
      <c r="C1176" t="s">
        <v>930</v>
      </c>
      <c r="E1176" t="s">
        <v>1029</v>
      </c>
      <c r="F1176" t="s">
        <v>470</v>
      </c>
      <c r="G1176" t="s">
        <v>1030</v>
      </c>
    </row>
    <row r="1177" spans="1:7" x14ac:dyDescent="0.2">
      <c r="A1177" t="s">
        <v>586</v>
      </c>
      <c r="B1177">
        <v>2006</v>
      </c>
      <c r="C1177" t="s">
        <v>269</v>
      </c>
      <c r="D1177" t="s">
        <v>587</v>
      </c>
      <c r="E1177" t="s">
        <v>140</v>
      </c>
      <c r="F1177" t="s">
        <v>588</v>
      </c>
      <c r="G1177" t="s">
        <v>377</v>
      </c>
    </row>
    <row r="1178" spans="1:7" x14ac:dyDescent="0.2">
      <c r="A1178" t="s">
        <v>586</v>
      </c>
      <c r="B1178">
        <v>2006</v>
      </c>
      <c r="C1178" t="s">
        <v>269</v>
      </c>
      <c r="D1178" t="s">
        <v>517</v>
      </c>
      <c r="E1178" t="s">
        <v>589</v>
      </c>
      <c r="F1178" t="s">
        <v>590</v>
      </c>
      <c r="G1178" t="s">
        <v>470</v>
      </c>
    </row>
    <row r="1179" spans="1:7" x14ac:dyDescent="0.2">
      <c r="A1179" t="s">
        <v>586</v>
      </c>
      <c r="B1179">
        <v>2006</v>
      </c>
      <c r="C1179" t="s">
        <v>269</v>
      </c>
      <c r="D1179" t="s">
        <v>532</v>
      </c>
      <c r="E1179" t="s">
        <v>483</v>
      </c>
      <c r="F1179" t="s">
        <v>484</v>
      </c>
      <c r="G1179" t="s">
        <v>369</v>
      </c>
    </row>
    <row r="1180" spans="1:7" x14ac:dyDescent="0.2">
      <c r="A1180" t="s">
        <v>586</v>
      </c>
      <c r="B1180">
        <v>2006</v>
      </c>
      <c r="C1180" t="s">
        <v>269</v>
      </c>
      <c r="D1180" t="s">
        <v>517</v>
      </c>
      <c r="E1180" t="s">
        <v>380</v>
      </c>
      <c r="F1180" t="s">
        <v>557</v>
      </c>
      <c r="G1180" t="s">
        <v>470</v>
      </c>
    </row>
    <row r="1181" spans="1:7" x14ac:dyDescent="0.2">
      <c r="A1181" t="s">
        <v>586</v>
      </c>
      <c r="B1181">
        <v>2006</v>
      </c>
      <c r="C1181" t="s">
        <v>269</v>
      </c>
      <c r="D1181" t="s">
        <v>592</v>
      </c>
      <c r="E1181" t="s">
        <v>593</v>
      </c>
      <c r="F1181" t="s">
        <v>594</v>
      </c>
      <c r="G1181" t="s">
        <v>595</v>
      </c>
    </row>
    <row r="1182" spans="1:7" x14ac:dyDescent="0.2">
      <c r="A1182" t="s">
        <v>586</v>
      </c>
      <c r="B1182">
        <v>2006</v>
      </c>
      <c r="C1182" t="s">
        <v>269</v>
      </c>
      <c r="D1182" t="s">
        <v>517</v>
      </c>
      <c r="E1182" t="s">
        <v>596</v>
      </c>
      <c r="F1182" t="s">
        <v>246</v>
      </c>
      <c r="G1182" t="s">
        <v>470</v>
      </c>
    </row>
    <row r="1183" spans="1:7" x14ac:dyDescent="0.2">
      <c r="A1183" t="s">
        <v>586</v>
      </c>
      <c r="B1183">
        <v>2006</v>
      </c>
      <c r="C1183" t="s">
        <v>269</v>
      </c>
      <c r="D1183" t="s">
        <v>592</v>
      </c>
      <c r="E1183" t="s">
        <v>597</v>
      </c>
      <c r="F1183" t="s">
        <v>598</v>
      </c>
      <c r="G1183" t="s">
        <v>595</v>
      </c>
    </row>
    <row r="1184" spans="1:7" x14ac:dyDescent="0.2">
      <c r="A1184" t="s">
        <v>586</v>
      </c>
      <c r="B1184">
        <v>2006</v>
      </c>
      <c r="C1184" t="s">
        <v>269</v>
      </c>
      <c r="D1184" t="s">
        <v>517</v>
      </c>
      <c r="E1184" t="s">
        <v>599</v>
      </c>
      <c r="F1184" t="s">
        <v>600</v>
      </c>
      <c r="G1184" t="s">
        <v>470</v>
      </c>
    </row>
    <row r="1185" spans="1:7" x14ac:dyDescent="0.2">
      <c r="A1185" t="s">
        <v>586</v>
      </c>
      <c r="B1185">
        <v>2006</v>
      </c>
      <c r="C1185" t="s">
        <v>269</v>
      </c>
      <c r="D1185" t="s">
        <v>517</v>
      </c>
      <c r="E1185" t="s">
        <v>526</v>
      </c>
      <c r="F1185" t="s">
        <v>242</v>
      </c>
      <c r="G1185" t="s">
        <v>470</v>
      </c>
    </row>
    <row r="1186" spans="1:7" x14ac:dyDescent="0.2">
      <c r="A1186" t="s">
        <v>586</v>
      </c>
      <c r="B1186">
        <v>2006</v>
      </c>
      <c r="C1186" t="s">
        <v>269</v>
      </c>
      <c r="D1186" t="s">
        <v>517</v>
      </c>
      <c r="E1186" t="s">
        <v>110</v>
      </c>
      <c r="F1186" t="s">
        <v>390</v>
      </c>
      <c r="G1186" t="s">
        <v>470</v>
      </c>
    </row>
    <row r="1187" spans="1:7" x14ac:dyDescent="0.2">
      <c r="A1187" t="s">
        <v>586</v>
      </c>
      <c r="B1187">
        <v>2006</v>
      </c>
      <c r="C1187" t="s">
        <v>269</v>
      </c>
      <c r="D1187" t="s">
        <v>592</v>
      </c>
      <c r="E1187" t="s">
        <v>601</v>
      </c>
      <c r="F1187" t="s">
        <v>495</v>
      </c>
      <c r="G1187" t="s">
        <v>602</v>
      </c>
    </row>
    <row r="1188" spans="1:7" x14ac:dyDescent="0.2">
      <c r="A1188" t="s">
        <v>586</v>
      </c>
      <c r="B1188">
        <v>2006</v>
      </c>
      <c r="C1188" t="s">
        <v>269</v>
      </c>
      <c r="D1188" t="s">
        <v>517</v>
      </c>
      <c r="E1188" t="s">
        <v>487</v>
      </c>
      <c r="F1188" t="s">
        <v>527</v>
      </c>
      <c r="G1188" t="s">
        <v>470</v>
      </c>
    </row>
    <row r="1189" spans="1:7" x14ac:dyDescent="0.2">
      <c r="A1189" t="s">
        <v>586</v>
      </c>
      <c r="B1189">
        <v>2006</v>
      </c>
      <c r="C1189" t="s">
        <v>269</v>
      </c>
      <c r="D1189" t="s">
        <v>517</v>
      </c>
      <c r="E1189" t="s">
        <v>91</v>
      </c>
      <c r="F1189" t="s">
        <v>170</v>
      </c>
      <c r="G1189" t="s">
        <v>470</v>
      </c>
    </row>
    <row r="1190" spans="1:7" x14ac:dyDescent="0.2">
      <c r="A1190" t="s">
        <v>586</v>
      </c>
      <c r="B1190">
        <v>2006</v>
      </c>
      <c r="C1190" t="s">
        <v>269</v>
      </c>
      <c r="D1190" t="s">
        <v>517</v>
      </c>
      <c r="E1190" t="s">
        <v>530</v>
      </c>
      <c r="F1190" t="s">
        <v>531</v>
      </c>
      <c r="G1190" t="s">
        <v>470</v>
      </c>
    </row>
    <row r="1191" spans="1:7" x14ac:dyDescent="0.2">
      <c r="A1191" t="s">
        <v>586</v>
      </c>
      <c r="B1191">
        <v>2006</v>
      </c>
      <c r="C1191" t="s">
        <v>269</v>
      </c>
      <c r="D1191" t="s">
        <v>517</v>
      </c>
      <c r="E1191" t="s">
        <v>22</v>
      </c>
      <c r="F1191" t="s">
        <v>397</v>
      </c>
      <c r="G1191" t="s">
        <v>470</v>
      </c>
    </row>
    <row r="1192" spans="1:7" x14ac:dyDescent="0.2">
      <c r="A1192" t="s">
        <v>586</v>
      </c>
      <c r="B1192">
        <v>2006</v>
      </c>
      <c r="C1192" t="s">
        <v>269</v>
      </c>
      <c r="D1192" t="s">
        <v>517</v>
      </c>
      <c r="E1192" t="s">
        <v>112</v>
      </c>
      <c r="F1192" t="s">
        <v>403</v>
      </c>
      <c r="G1192" t="s">
        <v>470</v>
      </c>
    </row>
    <row r="1193" spans="1:7" x14ac:dyDescent="0.2">
      <c r="A1193" t="s">
        <v>586</v>
      </c>
      <c r="B1193">
        <v>2006</v>
      </c>
      <c r="C1193" t="s">
        <v>269</v>
      </c>
      <c r="D1193" t="s">
        <v>517</v>
      </c>
      <c r="E1193" t="s">
        <v>603</v>
      </c>
      <c r="F1193" t="s">
        <v>168</v>
      </c>
      <c r="G1193" t="s">
        <v>470</v>
      </c>
    </row>
    <row r="1194" spans="1:7" x14ac:dyDescent="0.2">
      <c r="A1194" t="s">
        <v>586</v>
      </c>
      <c r="B1194">
        <v>2006</v>
      </c>
      <c r="C1194" t="s">
        <v>269</v>
      </c>
      <c r="D1194" t="s">
        <v>517</v>
      </c>
      <c r="E1194" t="s">
        <v>284</v>
      </c>
      <c r="F1194" t="s">
        <v>285</v>
      </c>
      <c r="G1194" t="s">
        <v>470</v>
      </c>
    </row>
    <row r="1195" spans="1:7" x14ac:dyDescent="0.2">
      <c r="A1195" t="s">
        <v>586</v>
      </c>
      <c r="B1195">
        <v>2006</v>
      </c>
      <c r="C1195" t="s">
        <v>269</v>
      </c>
      <c r="D1195" t="s">
        <v>517</v>
      </c>
      <c r="E1195" t="s">
        <v>604</v>
      </c>
      <c r="F1195" t="s">
        <v>515</v>
      </c>
      <c r="G1195" t="s">
        <v>470</v>
      </c>
    </row>
    <row r="1196" spans="1:7" x14ac:dyDescent="0.2">
      <c r="A1196" t="s">
        <v>586</v>
      </c>
      <c r="B1196">
        <v>2006</v>
      </c>
      <c r="C1196" t="s">
        <v>269</v>
      </c>
      <c r="D1196" t="s">
        <v>517</v>
      </c>
      <c r="E1196" t="s">
        <v>533</v>
      </c>
      <c r="F1196" t="s">
        <v>534</v>
      </c>
      <c r="G1196" t="s">
        <v>470</v>
      </c>
    </row>
    <row r="1197" spans="1:7" x14ac:dyDescent="0.2">
      <c r="A1197" t="s">
        <v>586</v>
      </c>
      <c r="B1197">
        <v>2006</v>
      </c>
      <c r="C1197" t="s">
        <v>269</v>
      </c>
      <c r="D1197" t="s">
        <v>517</v>
      </c>
      <c r="E1197" t="s">
        <v>798</v>
      </c>
      <c r="F1197" t="s">
        <v>135</v>
      </c>
      <c r="G1197" t="s">
        <v>470</v>
      </c>
    </row>
    <row r="1198" spans="1:7" x14ac:dyDescent="0.2">
      <c r="A1198" t="s">
        <v>586</v>
      </c>
      <c r="B1198">
        <v>2006</v>
      </c>
      <c r="C1198" t="s">
        <v>269</v>
      </c>
      <c r="D1198" t="s">
        <v>587</v>
      </c>
      <c r="E1198" t="s">
        <v>171</v>
      </c>
      <c r="F1198" t="s">
        <v>605</v>
      </c>
      <c r="G1198" t="s">
        <v>606</v>
      </c>
    </row>
    <row r="1199" spans="1:7" x14ac:dyDescent="0.2">
      <c r="A1199" t="s">
        <v>586</v>
      </c>
      <c r="B1199">
        <v>2006</v>
      </c>
      <c r="C1199" t="s">
        <v>269</v>
      </c>
      <c r="D1199" t="s">
        <v>517</v>
      </c>
      <c r="E1199" t="s">
        <v>173</v>
      </c>
      <c r="F1199" t="s">
        <v>402</v>
      </c>
      <c r="G1199" t="s">
        <v>470</v>
      </c>
    </row>
    <row r="1200" spans="1:7" x14ac:dyDescent="0.2">
      <c r="A1200" t="s">
        <v>586</v>
      </c>
      <c r="B1200">
        <v>2006</v>
      </c>
      <c r="C1200" t="s">
        <v>269</v>
      </c>
      <c r="D1200" t="s">
        <v>532</v>
      </c>
      <c r="E1200" t="s">
        <v>349</v>
      </c>
      <c r="F1200" t="s">
        <v>221</v>
      </c>
      <c r="G1200" t="s">
        <v>369</v>
      </c>
    </row>
    <row r="1201" spans="1:7" x14ac:dyDescent="0.2">
      <c r="A1201" t="s">
        <v>586</v>
      </c>
      <c r="B1201">
        <v>2006</v>
      </c>
      <c r="C1201" t="s">
        <v>269</v>
      </c>
      <c r="D1201" t="s">
        <v>517</v>
      </c>
      <c r="E1201" t="s">
        <v>607</v>
      </c>
      <c r="F1201" t="s">
        <v>186</v>
      </c>
      <c r="G1201" t="s">
        <v>470</v>
      </c>
    </row>
    <row r="1202" spans="1:7" x14ac:dyDescent="0.2">
      <c r="A1202" t="s">
        <v>586</v>
      </c>
      <c r="B1202">
        <v>2006</v>
      </c>
      <c r="C1202" t="s">
        <v>269</v>
      </c>
      <c r="D1202" t="s">
        <v>532</v>
      </c>
      <c r="E1202" t="s">
        <v>803</v>
      </c>
      <c r="F1202" t="s">
        <v>608</v>
      </c>
      <c r="G1202" t="s">
        <v>369</v>
      </c>
    </row>
    <row r="1203" spans="1:7" x14ac:dyDescent="0.2">
      <c r="A1203" t="s">
        <v>586</v>
      </c>
      <c r="B1203">
        <v>2006</v>
      </c>
      <c r="C1203" t="s">
        <v>269</v>
      </c>
      <c r="D1203" t="s">
        <v>517</v>
      </c>
      <c r="E1203" t="s">
        <v>286</v>
      </c>
      <c r="F1203" t="s">
        <v>126</v>
      </c>
      <c r="G1203" t="s">
        <v>470</v>
      </c>
    </row>
    <row r="1204" spans="1:7" x14ac:dyDescent="0.2">
      <c r="A1204" t="s">
        <v>586</v>
      </c>
      <c r="B1204">
        <v>2006</v>
      </c>
      <c r="C1204" t="s">
        <v>269</v>
      </c>
      <c r="D1204" t="s">
        <v>517</v>
      </c>
      <c r="E1204" t="s">
        <v>492</v>
      </c>
      <c r="F1204" t="s">
        <v>493</v>
      </c>
      <c r="G1204" t="s">
        <v>470</v>
      </c>
    </row>
    <row r="1205" spans="1:7" x14ac:dyDescent="0.2">
      <c r="A1205" t="s">
        <v>586</v>
      </c>
      <c r="B1205">
        <v>2006</v>
      </c>
      <c r="C1205" t="s">
        <v>269</v>
      </c>
      <c r="D1205" t="s">
        <v>517</v>
      </c>
      <c r="E1205" t="s">
        <v>411</v>
      </c>
      <c r="F1205" t="s">
        <v>126</v>
      </c>
      <c r="G1205" t="s">
        <v>470</v>
      </c>
    </row>
    <row r="1206" spans="1:7" x14ac:dyDescent="0.2">
      <c r="A1206" t="s">
        <v>586</v>
      </c>
      <c r="B1206">
        <v>2006</v>
      </c>
      <c r="C1206" t="s">
        <v>269</v>
      </c>
      <c r="D1206" t="s">
        <v>532</v>
      </c>
      <c r="E1206" t="s">
        <v>536</v>
      </c>
      <c r="F1206" t="s">
        <v>609</v>
      </c>
      <c r="G1206" t="s">
        <v>369</v>
      </c>
    </row>
    <row r="1207" spans="1:7" x14ac:dyDescent="0.2">
      <c r="A1207" t="s">
        <v>586</v>
      </c>
      <c r="B1207">
        <v>2006</v>
      </c>
      <c r="C1207" t="s">
        <v>269</v>
      </c>
      <c r="D1207" t="s">
        <v>532</v>
      </c>
      <c r="E1207" t="s">
        <v>175</v>
      </c>
      <c r="F1207" t="s">
        <v>610</v>
      </c>
      <c r="G1207" t="s">
        <v>383</v>
      </c>
    </row>
    <row r="1208" spans="1:7" x14ac:dyDescent="0.2">
      <c r="A1208" t="s">
        <v>586</v>
      </c>
      <c r="B1208">
        <v>2006</v>
      </c>
      <c r="C1208" t="s">
        <v>269</v>
      </c>
      <c r="D1208" t="s">
        <v>532</v>
      </c>
      <c r="E1208" t="s">
        <v>354</v>
      </c>
      <c r="F1208" t="s">
        <v>494</v>
      </c>
      <c r="G1208" t="s">
        <v>369</v>
      </c>
    </row>
    <row r="1209" spans="1:7" x14ac:dyDescent="0.2">
      <c r="A1209" t="s">
        <v>586</v>
      </c>
      <c r="B1209">
        <v>2006</v>
      </c>
      <c r="C1209" t="s">
        <v>269</v>
      </c>
      <c r="D1209" t="s">
        <v>517</v>
      </c>
      <c r="E1209" t="s">
        <v>177</v>
      </c>
      <c r="F1209" t="s">
        <v>178</v>
      </c>
      <c r="G1209" t="s">
        <v>470</v>
      </c>
    </row>
    <row r="1210" spans="1:7" x14ac:dyDescent="0.2">
      <c r="A1210" t="s">
        <v>586</v>
      </c>
      <c r="B1210">
        <v>2006</v>
      </c>
      <c r="C1210" t="s">
        <v>269</v>
      </c>
      <c r="D1210" t="s">
        <v>517</v>
      </c>
      <c r="E1210" t="s">
        <v>355</v>
      </c>
      <c r="F1210" t="s">
        <v>537</v>
      </c>
      <c r="G1210" t="s">
        <v>470</v>
      </c>
    </row>
    <row r="1211" spans="1:7" x14ac:dyDescent="0.2">
      <c r="A1211" t="s">
        <v>586</v>
      </c>
      <c r="B1211">
        <v>2006</v>
      </c>
      <c r="C1211" t="s">
        <v>269</v>
      </c>
      <c r="D1211" t="s">
        <v>517</v>
      </c>
      <c r="E1211" t="s">
        <v>317</v>
      </c>
      <c r="F1211" t="s">
        <v>278</v>
      </c>
      <c r="G1211" t="s">
        <v>470</v>
      </c>
    </row>
    <row r="1212" spans="1:7" x14ac:dyDescent="0.2">
      <c r="A1212" t="s">
        <v>586</v>
      </c>
      <c r="B1212">
        <v>2006</v>
      </c>
      <c r="C1212" t="s">
        <v>269</v>
      </c>
      <c r="D1212" t="s">
        <v>592</v>
      </c>
      <c r="E1212" t="s">
        <v>181</v>
      </c>
      <c r="F1212" t="s">
        <v>182</v>
      </c>
      <c r="G1212" t="s">
        <v>611</v>
      </c>
    </row>
    <row r="1213" spans="1:7" x14ac:dyDescent="0.2">
      <c r="A1213" t="s">
        <v>586</v>
      </c>
      <c r="B1213">
        <v>2006</v>
      </c>
      <c r="C1213" t="s">
        <v>269</v>
      </c>
      <c r="D1213" t="s">
        <v>517</v>
      </c>
      <c r="E1213" t="s">
        <v>193</v>
      </c>
      <c r="F1213" t="s">
        <v>497</v>
      </c>
      <c r="G1213" t="s">
        <v>470</v>
      </c>
    </row>
    <row r="1214" spans="1:7" x14ac:dyDescent="0.2">
      <c r="A1214" t="s">
        <v>586</v>
      </c>
      <c r="B1214">
        <v>2006</v>
      </c>
      <c r="C1214" t="s">
        <v>269</v>
      </c>
      <c r="D1214" t="s">
        <v>587</v>
      </c>
      <c r="E1214" t="s">
        <v>96</v>
      </c>
      <c r="F1214" t="s">
        <v>544</v>
      </c>
      <c r="G1214" t="s">
        <v>545</v>
      </c>
    </row>
    <row r="1215" spans="1:7" x14ac:dyDescent="0.2">
      <c r="A1215" t="s">
        <v>586</v>
      </c>
      <c r="B1215">
        <v>2006</v>
      </c>
      <c r="C1215" t="s">
        <v>269</v>
      </c>
      <c r="D1215" t="s">
        <v>517</v>
      </c>
      <c r="E1215" t="s">
        <v>346</v>
      </c>
      <c r="F1215" t="s">
        <v>495</v>
      </c>
      <c r="G1215" t="s">
        <v>470</v>
      </c>
    </row>
    <row r="1216" spans="1:7" x14ac:dyDescent="0.2">
      <c r="A1216" t="s">
        <v>586</v>
      </c>
      <c r="B1216">
        <v>2006</v>
      </c>
      <c r="C1216" t="s">
        <v>269</v>
      </c>
      <c r="D1216" t="s">
        <v>517</v>
      </c>
      <c r="E1216" t="s">
        <v>539</v>
      </c>
      <c r="F1216" t="s">
        <v>278</v>
      </c>
      <c r="G1216" t="s">
        <v>470</v>
      </c>
    </row>
    <row r="1217" spans="1:7" x14ac:dyDescent="0.2">
      <c r="A1217" t="s">
        <v>586</v>
      </c>
      <c r="B1217">
        <v>2006</v>
      </c>
      <c r="C1217" t="s">
        <v>269</v>
      </c>
      <c r="D1217" t="s">
        <v>517</v>
      </c>
      <c r="E1217" t="s">
        <v>291</v>
      </c>
      <c r="F1217" t="s">
        <v>540</v>
      </c>
      <c r="G1217" t="s">
        <v>470</v>
      </c>
    </row>
    <row r="1218" spans="1:7" x14ac:dyDescent="0.2">
      <c r="A1218" t="s">
        <v>586</v>
      </c>
      <c r="B1218">
        <v>2006</v>
      </c>
      <c r="C1218" t="s">
        <v>269</v>
      </c>
      <c r="D1218" t="s">
        <v>517</v>
      </c>
      <c r="E1218" t="s">
        <v>496</v>
      </c>
      <c r="F1218" t="s">
        <v>518</v>
      </c>
      <c r="G1218" t="s">
        <v>470</v>
      </c>
    </row>
    <row r="1219" spans="1:7" x14ac:dyDescent="0.2">
      <c r="A1219" t="s">
        <v>586</v>
      </c>
      <c r="B1219">
        <v>2006</v>
      </c>
      <c r="C1219" t="s">
        <v>269</v>
      </c>
      <c r="D1219" t="s">
        <v>517</v>
      </c>
      <c r="E1219" t="s">
        <v>612</v>
      </c>
      <c r="F1219" t="s">
        <v>613</v>
      </c>
      <c r="G1219" t="s">
        <v>470</v>
      </c>
    </row>
    <row r="1220" spans="1:7" x14ac:dyDescent="0.2">
      <c r="A1220" t="s">
        <v>586</v>
      </c>
      <c r="B1220">
        <v>2006</v>
      </c>
      <c r="C1220" t="s">
        <v>269</v>
      </c>
      <c r="D1220" t="s">
        <v>517</v>
      </c>
      <c r="E1220" t="s">
        <v>191</v>
      </c>
      <c r="F1220" t="s">
        <v>227</v>
      </c>
      <c r="G1220" t="s">
        <v>470</v>
      </c>
    </row>
    <row r="1221" spans="1:7" x14ac:dyDescent="0.2">
      <c r="A1221" t="s">
        <v>586</v>
      </c>
      <c r="B1221">
        <v>2006</v>
      </c>
      <c r="C1221" t="s">
        <v>269</v>
      </c>
      <c r="D1221" t="s">
        <v>532</v>
      </c>
      <c r="E1221" t="s">
        <v>192</v>
      </c>
      <c r="F1221" t="s">
        <v>588</v>
      </c>
      <c r="G1221" t="s">
        <v>369</v>
      </c>
    </row>
    <row r="1222" spans="1:7" x14ac:dyDescent="0.2">
      <c r="A1222" t="s">
        <v>586</v>
      </c>
      <c r="B1222">
        <v>2006</v>
      </c>
      <c r="C1222" t="s">
        <v>269</v>
      </c>
      <c r="D1222" t="s">
        <v>532</v>
      </c>
      <c r="E1222" t="s">
        <v>614</v>
      </c>
      <c r="F1222" t="s">
        <v>518</v>
      </c>
      <c r="G1222" t="s">
        <v>369</v>
      </c>
    </row>
    <row r="1223" spans="1:7" x14ac:dyDescent="0.2">
      <c r="A1223" t="s">
        <v>586</v>
      </c>
      <c r="B1223">
        <v>2006</v>
      </c>
      <c r="C1223" t="s">
        <v>269</v>
      </c>
      <c r="D1223" t="s">
        <v>517</v>
      </c>
      <c r="E1223" t="s">
        <v>196</v>
      </c>
      <c r="F1223" t="s">
        <v>197</v>
      </c>
      <c r="G1223" t="s">
        <v>470</v>
      </c>
    </row>
    <row r="1224" spans="1:7" x14ac:dyDescent="0.2">
      <c r="A1224" t="s">
        <v>586</v>
      </c>
      <c r="B1224">
        <v>2006</v>
      </c>
      <c r="C1224" t="s">
        <v>269</v>
      </c>
      <c r="D1224" t="s">
        <v>517</v>
      </c>
      <c r="E1224" t="s">
        <v>34</v>
      </c>
      <c r="F1224" t="s">
        <v>342</v>
      </c>
      <c r="G1224" t="s">
        <v>470</v>
      </c>
    </row>
    <row r="1225" spans="1:7" x14ac:dyDescent="0.2">
      <c r="A1225" t="s">
        <v>586</v>
      </c>
      <c r="B1225">
        <v>2006</v>
      </c>
      <c r="C1225" t="s">
        <v>269</v>
      </c>
      <c r="D1225" t="s">
        <v>517</v>
      </c>
      <c r="E1225" t="s">
        <v>429</v>
      </c>
      <c r="F1225" t="s">
        <v>615</v>
      </c>
      <c r="G1225" t="s">
        <v>470</v>
      </c>
    </row>
    <row r="1226" spans="1:7" x14ac:dyDescent="0.2">
      <c r="A1226" t="s">
        <v>586</v>
      </c>
      <c r="B1226">
        <v>2006</v>
      </c>
      <c r="C1226" t="s">
        <v>269</v>
      </c>
      <c r="D1226" t="s">
        <v>517</v>
      </c>
      <c r="E1226" t="s">
        <v>549</v>
      </c>
      <c r="F1226" t="s">
        <v>402</v>
      </c>
      <c r="G1226" t="s">
        <v>470</v>
      </c>
    </row>
    <row r="1227" spans="1:7" x14ac:dyDescent="0.2">
      <c r="A1227" t="s">
        <v>586</v>
      </c>
      <c r="B1227">
        <v>2006</v>
      </c>
      <c r="C1227" t="s">
        <v>269</v>
      </c>
      <c r="D1227" t="s">
        <v>517</v>
      </c>
      <c r="E1227" t="s">
        <v>616</v>
      </c>
      <c r="F1227" t="s">
        <v>598</v>
      </c>
      <c r="G1227" t="s">
        <v>470</v>
      </c>
    </row>
    <row r="1228" spans="1:7" x14ac:dyDescent="0.2">
      <c r="A1228" t="s">
        <v>586</v>
      </c>
      <c r="B1228">
        <v>2006</v>
      </c>
      <c r="C1228" t="s">
        <v>269</v>
      </c>
      <c r="D1228" t="s">
        <v>532</v>
      </c>
      <c r="E1228" t="s">
        <v>501</v>
      </c>
      <c r="F1228" t="s">
        <v>409</v>
      </c>
      <c r="G1228" t="s">
        <v>369</v>
      </c>
    </row>
    <row r="1229" spans="1:7" x14ac:dyDescent="0.2">
      <c r="A1229" t="s">
        <v>586</v>
      </c>
      <c r="B1229">
        <v>2006</v>
      </c>
      <c r="C1229" t="s">
        <v>269</v>
      </c>
      <c r="D1229" t="s">
        <v>587</v>
      </c>
      <c r="E1229" t="s">
        <v>432</v>
      </c>
      <c r="F1229" t="s">
        <v>201</v>
      </c>
      <c r="G1229" t="s">
        <v>525</v>
      </c>
    </row>
    <row r="1230" spans="1:7" x14ac:dyDescent="0.2">
      <c r="A1230" t="s">
        <v>586</v>
      </c>
      <c r="B1230">
        <v>2006</v>
      </c>
      <c r="C1230" t="s">
        <v>269</v>
      </c>
      <c r="D1230" t="s">
        <v>532</v>
      </c>
      <c r="E1230" t="s">
        <v>433</v>
      </c>
      <c r="F1230" t="s">
        <v>617</v>
      </c>
      <c r="G1230" t="s">
        <v>300</v>
      </c>
    </row>
    <row r="1231" spans="1:7" x14ac:dyDescent="0.2">
      <c r="A1231" t="s">
        <v>586</v>
      </c>
      <c r="B1231">
        <v>2006</v>
      </c>
      <c r="C1231" t="s">
        <v>269</v>
      </c>
      <c r="D1231" t="s">
        <v>532</v>
      </c>
      <c r="E1231" t="s">
        <v>1021</v>
      </c>
      <c r="F1231" t="s">
        <v>618</v>
      </c>
      <c r="G1231" t="s">
        <v>619</v>
      </c>
    </row>
    <row r="1232" spans="1:7" x14ac:dyDescent="0.2">
      <c r="A1232" t="s">
        <v>586</v>
      </c>
      <c r="B1232">
        <v>2006</v>
      </c>
      <c r="C1232" t="s">
        <v>269</v>
      </c>
      <c r="D1232" t="s">
        <v>517</v>
      </c>
      <c r="E1232" t="s">
        <v>503</v>
      </c>
      <c r="F1232" t="s">
        <v>437</v>
      </c>
      <c r="G1232" t="s">
        <v>470</v>
      </c>
    </row>
    <row r="1233" spans="1:7" x14ac:dyDescent="0.2">
      <c r="A1233" t="s">
        <v>586</v>
      </c>
      <c r="B1233">
        <v>2006</v>
      </c>
      <c r="C1233" t="s">
        <v>269</v>
      </c>
      <c r="D1233" t="s">
        <v>517</v>
      </c>
      <c r="E1233" t="s">
        <v>620</v>
      </c>
      <c r="F1233" t="s">
        <v>621</v>
      </c>
      <c r="G1233" t="s">
        <v>470</v>
      </c>
    </row>
    <row r="1234" spans="1:7" x14ac:dyDescent="0.2">
      <c r="A1234" t="s">
        <v>586</v>
      </c>
      <c r="B1234">
        <v>2006</v>
      </c>
      <c r="C1234" t="s">
        <v>269</v>
      </c>
      <c r="D1234" t="s">
        <v>532</v>
      </c>
      <c r="E1234" t="s">
        <v>763</v>
      </c>
      <c r="F1234" t="s">
        <v>153</v>
      </c>
      <c r="G1234" t="s">
        <v>302</v>
      </c>
    </row>
    <row r="1235" spans="1:7" x14ac:dyDescent="0.2">
      <c r="A1235" t="s">
        <v>586</v>
      </c>
      <c r="B1235">
        <v>2006</v>
      </c>
      <c r="C1235" t="s">
        <v>269</v>
      </c>
      <c r="D1235" t="s">
        <v>592</v>
      </c>
      <c r="E1235" t="s">
        <v>558</v>
      </c>
      <c r="F1235" t="s">
        <v>622</v>
      </c>
      <c r="G1235" t="s">
        <v>623</v>
      </c>
    </row>
    <row r="1236" spans="1:7" x14ac:dyDescent="0.2">
      <c r="A1236" t="s">
        <v>586</v>
      </c>
      <c r="B1236">
        <v>2006</v>
      </c>
      <c r="C1236" t="s">
        <v>269</v>
      </c>
      <c r="D1236" t="s">
        <v>517</v>
      </c>
      <c r="E1236" t="s">
        <v>624</v>
      </c>
      <c r="F1236" t="s">
        <v>625</v>
      </c>
      <c r="G1236" t="s">
        <v>470</v>
      </c>
    </row>
    <row r="1237" spans="1:7" x14ac:dyDescent="0.2">
      <c r="A1237" t="s">
        <v>586</v>
      </c>
      <c r="B1237">
        <v>2006</v>
      </c>
      <c r="C1237" t="s">
        <v>269</v>
      </c>
      <c r="D1237" t="s">
        <v>517</v>
      </c>
      <c r="E1237" t="s">
        <v>438</v>
      </c>
      <c r="F1237" t="s">
        <v>135</v>
      </c>
      <c r="G1237" t="s">
        <v>470</v>
      </c>
    </row>
    <row r="1238" spans="1:7" x14ac:dyDescent="0.2">
      <c r="A1238" t="s">
        <v>586</v>
      </c>
      <c r="B1238">
        <v>2006</v>
      </c>
      <c r="C1238" t="s">
        <v>269</v>
      </c>
      <c r="D1238" t="s">
        <v>517</v>
      </c>
      <c r="E1238" t="s">
        <v>560</v>
      </c>
      <c r="F1238" t="s">
        <v>264</v>
      </c>
      <c r="G1238" t="s">
        <v>470</v>
      </c>
    </row>
    <row r="1239" spans="1:7" x14ac:dyDescent="0.2">
      <c r="A1239" t="s">
        <v>586</v>
      </c>
      <c r="B1239">
        <v>2006</v>
      </c>
      <c r="C1239" t="s">
        <v>269</v>
      </c>
      <c r="D1239" t="s">
        <v>532</v>
      </c>
      <c r="E1239" t="s">
        <v>714</v>
      </c>
      <c r="F1239" t="s">
        <v>626</v>
      </c>
      <c r="G1239" t="s">
        <v>420</v>
      </c>
    </row>
    <row r="1240" spans="1:7" x14ac:dyDescent="0.2">
      <c r="A1240" t="s">
        <v>586</v>
      </c>
      <c r="B1240">
        <v>2006</v>
      </c>
      <c r="C1240" t="s">
        <v>269</v>
      </c>
      <c r="D1240" t="s">
        <v>517</v>
      </c>
      <c r="E1240" t="s">
        <v>443</v>
      </c>
      <c r="F1240" t="s">
        <v>505</v>
      </c>
      <c r="G1240" t="s">
        <v>470</v>
      </c>
    </row>
    <row r="1241" spans="1:7" x14ac:dyDescent="0.2">
      <c r="A1241" t="s">
        <v>586</v>
      </c>
      <c r="B1241">
        <v>2006</v>
      </c>
      <c r="C1241" t="s">
        <v>269</v>
      </c>
      <c r="D1241" t="s">
        <v>532</v>
      </c>
      <c r="E1241" t="s">
        <v>360</v>
      </c>
      <c r="F1241" t="s">
        <v>598</v>
      </c>
      <c r="G1241" t="s">
        <v>369</v>
      </c>
    </row>
    <row r="1242" spans="1:7" x14ac:dyDescent="0.2">
      <c r="A1242" t="s">
        <v>586</v>
      </c>
      <c r="B1242">
        <v>2006</v>
      </c>
      <c r="C1242" t="s">
        <v>269</v>
      </c>
      <c r="D1242" t="s">
        <v>517</v>
      </c>
      <c r="E1242" t="s">
        <v>363</v>
      </c>
      <c r="F1242" t="s">
        <v>94</v>
      </c>
      <c r="G1242" t="s">
        <v>470</v>
      </c>
    </row>
    <row r="1243" spans="1:7" x14ac:dyDescent="0.2">
      <c r="A1243" t="s">
        <v>586</v>
      </c>
      <c r="B1243">
        <v>2006</v>
      </c>
      <c r="C1243" t="s">
        <v>269</v>
      </c>
      <c r="D1243" t="s">
        <v>587</v>
      </c>
      <c r="E1243" t="s">
        <v>447</v>
      </c>
      <c r="F1243" t="s">
        <v>448</v>
      </c>
      <c r="G1243" t="s">
        <v>564</v>
      </c>
    </row>
    <row r="1244" spans="1:7" x14ac:dyDescent="0.2">
      <c r="A1244" t="s">
        <v>586</v>
      </c>
      <c r="B1244">
        <v>2006</v>
      </c>
      <c r="C1244" t="s">
        <v>269</v>
      </c>
      <c r="D1244" t="s">
        <v>517</v>
      </c>
      <c r="E1244" t="s">
        <v>454</v>
      </c>
      <c r="F1244" t="s">
        <v>507</v>
      </c>
      <c r="G1244" t="s">
        <v>470</v>
      </c>
    </row>
    <row r="1245" spans="1:7" x14ac:dyDescent="0.2">
      <c r="A1245" t="s">
        <v>586</v>
      </c>
      <c r="B1245">
        <v>2006</v>
      </c>
      <c r="C1245" t="s">
        <v>269</v>
      </c>
      <c r="D1245" t="s">
        <v>517</v>
      </c>
      <c r="E1245" t="s">
        <v>627</v>
      </c>
      <c r="F1245" t="s">
        <v>628</v>
      </c>
      <c r="G1245" t="s">
        <v>470</v>
      </c>
    </row>
    <row r="1246" spans="1:7" x14ac:dyDescent="0.2">
      <c r="A1246" t="s">
        <v>586</v>
      </c>
      <c r="B1246">
        <v>2006</v>
      </c>
      <c r="C1246" t="s">
        <v>269</v>
      </c>
      <c r="D1246" t="s">
        <v>517</v>
      </c>
      <c r="E1246" t="s">
        <v>222</v>
      </c>
      <c r="F1246" t="s">
        <v>455</v>
      </c>
      <c r="G1246" t="s">
        <v>470</v>
      </c>
    </row>
    <row r="1247" spans="1:7" x14ac:dyDescent="0.2">
      <c r="A1247" t="s">
        <v>586</v>
      </c>
      <c r="B1247">
        <v>2006</v>
      </c>
      <c r="C1247" t="s">
        <v>269</v>
      </c>
      <c r="D1247" t="s">
        <v>517</v>
      </c>
      <c r="E1247" t="s">
        <v>629</v>
      </c>
      <c r="F1247" t="s">
        <v>225</v>
      </c>
      <c r="G1247" t="s">
        <v>470</v>
      </c>
    </row>
    <row r="1248" spans="1:7" x14ac:dyDescent="0.2">
      <c r="A1248" t="s">
        <v>586</v>
      </c>
      <c r="B1248">
        <v>2006</v>
      </c>
      <c r="C1248" t="s">
        <v>269</v>
      </c>
      <c r="D1248" t="s">
        <v>517</v>
      </c>
      <c r="E1248" t="s">
        <v>132</v>
      </c>
      <c r="F1248" t="s">
        <v>133</v>
      </c>
      <c r="G1248" t="s">
        <v>470</v>
      </c>
    </row>
    <row r="1249" spans="1:7" x14ac:dyDescent="0.2">
      <c r="A1249" t="s">
        <v>586</v>
      </c>
      <c r="B1249">
        <v>2006</v>
      </c>
      <c r="C1249" t="s">
        <v>269</v>
      </c>
      <c r="D1249" t="s">
        <v>517</v>
      </c>
      <c r="E1249" t="s">
        <v>226</v>
      </c>
      <c r="F1249" t="s">
        <v>227</v>
      </c>
      <c r="G1249" t="s">
        <v>470</v>
      </c>
    </row>
    <row r="1250" spans="1:7" x14ac:dyDescent="0.2">
      <c r="A1250" t="s">
        <v>586</v>
      </c>
      <c r="B1250">
        <v>2006</v>
      </c>
      <c r="C1250" t="s">
        <v>269</v>
      </c>
      <c r="D1250" t="s">
        <v>517</v>
      </c>
      <c r="E1250" t="s">
        <v>567</v>
      </c>
      <c r="F1250" t="s">
        <v>568</v>
      </c>
      <c r="G1250" t="s">
        <v>470</v>
      </c>
    </row>
    <row r="1251" spans="1:7" x14ac:dyDescent="0.2">
      <c r="A1251" t="s">
        <v>586</v>
      </c>
      <c r="B1251">
        <v>2006</v>
      </c>
      <c r="C1251" t="s">
        <v>269</v>
      </c>
      <c r="D1251" t="s">
        <v>517</v>
      </c>
      <c r="E1251" t="s">
        <v>630</v>
      </c>
      <c r="F1251" t="s">
        <v>543</v>
      </c>
      <c r="G1251" t="s">
        <v>470</v>
      </c>
    </row>
    <row r="1252" spans="1:7" x14ac:dyDescent="0.2">
      <c r="A1252" t="s">
        <v>586</v>
      </c>
      <c r="B1252">
        <v>2006</v>
      </c>
      <c r="C1252" t="s">
        <v>269</v>
      </c>
      <c r="D1252" t="s">
        <v>587</v>
      </c>
      <c r="E1252" t="s">
        <v>585</v>
      </c>
      <c r="F1252" t="s">
        <v>631</v>
      </c>
      <c r="G1252" t="s">
        <v>575</v>
      </c>
    </row>
    <row r="1253" spans="1:7" x14ac:dyDescent="0.2">
      <c r="A1253" t="s">
        <v>586</v>
      </c>
      <c r="B1253">
        <v>2006</v>
      </c>
      <c r="C1253" t="s">
        <v>269</v>
      </c>
      <c r="D1253" t="s">
        <v>517</v>
      </c>
      <c r="E1253" t="s">
        <v>569</v>
      </c>
      <c r="F1253" t="s">
        <v>570</v>
      </c>
      <c r="G1253" t="s">
        <v>470</v>
      </c>
    </row>
    <row r="1254" spans="1:7" x14ac:dyDescent="0.2">
      <c r="A1254" t="s">
        <v>586</v>
      </c>
      <c r="B1254">
        <v>2006</v>
      </c>
      <c r="C1254" t="s">
        <v>269</v>
      </c>
      <c r="D1254" t="s">
        <v>517</v>
      </c>
      <c r="E1254" t="s">
        <v>107</v>
      </c>
      <c r="F1254" t="s">
        <v>509</v>
      </c>
      <c r="G1254" t="s">
        <v>470</v>
      </c>
    </row>
    <row r="1255" spans="1:7" x14ac:dyDescent="0.2">
      <c r="A1255" t="s">
        <v>586</v>
      </c>
      <c r="B1255">
        <v>2006</v>
      </c>
      <c r="C1255" t="s">
        <v>269</v>
      </c>
      <c r="D1255" t="s">
        <v>517</v>
      </c>
      <c r="E1255" t="s">
        <v>228</v>
      </c>
      <c r="F1255" t="s">
        <v>229</v>
      </c>
      <c r="G1255" t="s">
        <v>470</v>
      </c>
    </row>
    <row r="1256" spans="1:7" x14ac:dyDescent="0.2">
      <c r="A1256" t="s">
        <v>586</v>
      </c>
      <c r="B1256">
        <v>2006</v>
      </c>
      <c r="C1256" t="s">
        <v>269</v>
      </c>
      <c r="D1256" t="s">
        <v>517</v>
      </c>
      <c r="E1256" t="s">
        <v>632</v>
      </c>
      <c r="F1256" t="s">
        <v>497</v>
      </c>
      <c r="G1256" t="s">
        <v>470</v>
      </c>
    </row>
    <row r="1257" spans="1:7" x14ac:dyDescent="0.2">
      <c r="A1257" t="s">
        <v>586</v>
      </c>
      <c r="B1257">
        <v>2006</v>
      </c>
      <c r="C1257" t="s">
        <v>269</v>
      </c>
      <c r="D1257" t="s">
        <v>532</v>
      </c>
      <c r="E1257" t="s">
        <v>633</v>
      </c>
      <c r="F1257" t="s">
        <v>634</v>
      </c>
      <c r="G1257" t="s">
        <v>369</v>
      </c>
    </row>
    <row r="1258" spans="1:7" x14ac:dyDescent="0.2">
      <c r="A1258" t="s">
        <v>586</v>
      </c>
      <c r="B1258">
        <v>2006</v>
      </c>
      <c r="C1258" t="s">
        <v>269</v>
      </c>
      <c r="D1258" t="s">
        <v>517</v>
      </c>
      <c r="E1258" t="s">
        <v>571</v>
      </c>
      <c r="F1258" t="s">
        <v>562</v>
      </c>
      <c r="G1258" t="s">
        <v>470</v>
      </c>
    </row>
    <row r="1259" spans="1:7" x14ac:dyDescent="0.2">
      <c r="A1259" t="s">
        <v>586</v>
      </c>
      <c r="B1259">
        <v>2006</v>
      </c>
      <c r="C1259" t="s">
        <v>269</v>
      </c>
      <c r="D1259" t="s">
        <v>592</v>
      </c>
      <c r="E1259" t="s">
        <v>635</v>
      </c>
      <c r="F1259" t="s">
        <v>636</v>
      </c>
      <c r="G1259" t="s">
        <v>637</v>
      </c>
    </row>
    <row r="1260" spans="1:7" x14ac:dyDescent="0.2">
      <c r="A1260" t="s">
        <v>586</v>
      </c>
      <c r="B1260">
        <v>2006</v>
      </c>
      <c r="C1260" t="s">
        <v>269</v>
      </c>
      <c r="D1260" t="s">
        <v>517</v>
      </c>
      <c r="E1260" t="s">
        <v>638</v>
      </c>
      <c r="F1260" t="s">
        <v>465</v>
      </c>
      <c r="G1260" t="s">
        <v>470</v>
      </c>
    </row>
    <row r="1261" spans="1:7" x14ac:dyDescent="0.2">
      <c r="A1261" t="s">
        <v>586</v>
      </c>
      <c r="B1261">
        <v>2006</v>
      </c>
      <c r="C1261" t="s">
        <v>269</v>
      </c>
      <c r="D1261" t="s">
        <v>517</v>
      </c>
      <c r="E1261" t="s">
        <v>639</v>
      </c>
      <c r="F1261" t="s">
        <v>640</v>
      </c>
      <c r="G1261" t="s">
        <v>470</v>
      </c>
    </row>
    <row r="1262" spans="1:7" x14ac:dyDescent="0.2">
      <c r="A1262" t="s">
        <v>586</v>
      </c>
      <c r="B1262">
        <v>2006</v>
      </c>
      <c r="C1262" t="s">
        <v>269</v>
      </c>
      <c r="D1262" t="s">
        <v>517</v>
      </c>
      <c r="E1262" t="s">
        <v>235</v>
      </c>
      <c r="F1262" t="s">
        <v>168</v>
      </c>
      <c r="G1262" t="s">
        <v>470</v>
      </c>
    </row>
    <row r="1263" spans="1:7" x14ac:dyDescent="0.2">
      <c r="A1263" t="s">
        <v>586</v>
      </c>
      <c r="B1263">
        <v>2006</v>
      </c>
      <c r="C1263" t="s">
        <v>269</v>
      </c>
      <c r="D1263" t="s">
        <v>517</v>
      </c>
      <c r="E1263" t="s">
        <v>239</v>
      </c>
      <c r="F1263" t="s">
        <v>240</v>
      </c>
      <c r="G1263" t="s">
        <v>470</v>
      </c>
    </row>
    <row r="1264" spans="1:7" x14ac:dyDescent="0.2">
      <c r="A1264" t="s">
        <v>586</v>
      </c>
      <c r="B1264">
        <v>2006</v>
      </c>
      <c r="C1264" t="s">
        <v>269</v>
      </c>
      <c r="D1264" t="s">
        <v>517</v>
      </c>
      <c r="E1264" t="s">
        <v>641</v>
      </c>
      <c r="F1264" t="s">
        <v>642</v>
      </c>
      <c r="G1264" t="s">
        <v>470</v>
      </c>
    </row>
    <row r="1265" spans="1:7" x14ac:dyDescent="0.2">
      <c r="A1265" t="s">
        <v>586</v>
      </c>
      <c r="B1265">
        <v>2006</v>
      </c>
      <c r="C1265" t="s">
        <v>269</v>
      </c>
      <c r="D1265" t="s">
        <v>517</v>
      </c>
      <c r="E1265" t="s">
        <v>243</v>
      </c>
      <c r="F1265" t="s">
        <v>467</v>
      </c>
      <c r="G1265" t="s">
        <v>470</v>
      </c>
    </row>
    <row r="1266" spans="1:7" x14ac:dyDescent="0.2">
      <c r="A1266" t="s">
        <v>586</v>
      </c>
      <c r="B1266">
        <v>2006</v>
      </c>
      <c r="C1266" t="s">
        <v>269</v>
      </c>
      <c r="D1266" t="s">
        <v>587</v>
      </c>
      <c r="E1266" t="s">
        <v>511</v>
      </c>
      <c r="F1266" t="s">
        <v>512</v>
      </c>
      <c r="G1266" t="s">
        <v>391</v>
      </c>
    </row>
    <row r="1267" spans="1:7" x14ac:dyDescent="0.2">
      <c r="A1267" t="s">
        <v>586</v>
      </c>
      <c r="B1267">
        <v>2006</v>
      </c>
      <c r="C1267" t="s">
        <v>269</v>
      </c>
      <c r="D1267" t="s">
        <v>517</v>
      </c>
      <c r="E1267" t="s">
        <v>366</v>
      </c>
      <c r="F1267" t="s">
        <v>515</v>
      </c>
      <c r="G1267" t="s">
        <v>470</v>
      </c>
    </row>
    <row r="1268" spans="1:7" x14ac:dyDescent="0.2">
      <c r="A1268" t="s">
        <v>586</v>
      </c>
      <c r="B1268">
        <v>2006</v>
      </c>
      <c r="C1268" t="s">
        <v>269</v>
      </c>
      <c r="D1268" t="s">
        <v>517</v>
      </c>
      <c r="E1268" t="s">
        <v>643</v>
      </c>
      <c r="F1268" t="s">
        <v>197</v>
      </c>
      <c r="G1268" t="s">
        <v>470</v>
      </c>
    </row>
    <row r="1269" spans="1:7" x14ac:dyDescent="0.2">
      <c r="A1269" t="s">
        <v>586</v>
      </c>
      <c r="B1269">
        <v>2006</v>
      </c>
      <c r="C1269" t="s">
        <v>269</v>
      </c>
      <c r="D1269" t="s">
        <v>517</v>
      </c>
      <c r="E1269" t="s">
        <v>253</v>
      </c>
      <c r="F1269" t="s">
        <v>598</v>
      </c>
      <c r="G1269" t="s">
        <v>470</v>
      </c>
    </row>
    <row r="1270" spans="1:7" x14ac:dyDescent="0.2">
      <c r="A1270" t="s">
        <v>586</v>
      </c>
      <c r="B1270">
        <v>2006</v>
      </c>
      <c r="C1270" t="s">
        <v>269</v>
      </c>
      <c r="D1270" t="s">
        <v>592</v>
      </c>
      <c r="E1270" t="s">
        <v>644</v>
      </c>
      <c r="F1270" t="s">
        <v>645</v>
      </c>
      <c r="G1270" t="s">
        <v>646</v>
      </c>
    </row>
    <row r="1271" spans="1:7" x14ac:dyDescent="0.2">
      <c r="A1271" t="s">
        <v>586</v>
      </c>
      <c r="B1271">
        <v>2006</v>
      </c>
      <c r="C1271" t="s">
        <v>269</v>
      </c>
      <c r="D1271" t="s">
        <v>517</v>
      </c>
      <c r="E1271" t="s">
        <v>136</v>
      </c>
      <c r="F1271" t="s">
        <v>647</v>
      </c>
      <c r="G1271" t="s">
        <v>470</v>
      </c>
    </row>
    <row r="1272" spans="1:7" x14ac:dyDescent="0.2">
      <c r="A1272" t="s">
        <v>586</v>
      </c>
      <c r="B1272">
        <v>2006</v>
      </c>
      <c r="C1272" t="s">
        <v>269</v>
      </c>
      <c r="D1272" t="s">
        <v>592</v>
      </c>
      <c r="E1272" t="s">
        <v>472</v>
      </c>
      <c r="F1272" t="s">
        <v>221</v>
      </c>
      <c r="G1272" t="s">
        <v>535</v>
      </c>
    </row>
    <row r="1273" spans="1:7" x14ac:dyDescent="0.2">
      <c r="A1273" t="s">
        <v>586</v>
      </c>
      <c r="B1273">
        <v>2006</v>
      </c>
      <c r="C1273" t="s">
        <v>269</v>
      </c>
      <c r="D1273" t="s">
        <v>517</v>
      </c>
      <c r="E1273" t="s">
        <v>648</v>
      </c>
      <c r="F1273" t="s">
        <v>221</v>
      </c>
      <c r="G1273" t="s">
        <v>470</v>
      </c>
    </row>
    <row r="1274" spans="1:7" x14ac:dyDescent="0.2">
      <c r="A1274" t="s">
        <v>586</v>
      </c>
      <c r="B1274">
        <v>2006</v>
      </c>
      <c r="C1274" t="s">
        <v>269</v>
      </c>
      <c r="D1274" t="s">
        <v>517</v>
      </c>
      <c r="E1274" t="s">
        <v>474</v>
      </c>
      <c r="F1274" t="s">
        <v>649</v>
      </c>
      <c r="G1274" t="s">
        <v>470</v>
      </c>
    </row>
    <row r="1275" spans="1:7" x14ac:dyDescent="0.2">
      <c r="A1275" t="s">
        <v>586</v>
      </c>
      <c r="B1275">
        <v>2006</v>
      </c>
      <c r="C1275" t="s">
        <v>269</v>
      </c>
      <c r="D1275" t="s">
        <v>532</v>
      </c>
      <c r="E1275" t="s">
        <v>255</v>
      </c>
      <c r="F1275" t="s">
        <v>476</v>
      </c>
      <c r="G1275" t="s">
        <v>304</v>
      </c>
    </row>
    <row r="1276" spans="1:7" x14ac:dyDescent="0.2">
      <c r="A1276" t="s">
        <v>586</v>
      </c>
      <c r="B1276">
        <v>2006</v>
      </c>
      <c r="C1276" t="s">
        <v>269</v>
      </c>
      <c r="D1276" t="s">
        <v>592</v>
      </c>
      <c r="E1276" t="s">
        <v>257</v>
      </c>
      <c r="F1276" t="s">
        <v>126</v>
      </c>
      <c r="G1276" t="s">
        <v>623</v>
      </c>
    </row>
    <row r="1277" spans="1:7" x14ac:dyDescent="0.2">
      <c r="A1277" t="s">
        <v>586</v>
      </c>
      <c r="B1277">
        <v>2006</v>
      </c>
      <c r="C1277" t="s">
        <v>269</v>
      </c>
      <c r="D1277" t="s">
        <v>517</v>
      </c>
      <c r="E1277" t="s">
        <v>480</v>
      </c>
      <c r="F1277" t="s">
        <v>650</v>
      </c>
      <c r="G1277" t="s">
        <v>470</v>
      </c>
    </row>
    <row r="1278" spans="1:7" x14ac:dyDescent="0.2">
      <c r="A1278" t="s">
        <v>586</v>
      </c>
      <c r="B1278">
        <v>2006</v>
      </c>
      <c r="C1278" t="s">
        <v>269</v>
      </c>
      <c r="D1278" t="s">
        <v>517</v>
      </c>
      <c r="E1278" t="s">
        <v>265</v>
      </c>
      <c r="F1278" t="s">
        <v>651</v>
      </c>
      <c r="G1278" t="s">
        <v>470</v>
      </c>
    </row>
    <row r="1279" spans="1:7" x14ac:dyDescent="0.2">
      <c r="A1279" t="s">
        <v>586</v>
      </c>
      <c r="B1279">
        <v>2006</v>
      </c>
      <c r="C1279" t="s">
        <v>269</v>
      </c>
      <c r="D1279" t="s">
        <v>517</v>
      </c>
      <c r="E1279" t="s">
        <v>66</v>
      </c>
      <c r="F1279" t="s">
        <v>591</v>
      </c>
      <c r="G1279" t="s">
        <v>470</v>
      </c>
    </row>
    <row r="1280" spans="1:7" x14ac:dyDescent="0.2">
      <c r="A1280" t="s">
        <v>946</v>
      </c>
      <c r="B1280">
        <v>2006</v>
      </c>
      <c r="C1280" t="s">
        <v>860</v>
      </c>
      <c r="D1280" t="s">
        <v>921</v>
      </c>
      <c r="E1280" t="s">
        <v>928</v>
      </c>
      <c r="F1280" t="s">
        <v>470</v>
      </c>
      <c r="G1280" t="s">
        <v>947</v>
      </c>
    </row>
    <row r="1281" spans="1:7" x14ac:dyDescent="0.2">
      <c r="A1281" t="s">
        <v>946</v>
      </c>
      <c r="B1281">
        <v>2006</v>
      </c>
      <c r="C1281" t="s">
        <v>860</v>
      </c>
      <c r="D1281" t="s">
        <v>937</v>
      </c>
      <c r="E1281" t="s">
        <v>593</v>
      </c>
      <c r="F1281" t="s">
        <v>948</v>
      </c>
      <c r="G1281" t="s">
        <v>959</v>
      </c>
    </row>
    <row r="1282" spans="1:7" x14ac:dyDescent="0.2">
      <c r="A1282" t="s">
        <v>946</v>
      </c>
      <c r="B1282">
        <v>2006</v>
      </c>
      <c r="C1282" t="s">
        <v>860</v>
      </c>
      <c r="D1282" t="s">
        <v>937</v>
      </c>
      <c r="E1282" t="s">
        <v>597</v>
      </c>
      <c r="F1282" t="s">
        <v>598</v>
      </c>
      <c r="G1282" t="s">
        <v>959</v>
      </c>
    </row>
    <row r="1283" spans="1:7" x14ac:dyDescent="0.2">
      <c r="A1283" t="s">
        <v>946</v>
      </c>
      <c r="B1283">
        <v>2006</v>
      </c>
      <c r="C1283" t="s">
        <v>860</v>
      </c>
      <c r="D1283" t="s">
        <v>950</v>
      </c>
      <c r="E1283" t="s">
        <v>601</v>
      </c>
      <c r="F1283" t="s">
        <v>495</v>
      </c>
      <c r="G1283" t="s">
        <v>368</v>
      </c>
    </row>
    <row r="1284" spans="1:7" x14ac:dyDescent="0.2">
      <c r="A1284" t="s">
        <v>946</v>
      </c>
      <c r="B1284">
        <v>2006</v>
      </c>
      <c r="C1284" t="s">
        <v>860</v>
      </c>
      <c r="D1284" t="s">
        <v>897</v>
      </c>
      <c r="E1284" t="s">
        <v>175</v>
      </c>
      <c r="F1284" t="s">
        <v>952</v>
      </c>
      <c r="G1284" t="s">
        <v>368</v>
      </c>
    </row>
    <row r="1285" spans="1:7" x14ac:dyDescent="0.2">
      <c r="A1285" t="s">
        <v>946</v>
      </c>
      <c r="B1285">
        <v>2006</v>
      </c>
      <c r="C1285" t="s">
        <v>860</v>
      </c>
      <c r="D1285" t="s">
        <v>934</v>
      </c>
      <c r="E1285" t="s">
        <v>181</v>
      </c>
      <c r="F1285" t="s">
        <v>416</v>
      </c>
      <c r="G1285" t="s">
        <v>368</v>
      </c>
    </row>
    <row r="1286" spans="1:7" x14ac:dyDescent="0.2">
      <c r="A1286" t="s">
        <v>946</v>
      </c>
      <c r="B1286">
        <v>2006</v>
      </c>
      <c r="C1286" t="s">
        <v>860</v>
      </c>
      <c r="D1286" t="s">
        <v>934</v>
      </c>
      <c r="E1286" t="s">
        <v>1021</v>
      </c>
      <c r="F1286" t="s">
        <v>470</v>
      </c>
      <c r="G1286" t="s">
        <v>953</v>
      </c>
    </row>
    <row r="1287" spans="1:7" x14ac:dyDescent="0.2">
      <c r="A1287" t="s">
        <v>946</v>
      </c>
      <c r="B1287">
        <v>2006</v>
      </c>
      <c r="C1287" t="s">
        <v>860</v>
      </c>
      <c r="D1287" t="s">
        <v>937</v>
      </c>
      <c r="E1287" t="s">
        <v>1021</v>
      </c>
      <c r="F1287" t="s">
        <v>470</v>
      </c>
      <c r="G1287" t="s">
        <v>953</v>
      </c>
    </row>
    <row r="1288" spans="1:7" x14ac:dyDescent="0.2">
      <c r="A1288" t="s">
        <v>946</v>
      </c>
      <c r="B1288">
        <v>2006</v>
      </c>
      <c r="C1288" t="s">
        <v>860</v>
      </c>
      <c r="D1288" t="s">
        <v>931</v>
      </c>
      <c r="E1288" t="s">
        <v>1021</v>
      </c>
      <c r="F1288" t="s">
        <v>470</v>
      </c>
      <c r="G1288" t="s">
        <v>953</v>
      </c>
    </row>
    <row r="1289" spans="1:7" x14ac:dyDescent="0.2">
      <c r="A1289" t="s">
        <v>946</v>
      </c>
      <c r="B1289">
        <v>2006</v>
      </c>
      <c r="C1289" t="s">
        <v>860</v>
      </c>
      <c r="D1289" t="s">
        <v>954</v>
      </c>
      <c r="E1289" t="s">
        <v>1021</v>
      </c>
      <c r="F1289" t="s">
        <v>470</v>
      </c>
      <c r="G1289" t="s">
        <v>953</v>
      </c>
    </row>
    <row r="1290" spans="1:7" x14ac:dyDescent="0.2">
      <c r="A1290" t="s">
        <v>946</v>
      </c>
      <c r="B1290">
        <v>2006</v>
      </c>
      <c r="C1290" t="s">
        <v>860</v>
      </c>
      <c r="D1290" t="s">
        <v>950</v>
      </c>
      <c r="E1290" t="s">
        <v>1021</v>
      </c>
      <c r="F1290" t="s">
        <v>470</v>
      </c>
      <c r="G1290" t="s">
        <v>953</v>
      </c>
    </row>
    <row r="1291" spans="1:7" x14ac:dyDescent="0.2">
      <c r="A1291" t="s">
        <v>946</v>
      </c>
      <c r="B1291">
        <v>2006</v>
      </c>
      <c r="C1291" t="s">
        <v>860</v>
      </c>
      <c r="D1291" t="s">
        <v>931</v>
      </c>
      <c r="E1291" t="s">
        <v>558</v>
      </c>
      <c r="F1291" t="s">
        <v>708</v>
      </c>
      <c r="G1291" t="s">
        <v>959</v>
      </c>
    </row>
    <row r="1292" spans="1:7" x14ac:dyDescent="0.2">
      <c r="A1292" t="s">
        <v>946</v>
      </c>
      <c r="B1292">
        <v>2006</v>
      </c>
      <c r="C1292" t="s">
        <v>860</v>
      </c>
      <c r="D1292" t="s">
        <v>897</v>
      </c>
      <c r="E1292" t="s">
        <v>939</v>
      </c>
      <c r="F1292" t="s">
        <v>470</v>
      </c>
      <c r="G1292" t="s">
        <v>955</v>
      </c>
    </row>
    <row r="1293" spans="1:7" x14ac:dyDescent="0.2">
      <c r="A1293" t="s">
        <v>946</v>
      </c>
      <c r="B1293">
        <v>2006</v>
      </c>
      <c r="C1293" t="s">
        <v>860</v>
      </c>
      <c r="D1293" t="s">
        <v>905</v>
      </c>
      <c r="E1293" t="s">
        <v>939</v>
      </c>
      <c r="F1293" t="s">
        <v>470</v>
      </c>
      <c r="G1293" t="s">
        <v>955</v>
      </c>
    </row>
    <row r="1294" spans="1:7" x14ac:dyDescent="0.2">
      <c r="A1294" t="s">
        <v>946</v>
      </c>
      <c r="B1294">
        <v>2006</v>
      </c>
      <c r="C1294" t="s">
        <v>860</v>
      </c>
      <c r="D1294" t="s">
        <v>905</v>
      </c>
      <c r="E1294" t="s">
        <v>714</v>
      </c>
      <c r="F1294" t="s">
        <v>626</v>
      </c>
      <c r="G1294" t="s">
        <v>368</v>
      </c>
    </row>
    <row r="1295" spans="1:7" x14ac:dyDescent="0.2">
      <c r="A1295" t="s">
        <v>946</v>
      </c>
      <c r="B1295">
        <v>2006</v>
      </c>
      <c r="C1295" t="s">
        <v>860</v>
      </c>
      <c r="D1295" t="s">
        <v>941</v>
      </c>
      <c r="E1295" t="s">
        <v>635</v>
      </c>
      <c r="F1295" t="s">
        <v>942</v>
      </c>
      <c r="G1295" t="s">
        <v>368</v>
      </c>
    </row>
    <row r="1296" spans="1:7" x14ac:dyDescent="0.2">
      <c r="A1296" t="s">
        <v>946</v>
      </c>
      <c r="B1296">
        <v>2006</v>
      </c>
      <c r="C1296" t="s">
        <v>860</v>
      </c>
      <c r="D1296" t="s">
        <v>905</v>
      </c>
      <c r="E1296" t="s">
        <v>943</v>
      </c>
      <c r="F1296" t="s">
        <v>470</v>
      </c>
      <c r="G1296" t="s">
        <v>956</v>
      </c>
    </row>
    <row r="1297" spans="1:7" x14ac:dyDescent="0.2">
      <c r="A1297" t="s">
        <v>946</v>
      </c>
      <c r="B1297">
        <v>2006</v>
      </c>
      <c r="C1297" t="s">
        <v>860</v>
      </c>
      <c r="D1297" t="s">
        <v>954</v>
      </c>
      <c r="E1297" t="s">
        <v>644</v>
      </c>
      <c r="F1297" t="s">
        <v>945</v>
      </c>
      <c r="G1297" t="s">
        <v>368</v>
      </c>
    </row>
    <row r="1298" spans="1:7" x14ac:dyDescent="0.2">
      <c r="A1298" t="s">
        <v>946</v>
      </c>
      <c r="B1298">
        <v>2006</v>
      </c>
      <c r="C1298" t="s">
        <v>860</v>
      </c>
      <c r="D1298" t="s">
        <v>921</v>
      </c>
      <c r="E1298" t="s">
        <v>472</v>
      </c>
      <c r="F1298" t="s">
        <v>680</v>
      </c>
      <c r="G1298" t="s">
        <v>368</v>
      </c>
    </row>
    <row r="1299" spans="1:7" x14ac:dyDescent="0.2">
      <c r="A1299" t="s">
        <v>946</v>
      </c>
      <c r="B1299">
        <v>2006</v>
      </c>
      <c r="C1299" t="s">
        <v>860</v>
      </c>
      <c r="D1299" t="s">
        <v>931</v>
      </c>
      <c r="E1299" t="s">
        <v>257</v>
      </c>
      <c r="F1299" t="s">
        <v>687</v>
      </c>
      <c r="G1299" t="s">
        <v>959</v>
      </c>
    </row>
    <row r="1300" spans="1:7" x14ac:dyDescent="0.2">
      <c r="A1300" t="s">
        <v>1031</v>
      </c>
      <c r="B1300">
        <v>2006</v>
      </c>
      <c r="C1300" t="s">
        <v>930</v>
      </c>
      <c r="E1300" t="s">
        <v>928</v>
      </c>
      <c r="F1300" t="s">
        <v>470</v>
      </c>
      <c r="G1300" t="s">
        <v>929</v>
      </c>
    </row>
    <row r="1301" spans="1:7" x14ac:dyDescent="0.2">
      <c r="A1301" t="s">
        <v>1031</v>
      </c>
      <c r="B1301">
        <v>2006</v>
      </c>
      <c r="C1301" t="s">
        <v>930</v>
      </c>
      <c r="E1301" t="s">
        <v>1032</v>
      </c>
      <c r="F1301" t="s">
        <v>470</v>
      </c>
      <c r="G1301" t="s">
        <v>1033</v>
      </c>
    </row>
    <row r="1302" spans="1:7" x14ac:dyDescent="0.2">
      <c r="A1302" t="s">
        <v>1031</v>
      </c>
      <c r="B1302">
        <v>2006</v>
      </c>
      <c r="C1302" t="s">
        <v>930</v>
      </c>
      <c r="E1302" t="s">
        <v>964</v>
      </c>
      <c r="F1302" t="s">
        <v>470</v>
      </c>
      <c r="G1302" t="s">
        <v>1034</v>
      </c>
    </row>
    <row r="1303" spans="1:7" x14ac:dyDescent="0.2">
      <c r="A1303" t="s">
        <v>1031</v>
      </c>
      <c r="B1303">
        <v>2006</v>
      </c>
      <c r="C1303" t="s">
        <v>930</v>
      </c>
      <c r="E1303" t="s">
        <v>1021</v>
      </c>
      <c r="F1303" t="s">
        <v>470</v>
      </c>
      <c r="G1303" t="s">
        <v>619</v>
      </c>
    </row>
    <row r="1304" spans="1:7" x14ac:dyDescent="0.2">
      <c r="A1304" t="s">
        <v>1031</v>
      </c>
      <c r="B1304">
        <v>2006</v>
      </c>
      <c r="C1304" t="s">
        <v>930</v>
      </c>
      <c r="E1304" t="s">
        <v>939</v>
      </c>
      <c r="F1304" t="s">
        <v>470</v>
      </c>
      <c r="G1304" t="s">
        <v>940</v>
      </c>
    </row>
    <row r="1305" spans="1:7" x14ac:dyDescent="0.2">
      <c r="A1305" t="s">
        <v>1031</v>
      </c>
      <c r="B1305">
        <v>2006</v>
      </c>
      <c r="C1305" t="s">
        <v>930</v>
      </c>
      <c r="E1305" t="s">
        <v>943</v>
      </c>
      <c r="F1305" t="s">
        <v>470</v>
      </c>
      <c r="G1305" t="s">
        <v>1027</v>
      </c>
    </row>
    <row r="1306" spans="1:7" x14ac:dyDescent="0.2">
      <c r="A1306" t="s">
        <v>1031</v>
      </c>
      <c r="B1306">
        <v>2006</v>
      </c>
      <c r="C1306" t="s">
        <v>930</v>
      </c>
      <c r="E1306" t="s">
        <v>1029</v>
      </c>
      <c r="F1306" t="s">
        <v>470</v>
      </c>
      <c r="G1306" t="s">
        <v>1030</v>
      </c>
    </row>
    <row r="1307" spans="1:7" x14ac:dyDescent="0.2">
      <c r="A1307" t="s">
        <v>652</v>
      </c>
      <c r="B1307">
        <v>2005</v>
      </c>
      <c r="C1307" t="s">
        <v>269</v>
      </c>
      <c r="D1307" t="s">
        <v>517</v>
      </c>
      <c r="E1307" t="s">
        <v>140</v>
      </c>
      <c r="F1307" t="s">
        <v>653</v>
      </c>
      <c r="G1307" t="s">
        <v>470</v>
      </c>
    </row>
    <row r="1308" spans="1:7" x14ac:dyDescent="0.2">
      <c r="A1308" t="s">
        <v>652</v>
      </c>
      <c r="B1308">
        <v>2005</v>
      </c>
      <c r="C1308" t="s">
        <v>269</v>
      </c>
      <c r="D1308" t="s">
        <v>517</v>
      </c>
      <c r="E1308" t="s">
        <v>654</v>
      </c>
      <c r="F1308" t="s">
        <v>655</v>
      </c>
      <c r="G1308" t="s">
        <v>470</v>
      </c>
    </row>
    <row r="1309" spans="1:7" x14ac:dyDescent="0.2">
      <c r="A1309" t="s">
        <v>652</v>
      </c>
      <c r="B1309">
        <v>2005</v>
      </c>
      <c r="C1309" t="s">
        <v>269</v>
      </c>
      <c r="D1309" t="s">
        <v>517</v>
      </c>
      <c r="E1309" t="s">
        <v>589</v>
      </c>
      <c r="F1309" t="s">
        <v>590</v>
      </c>
      <c r="G1309" t="s">
        <v>470</v>
      </c>
    </row>
    <row r="1310" spans="1:7" x14ac:dyDescent="0.2">
      <c r="A1310" t="s">
        <v>652</v>
      </c>
      <c r="B1310">
        <v>2005</v>
      </c>
      <c r="C1310" t="s">
        <v>269</v>
      </c>
      <c r="D1310" t="s">
        <v>517</v>
      </c>
      <c r="E1310" t="s">
        <v>656</v>
      </c>
      <c r="F1310" t="s">
        <v>157</v>
      </c>
      <c r="G1310" t="s">
        <v>470</v>
      </c>
    </row>
    <row r="1311" spans="1:7" x14ac:dyDescent="0.2">
      <c r="A1311" t="s">
        <v>652</v>
      </c>
      <c r="B1311">
        <v>2005</v>
      </c>
      <c r="C1311" t="s">
        <v>269</v>
      </c>
      <c r="D1311" t="s">
        <v>532</v>
      </c>
      <c r="E1311" t="s">
        <v>483</v>
      </c>
      <c r="F1311" t="s">
        <v>657</v>
      </c>
      <c r="G1311" t="s">
        <v>658</v>
      </c>
    </row>
    <row r="1312" spans="1:7" x14ac:dyDescent="0.2">
      <c r="A1312" t="s">
        <v>652</v>
      </c>
      <c r="B1312">
        <v>2005</v>
      </c>
      <c r="C1312" t="s">
        <v>269</v>
      </c>
      <c r="D1312" t="s">
        <v>592</v>
      </c>
      <c r="E1312" t="s">
        <v>483</v>
      </c>
      <c r="F1312" t="s">
        <v>657</v>
      </c>
      <c r="G1312" t="s">
        <v>574</v>
      </c>
    </row>
    <row r="1313" spans="1:7" x14ac:dyDescent="0.2">
      <c r="A1313" t="s">
        <v>652</v>
      </c>
      <c r="B1313">
        <v>2005</v>
      </c>
      <c r="C1313" t="s">
        <v>269</v>
      </c>
      <c r="D1313" t="s">
        <v>592</v>
      </c>
      <c r="E1313" t="s">
        <v>483</v>
      </c>
      <c r="F1313" t="s">
        <v>657</v>
      </c>
      <c r="G1313" t="s">
        <v>646</v>
      </c>
    </row>
    <row r="1314" spans="1:7" x14ac:dyDescent="0.2">
      <c r="A1314" t="s">
        <v>652</v>
      </c>
      <c r="B1314">
        <v>2005</v>
      </c>
      <c r="C1314" t="s">
        <v>269</v>
      </c>
      <c r="D1314" t="s">
        <v>587</v>
      </c>
      <c r="E1314" t="s">
        <v>146</v>
      </c>
      <c r="F1314" t="s">
        <v>37</v>
      </c>
      <c r="G1314" t="s">
        <v>662</v>
      </c>
    </row>
    <row r="1315" spans="1:7" x14ac:dyDescent="0.2">
      <c r="A1315" t="s">
        <v>652</v>
      </c>
      <c r="B1315">
        <v>2005</v>
      </c>
      <c r="C1315" t="s">
        <v>269</v>
      </c>
      <c r="D1315" t="s">
        <v>592</v>
      </c>
      <c r="E1315" t="s">
        <v>663</v>
      </c>
      <c r="F1315" t="s">
        <v>664</v>
      </c>
      <c r="G1315" t="s">
        <v>665</v>
      </c>
    </row>
    <row r="1316" spans="1:7" x14ac:dyDescent="0.2">
      <c r="A1316" t="s">
        <v>652</v>
      </c>
      <c r="B1316">
        <v>2005</v>
      </c>
      <c r="C1316" t="s">
        <v>269</v>
      </c>
      <c r="D1316" t="s">
        <v>517</v>
      </c>
      <c r="E1316" t="s">
        <v>663</v>
      </c>
      <c r="F1316" t="s">
        <v>666</v>
      </c>
      <c r="G1316" t="s">
        <v>470</v>
      </c>
    </row>
    <row r="1317" spans="1:7" x14ac:dyDescent="0.2">
      <c r="A1317" t="s">
        <v>652</v>
      </c>
      <c r="B1317">
        <v>2005</v>
      </c>
      <c r="C1317" t="s">
        <v>269</v>
      </c>
      <c r="D1317" t="s">
        <v>517</v>
      </c>
      <c r="E1317" t="s">
        <v>667</v>
      </c>
      <c r="F1317" t="s">
        <v>668</v>
      </c>
      <c r="G1317" t="s">
        <v>470</v>
      </c>
    </row>
    <row r="1318" spans="1:7" x14ac:dyDescent="0.2">
      <c r="A1318" t="s">
        <v>652</v>
      </c>
      <c r="B1318">
        <v>2005</v>
      </c>
      <c r="C1318" t="s">
        <v>269</v>
      </c>
      <c r="D1318" t="s">
        <v>517</v>
      </c>
      <c r="E1318" t="s">
        <v>669</v>
      </c>
      <c r="F1318" t="s">
        <v>670</v>
      </c>
      <c r="G1318" t="s">
        <v>470</v>
      </c>
    </row>
    <row r="1319" spans="1:7" x14ac:dyDescent="0.2">
      <c r="A1319" t="s">
        <v>652</v>
      </c>
      <c r="B1319">
        <v>2005</v>
      </c>
      <c r="C1319" t="s">
        <v>269</v>
      </c>
      <c r="D1319" t="s">
        <v>517</v>
      </c>
      <c r="E1319" t="s">
        <v>599</v>
      </c>
      <c r="F1319" t="s">
        <v>671</v>
      </c>
      <c r="G1319" t="s">
        <v>470</v>
      </c>
    </row>
    <row r="1320" spans="1:7" x14ac:dyDescent="0.2">
      <c r="A1320" t="s">
        <v>652</v>
      </c>
      <c r="B1320">
        <v>2005</v>
      </c>
      <c r="C1320" t="s">
        <v>269</v>
      </c>
      <c r="D1320" t="s">
        <v>532</v>
      </c>
      <c r="E1320" t="s">
        <v>526</v>
      </c>
      <c r="F1320" t="s">
        <v>456</v>
      </c>
      <c r="G1320" t="s">
        <v>302</v>
      </c>
    </row>
    <row r="1321" spans="1:7" x14ac:dyDescent="0.2">
      <c r="A1321" t="s">
        <v>652</v>
      </c>
      <c r="B1321">
        <v>2005</v>
      </c>
      <c r="C1321" t="s">
        <v>269</v>
      </c>
      <c r="D1321" t="s">
        <v>517</v>
      </c>
      <c r="E1321" t="s">
        <v>672</v>
      </c>
      <c r="F1321" t="s">
        <v>673</v>
      </c>
      <c r="G1321" t="s">
        <v>470</v>
      </c>
    </row>
    <row r="1322" spans="1:7" x14ac:dyDescent="0.2">
      <c r="A1322" t="s">
        <v>652</v>
      </c>
      <c r="B1322">
        <v>2005</v>
      </c>
      <c r="C1322" t="s">
        <v>269</v>
      </c>
      <c r="D1322" t="s">
        <v>517</v>
      </c>
      <c r="E1322" t="s">
        <v>487</v>
      </c>
      <c r="F1322" t="s">
        <v>674</v>
      </c>
      <c r="G1322" t="s">
        <v>470</v>
      </c>
    </row>
    <row r="1323" spans="1:7" x14ac:dyDescent="0.2">
      <c r="A1323" t="s">
        <v>652</v>
      </c>
      <c r="B1323">
        <v>2005</v>
      </c>
      <c r="C1323" t="s">
        <v>269</v>
      </c>
      <c r="D1323" t="s">
        <v>517</v>
      </c>
      <c r="E1323" t="s">
        <v>91</v>
      </c>
      <c r="F1323" t="s">
        <v>170</v>
      </c>
      <c r="G1323" t="s">
        <v>470</v>
      </c>
    </row>
    <row r="1324" spans="1:7" x14ac:dyDescent="0.2">
      <c r="A1324" t="s">
        <v>652</v>
      </c>
      <c r="B1324">
        <v>2005</v>
      </c>
      <c r="C1324" t="s">
        <v>269</v>
      </c>
      <c r="D1324" t="s">
        <v>517</v>
      </c>
      <c r="E1324" t="s">
        <v>675</v>
      </c>
      <c r="F1324" t="s">
        <v>495</v>
      </c>
      <c r="G1324" t="s">
        <v>470</v>
      </c>
    </row>
    <row r="1325" spans="1:7" x14ac:dyDescent="0.2">
      <c r="A1325" t="s">
        <v>652</v>
      </c>
      <c r="B1325">
        <v>2005</v>
      </c>
      <c r="C1325" t="s">
        <v>269</v>
      </c>
      <c r="D1325" t="s">
        <v>517</v>
      </c>
      <c r="E1325" t="s">
        <v>676</v>
      </c>
      <c r="F1325" t="s">
        <v>677</v>
      </c>
      <c r="G1325" t="s">
        <v>470</v>
      </c>
    </row>
    <row r="1326" spans="1:7" x14ac:dyDescent="0.2">
      <c r="A1326" t="s">
        <v>652</v>
      </c>
      <c r="B1326">
        <v>2005</v>
      </c>
      <c r="C1326" t="s">
        <v>269</v>
      </c>
      <c r="D1326" t="s">
        <v>517</v>
      </c>
      <c r="E1326" t="s">
        <v>284</v>
      </c>
      <c r="F1326" t="s">
        <v>348</v>
      </c>
      <c r="G1326" t="s">
        <v>470</v>
      </c>
    </row>
    <row r="1327" spans="1:7" x14ac:dyDescent="0.2">
      <c r="A1327" t="s">
        <v>652</v>
      </c>
      <c r="B1327">
        <v>2005</v>
      </c>
      <c r="C1327" t="s">
        <v>269</v>
      </c>
      <c r="D1327" t="s">
        <v>517</v>
      </c>
      <c r="E1327" t="s">
        <v>798</v>
      </c>
      <c r="F1327" t="s">
        <v>678</v>
      </c>
      <c r="G1327" t="s">
        <v>470</v>
      </c>
    </row>
    <row r="1328" spans="1:7" x14ac:dyDescent="0.2">
      <c r="A1328" t="s">
        <v>652</v>
      </c>
      <c r="B1328">
        <v>2005</v>
      </c>
      <c r="C1328" t="s">
        <v>269</v>
      </c>
      <c r="D1328" t="s">
        <v>517</v>
      </c>
      <c r="E1328" t="s">
        <v>173</v>
      </c>
      <c r="F1328" t="s">
        <v>679</v>
      </c>
      <c r="G1328" t="s">
        <v>470</v>
      </c>
    </row>
    <row r="1329" spans="1:7" x14ac:dyDescent="0.2">
      <c r="A1329" t="s">
        <v>652</v>
      </c>
      <c r="B1329">
        <v>2005</v>
      </c>
      <c r="C1329" t="s">
        <v>269</v>
      </c>
      <c r="D1329" t="s">
        <v>532</v>
      </c>
      <c r="E1329" t="s">
        <v>349</v>
      </c>
      <c r="F1329" t="s">
        <v>680</v>
      </c>
      <c r="G1329" t="s">
        <v>369</v>
      </c>
    </row>
    <row r="1330" spans="1:7" x14ac:dyDescent="0.2">
      <c r="A1330" t="s">
        <v>652</v>
      </c>
      <c r="B1330">
        <v>2005</v>
      </c>
      <c r="C1330" t="s">
        <v>269</v>
      </c>
      <c r="D1330" t="s">
        <v>517</v>
      </c>
      <c r="E1330" t="s">
        <v>607</v>
      </c>
      <c r="F1330" t="s">
        <v>681</v>
      </c>
      <c r="G1330" t="s">
        <v>470</v>
      </c>
    </row>
    <row r="1331" spans="1:7" x14ac:dyDescent="0.2">
      <c r="A1331" t="s">
        <v>652</v>
      </c>
      <c r="B1331">
        <v>2005</v>
      </c>
      <c r="C1331" t="s">
        <v>269</v>
      </c>
      <c r="D1331" t="s">
        <v>517</v>
      </c>
      <c r="E1331" t="s">
        <v>682</v>
      </c>
      <c r="F1331" t="s">
        <v>683</v>
      </c>
      <c r="G1331" t="s">
        <v>470</v>
      </c>
    </row>
    <row r="1332" spans="1:7" x14ac:dyDescent="0.2">
      <c r="A1332" t="s">
        <v>652</v>
      </c>
      <c r="B1332">
        <v>2005</v>
      </c>
      <c r="C1332" t="s">
        <v>269</v>
      </c>
      <c r="D1332" t="s">
        <v>532</v>
      </c>
      <c r="E1332" t="s">
        <v>803</v>
      </c>
      <c r="F1332" t="s">
        <v>684</v>
      </c>
      <c r="G1332" t="s">
        <v>369</v>
      </c>
    </row>
    <row r="1333" spans="1:7" x14ac:dyDescent="0.2">
      <c r="A1333" t="s">
        <v>652</v>
      </c>
      <c r="B1333">
        <v>2005</v>
      </c>
      <c r="C1333" t="s">
        <v>269</v>
      </c>
      <c r="D1333" t="s">
        <v>517</v>
      </c>
      <c r="E1333" t="s">
        <v>685</v>
      </c>
      <c r="F1333" t="s">
        <v>686</v>
      </c>
      <c r="G1333" t="s">
        <v>470</v>
      </c>
    </row>
    <row r="1334" spans="1:7" x14ac:dyDescent="0.2">
      <c r="A1334" t="s">
        <v>652</v>
      </c>
      <c r="B1334">
        <v>2005</v>
      </c>
      <c r="C1334" t="s">
        <v>269</v>
      </c>
      <c r="D1334" t="s">
        <v>587</v>
      </c>
      <c r="E1334" t="s">
        <v>286</v>
      </c>
      <c r="F1334" t="s">
        <v>687</v>
      </c>
      <c r="G1334" t="s">
        <v>688</v>
      </c>
    </row>
    <row r="1335" spans="1:7" x14ac:dyDescent="0.2">
      <c r="A1335" t="s">
        <v>652</v>
      </c>
      <c r="B1335">
        <v>2005</v>
      </c>
      <c r="C1335" t="s">
        <v>269</v>
      </c>
      <c r="D1335" t="s">
        <v>517</v>
      </c>
      <c r="E1335" t="s">
        <v>492</v>
      </c>
      <c r="F1335" t="s">
        <v>689</v>
      </c>
      <c r="G1335" t="s">
        <v>470</v>
      </c>
    </row>
    <row r="1336" spans="1:7" x14ac:dyDescent="0.2">
      <c r="A1336" t="s">
        <v>652</v>
      </c>
      <c r="B1336">
        <v>2005</v>
      </c>
      <c r="C1336" t="s">
        <v>269</v>
      </c>
      <c r="D1336" t="s">
        <v>517</v>
      </c>
      <c r="E1336" t="s">
        <v>411</v>
      </c>
      <c r="F1336" t="s">
        <v>687</v>
      </c>
      <c r="G1336" t="s">
        <v>470</v>
      </c>
    </row>
    <row r="1337" spans="1:7" x14ac:dyDescent="0.2">
      <c r="A1337" t="s">
        <v>652</v>
      </c>
      <c r="B1337">
        <v>2005</v>
      </c>
      <c r="C1337" t="s">
        <v>269</v>
      </c>
      <c r="D1337" t="s">
        <v>592</v>
      </c>
      <c r="E1337" t="s">
        <v>690</v>
      </c>
      <c r="F1337" t="s">
        <v>691</v>
      </c>
      <c r="G1337" t="s">
        <v>692</v>
      </c>
    </row>
    <row r="1338" spans="1:7" x14ac:dyDescent="0.2">
      <c r="A1338" t="s">
        <v>652</v>
      </c>
      <c r="B1338">
        <v>2005</v>
      </c>
      <c r="C1338" t="s">
        <v>269</v>
      </c>
      <c r="D1338" t="s">
        <v>517</v>
      </c>
      <c r="E1338" t="s">
        <v>690</v>
      </c>
      <c r="F1338" t="s">
        <v>674</v>
      </c>
      <c r="G1338" t="s">
        <v>470</v>
      </c>
    </row>
    <row r="1339" spans="1:7" x14ac:dyDescent="0.2">
      <c r="A1339" t="s">
        <v>652</v>
      </c>
      <c r="B1339">
        <v>2005</v>
      </c>
      <c r="C1339" t="s">
        <v>269</v>
      </c>
      <c r="D1339" t="s">
        <v>517</v>
      </c>
      <c r="E1339" t="s">
        <v>175</v>
      </c>
      <c r="F1339" t="s">
        <v>693</v>
      </c>
      <c r="G1339" t="s">
        <v>470</v>
      </c>
    </row>
    <row r="1340" spans="1:7" x14ac:dyDescent="0.2">
      <c r="A1340" t="s">
        <v>652</v>
      </c>
      <c r="B1340">
        <v>2005</v>
      </c>
      <c r="C1340" t="s">
        <v>269</v>
      </c>
      <c r="D1340" t="s">
        <v>532</v>
      </c>
      <c r="E1340" t="s">
        <v>354</v>
      </c>
      <c r="F1340" t="s">
        <v>694</v>
      </c>
      <c r="G1340" t="s">
        <v>695</v>
      </c>
    </row>
    <row r="1341" spans="1:7" x14ac:dyDescent="0.2">
      <c r="A1341" t="s">
        <v>652</v>
      </c>
      <c r="B1341">
        <v>2005</v>
      </c>
      <c r="C1341" t="s">
        <v>269</v>
      </c>
      <c r="D1341" t="s">
        <v>517</v>
      </c>
      <c r="E1341" t="s">
        <v>317</v>
      </c>
      <c r="F1341" t="s">
        <v>696</v>
      </c>
      <c r="G1341" t="s">
        <v>470</v>
      </c>
    </row>
    <row r="1342" spans="1:7" x14ac:dyDescent="0.2">
      <c r="A1342" t="s">
        <v>652</v>
      </c>
      <c r="B1342">
        <v>2005</v>
      </c>
      <c r="C1342" t="s">
        <v>269</v>
      </c>
      <c r="D1342" t="s">
        <v>532</v>
      </c>
      <c r="E1342" t="s">
        <v>193</v>
      </c>
      <c r="F1342" t="s">
        <v>678</v>
      </c>
      <c r="G1342" t="s">
        <v>300</v>
      </c>
    </row>
    <row r="1343" spans="1:7" x14ac:dyDescent="0.2">
      <c r="A1343" t="s">
        <v>652</v>
      </c>
      <c r="B1343">
        <v>2005</v>
      </c>
      <c r="C1343" t="s">
        <v>269</v>
      </c>
      <c r="D1343" t="s">
        <v>517</v>
      </c>
      <c r="E1343" t="s">
        <v>697</v>
      </c>
      <c r="F1343" t="s">
        <v>197</v>
      </c>
      <c r="G1343" t="s">
        <v>470</v>
      </c>
    </row>
    <row r="1344" spans="1:7" x14ac:dyDescent="0.2">
      <c r="A1344" t="s">
        <v>652</v>
      </c>
      <c r="B1344">
        <v>2005</v>
      </c>
      <c r="C1344" t="s">
        <v>269</v>
      </c>
      <c r="D1344" t="s">
        <v>517</v>
      </c>
      <c r="E1344" t="s">
        <v>698</v>
      </c>
      <c r="F1344" t="s">
        <v>699</v>
      </c>
      <c r="G1344" t="s">
        <v>470</v>
      </c>
    </row>
    <row r="1345" spans="1:7" x14ac:dyDescent="0.2">
      <c r="A1345" t="s">
        <v>652</v>
      </c>
      <c r="B1345">
        <v>2005</v>
      </c>
      <c r="C1345" t="s">
        <v>269</v>
      </c>
      <c r="D1345" t="s">
        <v>517</v>
      </c>
      <c r="E1345" t="s">
        <v>191</v>
      </c>
      <c r="F1345" t="s">
        <v>227</v>
      </c>
      <c r="G1345" t="s">
        <v>470</v>
      </c>
    </row>
    <row r="1346" spans="1:7" x14ac:dyDescent="0.2">
      <c r="A1346" t="s">
        <v>652</v>
      </c>
      <c r="B1346">
        <v>2005</v>
      </c>
      <c r="C1346" t="s">
        <v>269</v>
      </c>
      <c r="D1346" t="s">
        <v>532</v>
      </c>
      <c r="E1346" t="s">
        <v>614</v>
      </c>
      <c r="F1346" t="s">
        <v>141</v>
      </c>
      <c r="G1346" t="s">
        <v>369</v>
      </c>
    </row>
    <row r="1347" spans="1:7" x14ac:dyDescent="0.2">
      <c r="A1347" t="s">
        <v>652</v>
      </c>
      <c r="B1347">
        <v>2005</v>
      </c>
      <c r="C1347" t="s">
        <v>269</v>
      </c>
      <c r="D1347" t="s">
        <v>517</v>
      </c>
      <c r="E1347" t="s">
        <v>34</v>
      </c>
      <c r="F1347" t="s">
        <v>35</v>
      </c>
      <c r="G1347" t="s">
        <v>470</v>
      </c>
    </row>
    <row r="1348" spans="1:7" x14ac:dyDescent="0.2">
      <c r="A1348" t="s">
        <v>652</v>
      </c>
      <c r="B1348">
        <v>2005</v>
      </c>
      <c r="C1348" t="s">
        <v>269</v>
      </c>
      <c r="D1348" t="s">
        <v>517</v>
      </c>
      <c r="E1348" t="s">
        <v>700</v>
      </c>
      <c r="F1348" t="s">
        <v>677</v>
      </c>
      <c r="G1348" t="s">
        <v>470</v>
      </c>
    </row>
    <row r="1349" spans="1:7" x14ac:dyDescent="0.2">
      <c r="A1349" t="s">
        <v>652</v>
      </c>
      <c r="B1349">
        <v>2005</v>
      </c>
      <c r="C1349" t="s">
        <v>269</v>
      </c>
      <c r="D1349" t="s">
        <v>517</v>
      </c>
      <c r="E1349" t="s">
        <v>546</v>
      </c>
      <c r="F1349" t="s">
        <v>701</v>
      </c>
      <c r="G1349" t="s">
        <v>470</v>
      </c>
    </row>
    <row r="1350" spans="1:7" x14ac:dyDescent="0.2">
      <c r="A1350" t="s">
        <v>652</v>
      </c>
      <c r="B1350">
        <v>2005</v>
      </c>
      <c r="C1350" t="s">
        <v>269</v>
      </c>
      <c r="D1350" t="s">
        <v>517</v>
      </c>
      <c r="E1350" t="s">
        <v>549</v>
      </c>
      <c r="F1350" t="s">
        <v>679</v>
      </c>
      <c r="G1350" t="s">
        <v>470</v>
      </c>
    </row>
    <row r="1351" spans="1:7" x14ac:dyDescent="0.2">
      <c r="A1351" t="s">
        <v>652</v>
      </c>
      <c r="B1351">
        <v>2005</v>
      </c>
      <c r="C1351" t="s">
        <v>269</v>
      </c>
      <c r="D1351" t="s">
        <v>532</v>
      </c>
      <c r="E1351" t="s">
        <v>702</v>
      </c>
      <c r="F1351" t="s">
        <v>598</v>
      </c>
      <c r="G1351" t="s">
        <v>703</v>
      </c>
    </row>
    <row r="1352" spans="1:7" x14ac:dyDescent="0.2">
      <c r="A1352" t="s">
        <v>652</v>
      </c>
      <c r="B1352">
        <v>2005</v>
      </c>
      <c r="C1352" t="s">
        <v>269</v>
      </c>
      <c r="D1352" t="s">
        <v>532</v>
      </c>
      <c r="E1352" t="s">
        <v>501</v>
      </c>
      <c r="F1352" t="s">
        <v>37</v>
      </c>
      <c r="G1352" t="s">
        <v>369</v>
      </c>
    </row>
    <row r="1353" spans="1:7" x14ac:dyDescent="0.2">
      <c r="A1353" t="s">
        <v>652</v>
      </c>
      <c r="B1353">
        <v>2005</v>
      </c>
      <c r="C1353" t="s">
        <v>269</v>
      </c>
      <c r="D1353" t="s">
        <v>532</v>
      </c>
      <c r="E1353" t="s">
        <v>433</v>
      </c>
      <c r="F1353" t="s">
        <v>699</v>
      </c>
      <c r="G1353" t="s">
        <v>383</v>
      </c>
    </row>
    <row r="1354" spans="1:7" x14ac:dyDescent="0.2">
      <c r="A1354" t="s">
        <v>652</v>
      </c>
      <c r="B1354">
        <v>2005</v>
      </c>
      <c r="C1354" t="s">
        <v>269</v>
      </c>
      <c r="D1354" t="s">
        <v>592</v>
      </c>
      <c r="E1354" t="s">
        <v>433</v>
      </c>
      <c r="F1354" t="s">
        <v>617</v>
      </c>
      <c r="G1354" t="s">
        <v>541</v>
      </c>
    </row>
    <row r="1355" spans="1:7" x14ac:dyDescent="0.2">
      <c r="A1355" t="s">
        <v>652</v>
      </c>
      <c r="B1355">
        <v>2005</v>
      </c>
      <c r="C1355" t="s">
        <v>269</v>
      </c>
      <c r="D1355" t="s">
        <v>517</v>
      </c>
      <c r="E1355" t="s">
        <v>503</v>
      </c>
      <c r="F1355" t="s">
        <v>704</v>
      </c>
      <c r="G1355" t="s">
        <v>470</v>
      </c>
    </row>
    <row r="1356" spans="1:7" x14ac:dyDescent="0.2">
      <c r="A1356" t="s">
        <v>652</v>
      </c>
      <c r="B1356">
        <v>2005</v>
      </c>
      <c r="C1356" t="s">
        <v>269</v>
      </c>
      <c r="D1356" t="s">
        <v>517</v>
      </c>
      <c r="E1356" t="s">
        <v>620</v>
      </c>
      <c r="F1356" t="s">
        <v>330</v>
      </c>
      <c r="G1356" t="s">
        <v>470</v>
      </c>
    </row>
    <row r="1357" spans="1:7" x14ac:dyDescent="0.2">
      <c r="A1357" t="s">
        <v>652</v>
      </c>
      <c r="B1357">
        <v>2005</v>
      </c>
      <c r="C1357" t="s">
        <v>269</v>
      </c>
      <c r="D1357" t="s">
        <v>532</v>
      </c>
      <c r="E1357" t="s">
        <v>705</v>
      </c>
      <c r="F1357" t="s">
        <v>696</v>
      </c>
      <c r="G1357" t="s">
        <v>369</v>
      </c>
    </row>
    <row r="1358" spans="1:7" x14ac:dyDescent="0.2">
      <c r="A1358" t="s">
        <v>652</v>
      </c>
      <c r="B1358">
        <v>2005</v>
      </c>
      <c r="C1358" t="s">
        <v>269</v>
      </c>
      <c r="D1358" t="s">
        <v>517</v>
      </c>
      <c r="E1358" t="s">
        <v>706</v>
      </c>
      <c r="F1358" t="s">
        <v>707</v>
      </c>
      <c r="G1358" t="s">
        <v>470</v>
      </c>
    </row>
    <row r="1359" spans="1:7" x14ac:dyDescent="0.2">
      <c r="A1359" t="s">
        <v>652</v>
      </c>
      <c r="B1359">
        <v>2005</v>
      </c>
      <c r="C1359" t="s">
        <v>269</v>
      </c>
      <c r="D1359" t="s">
        <v>517</v>
      </c>
      <c r="E1359" t="s">
        <v>763</v>
      </c>
      <c r="F1359" t="s">
        <v>712</v>
      </c>
      <c r="G1359" t="s">
        <v>470</v>
      </c>
    </row>
    <row r="1360" spans="1:7" x14ac:dyDescent="0.2">
      <c r="A1360" t="s">
        <v>652</v>
      </c>
      <c r="B1360">
        <v>2005</v>
      </c>
      <c r="C1360" t="s">
        <v>269</v>
      </c>
      <c r="D1360" t="s">
        <v>592</v>
      </c>
      <c r="E1360" t="s">
        <v>558</v>
      </c>
      <c r="F1360" t="s">
        <v>708</v>
      </c>
      <c r="G1360" t="s">
        <v>709</v>
      </c>
    </row>
    <row r="1361" spans="1:7" x14ac:dyDescent="0.2">
      <c r="A1361" t="s">
        <v>652</v>
      </c>
      <c r="B1361">
        <v>2005</v>
      </c>
      <c r="C1361" t="s">
        <v>269</v>
      </c>
      <c r="D1361" t="s">
        <v>517</v>
      </c>
      <c r="E1361" t="s">
        <v>558</v>
      </c>
      <c r="F1361" t="s">
        <v>622</v>
      </c>
      <c r="G1361" t="s">
        <v>470</v>
      </c>
    </row>
    <row r="1362" spans="1:7" x14ac:dyDescent="0.2">
      <c r="A1362" t="s">
        <v>652</v>
      </c>
      <c r="B1362">
        <v>2005</v>
      </c>
      <c r="C1362" t="s">
        <v>269</v>
      </c>
      <c r="D1362" t="s">
        <v>517</v>
      </c>
      <c r="E1362" t="s">
        <v>624</v>
      </c>
      <c r="F1362" t="s">
        <v>710</v>
      </c>
      <c r="G1362" t="s">
        <v>470</v>
      </c>
    </row>
    <row r="1363" spans="1:7" x14ac:dyDescent="0.2">
      <c r="A1363" t="s">
        <v>652</v>
      </c>
      <c r="B1363">
        <v>2005</v>
      </c>
      <c r="C1363" t="s">
        <v>269</v>
      </c>
      <c r="D1363" t="s">
        <v>587</v>
      </c>
      <c r="E1363" t="s">
        <v>438</v>
      </c>
      <c r="F1363" t="s">
        <v>711</v>
      </c>
      <c r="G1363" t="s">
        <v>606</v>
      </c>
    </row>
    <row r="1364" spans="1:7" x14ac:dyDescent="0.2">
      <c r="A1364" t="s">
        <v>652</v>
      </c>
      <c r="B1364">
        <v>2005</v>
      </c>
      <c r="C1364" t="s">
        <v>269</v>
      </c>
      <c r="D1364" t="s">
        <v>592</v>
      </c>
      <c r="E1364" t="s">
        <v>713</v>
      </c>
      <c r="F1364" t="s">
        <v>135</v>
      </c>
      <c r="G1364" t="s">
        <v>602</v>
      </c>
    </row>
    <row r="1365" spans="1:7" x14ac:dyDescent="0.2">
      <c r="A1365" t="s">
        <v>652</v>
      </c>
      <c r="B1365">
        <v>2005</v>
      </c>
      <c r="C1365" t="s">
        <v>269</v>
      </c>
      <c r="D1365" t="s">
        <v>592</v>
      </c>
      <c r="E1365" t="s">
        <v>714</v>
      </c>
      <c r="F1365" t="s">
        <v>626</v>
      </c>
      <c r="G1365" t="s">
        <v>715</v>
      </c>
    </row>
    <row r="1366" spans="1:7" x14ac:dyDescent="0.2">
      <c r="A1366" t="s">
        <v>652</v>
      </c>
      <c r="B1366">
        <v>2005</v>
      </c>
      <c r="C1366" t="s">
        <v>269</v>
      </c>
      <c r="D1366" t="s">
        <v>532</v>
      </c>
      <c r="E1366" t="s">
        <v>714</v>
      </c>
      <c r="F1366" t="s">
        <v>716</v>
      </c>
      <c r="G1366" t="s">
        <v>369</v>
      </c>
    </row>
    <row r="1367" spans="1:7" x14ac:dyDescent="0.2">
      <c r="A1367" t="s">
        <v>652</v>
      </c>
      <c r="B1367">
        <v>2005</v>
      </c>
      <c r="C1367" t="s">
        <v>269</v>
      </c>
      <c r="D1367" t="s">
        <v>517</v>
      </c>
      <c r="E1367" t="s">
        <v>443</v>
      </c>
      <c r="F1367" t="s">
        <v>197</v>
      </c>
      <c r="G1367" t="s">
        <v>470</v>
      </c>
    </row>
    <row r="1368" spans="1:7" x14ac:dyDescent="0.2">
      <c r="A1368" t="s">
        <v>652</v>
      </c>
      <c r="B1368">
        <v>2005</v>
      </c>
      <c r="C1368" t="s">
        <v>269</v>
      </c>
      <c r="D1368" t="s">
        <v>517</v>
      </c>
      <c r="E1368" t="s">
        <v>363</v>
      </c>
      <c r="F1368" t="s">
        <v>718</v>
      </c>
      <c r="G1368" t="s">
        <v>470</v>
      </c>
    </row>
    <row r="1369" spans="1:7" x14ac:dyDescent="0.2">
      <c r="A1369" t="s">
        <v>652</v>
      </c>
      <c r="B1369">
        <v>2005</v>
      </c>
      <c r="C1369" t="s">
        <v>269</v>
      </c>
      <c r="D1369" t="s">
        <v>587</v>
      </c>
      <c r="E1369" t="s">
        <v>447</v>
      </c>
      <c r="F1369" t="s">
        <v>717</v>
      </c>
      <c r="G1369" t="s">
        <v>564</v>
      </c>
    </row>
    <row r="1370" spans="1:7" x14ac:dyDescent="0.2">
      <c r="A1370" t="s">
        <v>652</v>
      </c>
      <c r="B1370">
        <v>2005</v>
      </c>
      <c r="C1370" t="s">
        <v>269</v>
      </c>
      <c r="D1370" t="s">
        <v>517</v>
      </c>
      <c r="E1370" t="s">
        <v>719</v>
      </c>
      <c r="F1370" t="s">
        <v>720</v>
      </c>
      <c r="G1370" t="s">
        <v>470</v>
      </c>
    </row>
    <row r="1371" spans="1:7" x14ac:dyDescent="0.2">
      <c r="A1371" t="s">
        <v>652</v>
      </c>
      <c r="B1371">
        <v>2005</v>
      </c>
      <c r="C1371" t="s">
        <v>269</v>
      </c>
      <c r="D1371" t="s">
        <v>517</v>
      </c>
      <c r="E1371" t="s">
        <v>627</v>
      </c>
      <c r="F1371" t="s">
        <v>721</v>
      </c>
      <c r="G1371" t="s">
        <v>470</v>
      </c>
    </row>
    <row r="1372" spans="1:7" x14ac:dyDescent="0.2">
      <c r="A1372" t="s">
        <v>652</v>
      </c>
      <c r="B1372">
        <v>2005</v>
      </c>
      <c r="C1372" t="s">
        <v>269</v>
      </c>
      <c r="D1372" t="s">
        <v>517</v>
      </c>
      <c r="E1372" t="s">
        <v>222</v>
      </c>
      <c r="F1372" t="s">
        <v>722</v>
      </c>
      <c r="G1372" t="s">
        <v>470</v>
      </c>
    </row>
    <row r="1373" spans="1:7" x14ac:dyDescent="0.2">
      <c r="A1373" t="s">
        <v>652</v>
      </c>
      <c r="B1373">
        <v>2005</v>
      </c>
      <c r="C1373" t="s">
        <v>269</v>
      </c>
      <c r="D1373" t="s">
        <v>517</v>
      </c>
      <c r="E1373" t="s">
        <v>226</v>
      </c>
      <c r="F1373" t="s">
        <v>227</v>
      </c>
      <c r="G1373" t="s">
        <v>470</v>
      </c>
    </row>
    <row r="1374" spans="1:7" x14ac:dyDescent="0.2">
      <c r="A1374" t="s">
        <v>652</v>
      </c>
      <c r="B1374">
        <v>2005</v>
      </c>
      <c r="C1374" t="s">
        <v>269</v>
      </c>
      <c r="D1374" t="s">
        <v>517</v>
      </c>
      <c r="E1374" t="s">
        <v>567</v>
      </c>
      <c r="F1374" t="s">
        <v>21</v>
      </c>
      <c r="G1374" t="s">
        <v>470</v>
      </c>
    </row>
    <row r="1375" spans="1:7" x14ac:dyDescent="0.2">
      <c r="A1375" t="s">
        <v>652</v>
      </c>
      <c r="B1375">
        <v>2005</v>
      </c>
      <c r="C1375" t="s">
        <v>269</v>
      </c>
      <c r="D1375" t="s">
        <v>517</v>
      </c>
      <c r="E1375" t="s">
        <v>630</v>
      </c>
      <c r="F1375" t="s">
        <v>543</v>
      </c>
      <c r="G1375" t="s">
        <v>470</v>
      </c>
    </row>
    <row r="1376" spans="1:7" x14ac:dyDescent="0.2">
      <c r="A1376" t="s">
        <v>652</v>
      </c>
      <c r="B1376">
        <v>2005</v>
      </c>
      <c r="C1376" t="s">
        <v>269</v>
      </c>
      <c r="D1376" t="s">
        <v>517</v>
      </c>
      <c r="E1376" t="s">
        <v>107</v>
      </c>
      <c r="F1376" t="s">
        <v>724</v>
      </c>
      <c r="G1376" t="s">
        <v>470</v>
      </c>
    </row>
    <row r="1377" spans="1:7" x14ac:dyDescent="0.2">
      <c r="A1377" t="s">
        <v>652</v>
      </c>
      <c r="B1377">
        <v>2005</v>
      </c>
      <c r="C1377" t="s">
        <v>269</v>
      </c>
      <c r="D1377" t="s">
        <v>532</v>
      </c>
      <c r="E1377" t="s">
        <v>228</v>
      </c>
      <c r="F1377" t="s">
        <v>723</v>
      </c>
      <c r="G1377" t="s">
        <v>318</v>
      </c>
    </row>
    <row r="1378" spans="1:7" x14ac:dyDescent="0.2">
      <c r="A1378" t="s">
        <v>652</v>
      </c>
      <c r="B1378">
        <v>2005</v>
      </c>
      <c r="C1378" t="s">
        <v>269</v>
      </c>
      <c r="D1378" t="s">
        <v>517</v>
      </c>
      <c r="E1378" t="s">
        <v>660</v>
      </c>
      <c r="F1378" t="s">
        <v>661</v>
      </c>
      <c r="G1378" t="s">
        <v>470</v>
      </c>
    </row>
    <row r="1379" spans="1:7" x14ac:dyDescent="0.2">
      <c r="A1379" t="s">
        <v>652</v>
      </c>
      <c r="B1379">
        <v>2005</v>
      </c>
      <c r="C1379" t="s">
        <v>269</v>
      </c>
      <c r="D1379" t="s">
        <v>517</v>
      </c>
      <c r="E1379" t="s">
        <v>632</v>
      </c>
      <c r="F1379" t="s">
        <v>678</v>
      </c>
      <c r="G1379" t="s">
        <v>470</v>
      </c>
    </row>
    <row r="1380" spans="1:7" x14ac:dyDescent="0.2">
      <c r="A1380" t="s">
        <v>652</v>
      </c>
      <c r="B1380">
        <v>2005</v>
      </c>
      <c r="C1380" t="s">
        <v>269</v>
      </c>
      <c r="D1380" t="s">
        <v>532</v>
      </c>
      <c r="E1380" t="s">
        <v>633</v>
      </c>
      <c r="F1380" t="s">
        <v>707</v>
      </c>
      <c r="G1380" t="s">
        <v>369</v>
      </c>
    </row>
    <row r="1381" spans="1:7" x14ac:dyDescent="0.2">
      <c r="A1381" t="s">
        <v>652</v>
      </c>
      <c r="B1381">
        <v>2005</v>
      </c>
      <c r="C1381" t="s">
        <v>269</v>
      </c>
      <c r="D1381" t="s">
        <v>517</v>
      </c>
      <c r="E1381" t="s">
        <v>571</v>
      </c>
      <c r="F1381" t="s">
        <v>725</v>
      </c>
      <c r="G1381" t="s">
        <v>470</v>
      </c>
    </row>
    <row r="1382" spans="1:7" x14ac:dyDescent="0.2">
      <c r="A1382" t="s">
        <v>652</v>
      </c>
      <c r="B1382">
        <v>2005</v>
      </c>
      <c r="C1382" t="s">
        <v>269</v>
      </c>
      <c r="D1382" t="s">
        <v>592</v>
      </c>
      <c r="E1382" t="s">
        <v>635</v>
      </c>
      <c r="F1382" t="s">
        <v>726</v>
      </c>
      <c r="G1382" t="s">
        <v>665</v>
      </c>
    </row>
    <row r="1383" spans="1:7" x14ac:dyDescent="0.2">
      <c r="A1383" t="s">
        <v>652</v>
      </c>
      <c r="B1383">
        <v>2005</v>
      </c>
      <c r="C1383" t="s">
        <v>269</v>
      </c>
      <c r="D1383" t="s">
        <v>517</v>
      </c>
      <c r="E1383" t="s">
        <v>635</v>
      </c>
      <c r="F1383" t="s">
        <v>636</v>
      </c>
      <c r="G1383" t="s">
        <v>470</v>
      </c>
    </row>
    <row r="1384" spans="1:7" x14ac:dyDescent="0.2">
      <c r="A1384" t="s">
        <v>652</v>
      </c>
      <c r="B1384">
        <v>2005</v>
      </c>
      <c r="C1384" t="s">
        <v>269</v>
      </c>
      <c r="D1384" t="s">
        <v>517</v>
      </c>
      <c r="E1384" t="s">
        <v>639</v>
      </c>
      <c r="F1384" t="s">
        <v>451</v>
      </c>
      <c r="G1384" t="s">
        <v>470</v>
      </c>
    </row>
    <row r="1385" spans="1:7" x14ac:dyDescent="0.2">
      <c r="A1385" t="s">
        <v>652</v>
      </c>
      <c r="B1385">
        <v>2005</v>
      </c>
      <c r="C1385" t="s">
        <v>269</v>
      </c>
      <c r="D1385" t="s">
        <v>592</v>
      </c>
      <c r="E1385" t="s">
        <v>727</v>
      </c>
      <c r="F1385" t="s">
        <v>728</v>
      </c>
      <c r="G1385" t="s">
        <v>692</v>
      </c>
    </row>
    <row r="1386" spans="1:7" x14ac:dyDescent="0.2">
      <c r="A1386" t="s">
        <v>652</v>
      </c>
      <c r="B1386">
        <v>2005</v>
      </c>
      <c r="C1386" t="s">
        <v>269</v>
      </c>
      <c r="D1386" t="s">
        <v>517</v>
      </c>
      <c r="E1386" t="s">
        <v>727</v>
      </c>
      <c r="F1386" t="s">
        <v>729</v>
      </c>
      <c r="G1386" t="s">
        <v>470</v>
      </c>
    </row>
    <row r="1387" spans="1:7" x14ac:dyDescent="0.2">
      <c r="A1387" t="s">
        <v>652</v>
      </c>
      <c r="B1387">
        <v>2005</v>
      </c>
      <c r="C1387" t="s">
        <v>269</v>
      </c>
      <c r="D1387" t="s">
        <v>517</v>
      </c>
      <c r="E1387" t="s">
        <v>239</v>
      </c>
      <c r="F1387" t="s">
        <v>730</v>
      </c>
      <c r="G1387" t="s">
        <v>470</v>
      </c>
    </row>
    <row r="1388" spans="1:7" x14ac:dyDescent="0.2">
      <c r="A1388" t="s">
        <v>652</v>
      </c>
      <c r="B1388">
        <v>2005</v>
      </c>
      <c r="C1388" t="s">
        <v>269</v>
      </c>
      <c r="D1388" t="s">
        <v>517</v>
      </c>
      <c r="E1388" t="s">
        <v>731</v>
      </c>
      <c r="F1388" t="s">
        <v>403</v>
      </c>
      <c r="G1388" t="s">
        <v>470</v>
      </c>
    </row>
    <row r="1389" spans="1:7" x14ac:dyDescent="0.2">
      <c r="A1389" t="s">
        <v>652</v>
      </c>
      <c r="B1389">
        <v>2005</v>
      </c>
      <c r="C1389" t="s">
        <v>269</v>
      </c>
      <c r="D1389" t="s">
        <v>587</v>
      </c>
      <c r="E1389" t="s">
        <v>243</v>
      </c>
      <c r="F1389" t="s">
        <v>467</v>
      </c>
      <c r="G1389" t="s">
        <v>525</v>
      </c>
    </row>
    <row r="1390" spans="1:7" x14ac:dyDescent="0.2">
      <c r="A1390" t="s">
        <v>652</v>
      </c>
      <c r="B1390">
        <v>2005</v>
      </c>
      <c r="C1390" t="s">
        <v>269</v>
      </c>
      <c r="D1390" t="s">
        <v>587</v>
      </c>
      <c r="E1390" t="s">
        <v>366</v>
      </c>
      <c r="F1390" t="s">
        <v>141</v>
      </c>
      <c r="G1390" t="s">
        <v>545</v>
      </c>
    </row>
    <row r="1391" spans="1:7" x14ac:dyDescent="0.2">
      <c r="A1391" t="s">
        <v>652</v>
      </c>
      <c r="B1391">
        <v>2005</v>
      </c>
      <c r="C1391" t="s">
        <v>269</v>
      </c>
      <c r="D1391" t="s">
        <v>517</v>
      </c>
      <c r="E1391" t="s">
        <v>253</v>
      </c>
      <c r="F1391" t="s">
        <v>598</v>
      </c>
      <c r="G1391" t="s">
        <v>470</v>
      </c>
    </row>
    <row r="1392" spans="1:7" x14ac:dyDescent="0.2">
      <c r="A1392" t="s">
        <v>652</v>
      </c>
      <c r="B1392">
        <v>2005</v>
      </c>
      <c r="C1392" t="s">
        <v>269</v>
      </c>
      <c r="D1392" t="s">
        <v>532</v>
      </c>
      <c r="E1392" t="s">
        <v>732</v>
      </c>
      <c r="F1392" t="s">
        <v>733</v>
      </c>
      <c r="G1392" t="s">
        <v>304</v>
      </c>
    </row>
    <row r="1393" spans="1:7" x14ac:dyDescent="0.2">
      <c r="A1393" t="s">
        <v>652</v>
      </c>
      <c r="B1393">
        <v>2005</v>
      </c>
      <c r="C1393" t="s">
        <v>269</v>
      </c>
      <c r="D1393" t="s">
        <v>517</v>
      </c>
      <c r="E1393" t="s">
        <v>136</v>
      </c>
      <c r="F1393" t="s">
        <v>734</v>
      </c>
      <c r="G1393" t="s">
        <v>470</v>
      </c>
    </row>
    <row r="1394" spans="1:7" x14ac:dyDescent="0.2">
      <c r="A1394" t="s">
        <v>652</v>
      </c>
      <c r="B1394">
        <v>2005</v>
      </c>
      <c r="C1394" t="s">
        <v>269</v>
      </c>
      <c r="D1394" t="s">
        <v>517</v>
      </c>
      <c r="E1394" t="s">
        <v>648</v>
      </c>
      <c r="F1394" t="s">
        <v>680</v>
      </c>
      <c r="G1394" t="s">
        <v>470</v>
      </c>
    </row>
    <row r="1395" spans="1:7" x14ac:dyDescent="0.2">
      <c r="A1395" t="s">
        <v>652</v>
      </c>
      <c r="B1395">
        <v>2005</v>
      </c>
      <c r="C1395" t="s">
        <v>269</v>
      </c>
      <c r="D1395" t="s">
        <v>517</v>
      </c>
      <c r="E1395" t="s">
        <v>255</v>
      </c>
      <c r="F1395" t="s">
        <v>476</v>
      </c>
      <c r="G1395" t="s">
        <v>470</v>
      </c>
    </row>
    <row r="1396" spans="1:7" x14ac:dyDescent="0.2">
      <c r="A1396" t="s">
        <v>652</v>
      </c>
      <c r="B1396">
        <v>2005</v>
      </c>
      <c r="C1396" t="s">
        <v>269</v>
      </c>
      <c r="D1396" t="s">
        <v>517</v>
      </c>
      <c r="E1396" t="s">
        <v>735</v>
      </c>
      <c r="F1396" t="s">
        <v>356</v>
      </c>
      <c r="G1396" t="s">
        <v>470</v>
      </c>
    </row>
    <row r="1397" spans="1:7" x14ac:dyDescent="0.2">
      <c r="A1397" t="s">
        <v>652</v>
      </c>
      <c r="B1397">
        <v>2005</v>
      </c>
      <c r="C1397" t="s">
        <v>269</v>
      </c>
      <c r="D1397" t="s">
        <v>517</v>
      </c>
      <c r="E1397" t="s">
        <v>736</v>
      </c>
      <c r="F1397" t="s">
        <v>737</v>
      </c>
      <c r="G1397" t="s">
        <v>470</v>
      </c>
    </row>
    <row r="1398" spans="1:7" x14ac:dyDescent="0.2">
      <c r="A1398" t="s">
        <v>652</v>
      </c>
      <c r="B1398">
        <v>2005</v>
      </c>
      <c r="C1398" t="s">
        <v>269</v>
      </c>
      <c r="D1398" t="s">
        <v>517</v>
      </c>
      <c r="E1398" t="s">
        <v>738</v>
      </c>
      <c r="F1398" t="s">
        <v>739</v>
      </c>
      <c r="G1398" t="s">
        <v>470</v>
      </c>
    </row>
    <row r="1399" spans="1:7" x14ac:dyDescent="0.2">
      <c r="A1399" t="s">
        <v>652</v>
      </c>
      <c r="B1399">
        <v>2005</v>
      </c>
      <c r="C1399" t="s">
        <v>269</v>
      </c>
      <c r="D1399" t="s">
        <v>517</v>
      </c>
      <c r="E1399" t="s">
        <v>66</v>
      </c>
      <c r="F1399" t="s">
        <v>659</v>
      </c>
      <c r="G1399" t="s">
        <v>470</v>
      </c>
    </row>
    <row r="1400" spans="1:7" x14ac:dyDescent="0.2">
      <c r="A1400" t="s">
        <v>957</v>
      </c>
      <c r="B1400">
        <v>2005</v>
      </c>
      <c r="C1400" t="s">
        <v>860</v>
      </c>
      <c r="D1400" t="s">
        <v>921</v>
      </c>
      <c r="E1400" t="s">
        <v>928</v>
      </c>
      <c r="F1400" t="s">
        <v>470</v>
      </c>
      <c r="G1400" t="s">
        <v>947</v>
      </c>
    </row>
    <row r="1401" spans="1:7" x14ac:dyDescent="0.2">
      <c r="A1401" t="s">
        <v>957</v>
      </c>
      <c r="B1401">
        <v>2005</v>
      </c>
      <c r="C1401" t="s">
        <v>860</v>
      </c>
      <c r="D1401" t="s">
        <v>934</v>
      </c>
      <c r="E1401" t="s">
        <v>483</v>
      </c>
      <c r="F1401" t="s">
        <v>657</v>
      </c>
      <c r="G1401" t="s">
        <v>368</v>
      </c>
    </row>
    <row r="1402" spans="1:7" x14ac:dyDescent="0.2">
      <c r="A1402" t="s">
        <v>957</v>
      </c>
      <c r="B1402">
        <v>2005</v>
      </c>
      <c r="C1402" t="s">
        <v>860</v>
      </c>
      <c r="D1402" t="s">
        <v>954</v>
      </c>
      <c r="E1402" t="s">
        <v>483</v>
      </c>
      <c r="F1402" t="s">
        <v>657</v>
      </c>
      <c r="G1402" t="s">
        <v>368</v>
      </c>
    </row>
    <row r="1403" spans="1:7" x14ac:dyDescent="0.2">
      <c r="A1403" t="s">
        <v>957</v>
      </c>
      <c r="B1403">
        <v>2005</v>
      </c>
      <c r="C1403" t="s">
        <v>860</v>
      </c>
      <c r="D1403" t="s">
        <v>941</v>
      </c>
      <c r="E1403" t="s">
        <v>663</v>
      </c>
      <c r="F1403" t="s">
        <v>958</v>
      </c>
      <c r="G1403" t="s">
        <v>959</v>
      </c>
    </row>
    <row r="1404" spans="1:7" x14ac:dyDescent="0.2">
      <c r="A1404" t="s">
        <v>957</v>
      </c>
      <c r="B1404">
        <v>2005</v>
      </c>
      <c r="C1404" t="s">
        <v>860</v>
      </c>
      <c r="D1404" t="s">
        <v>950</v>
      </c>
      <c r="E1404" t="s">
        <v>1032</v>
      </c>
      <c r="F1404" t="s">
        <v>470</v>
      </c>
      <c r="G1404" t="s">
        <v>960</v>
      </c>
    </row>
    <row r="1405" spans="1:7" x14ac:dyDescent="0.2">
      <c r="A1405" t="s">
        <v>957</v>
      </c>
      <c r="B1405">
        <v>2005</v>
      </c>
      <c r="C1405" t="s">
        <v>860</v>
      </c>
      <c r="D1405" t="s">
        <v>921</v>
      </c>
      <c r="E1405" t="s">
        <v>961</v>
      </c>
      <c r="F1405" t="s">
        <v>470</v>
      </c>
      <c r="G1405" t="s">
        <v>962</v>
      </c>
    </row>
    <row r="1406" spans="1:7" x14ac:dyDescent="0.2">
      <c r="A1406" t="s">
        <v>957</v>
      </c>
      <c r="B1406">
        <v>2005</v>
      </c>
      <c r="C1406" t="s">
        <v>860</v>
      </c>
      <c r="D1406" t="s">
        <v>937</v>
      </c>
      <c r="E1406" t="s">
        <v>690</v>
      </c>
      <c r="F1406" t="s">
        <v>674</v>
      </c>
      <c r="G1406" t="s">
        <v>959</v>
      </c>
    </row>
    <row r="1407" spans="1:7" x14ac:dyDescent="0.2">
      <c r="A1407" t="s">
        <v>957</v>
      </c>
      <c r="B1407">
        <v>2005</v>
      </c>
      <c r="C1407" t="s">
        <v>860</v>
      </c>
      <c r="D1407" t="s">
        <v>963</v>
      </c>
      <c r="E1407" t="s">
        <v>354</v>
      </c>
      <c r="F1407" t="s">
        <v>694</v>
      </c>
      <c r="G1407" t="s">
        <v>368</v>
      </c>
    </row>
    <row r="1408" spans="1:7" x14ac:dyDescent="0.2">
      <c r="A1408" t="s">
        <v>957</v>
      </c>
      <c r="B1408">
        <v>2005</v>
      </c>
      <c r="C1408" t="s">
        <v>860</v>
      </c>
      <c r="D1408" t="s">
        <v>954</v>
      </c>
      <c r="E1408" t="s">
        <v>964</v>
      </c>
      <c r="F1408" t="s">
        <v>470</v>
      </c>
      <c r="G1408" t="s">
        <v>965</v>
      </c>
    </row>
    <row r="1409" spans="1:7" x14ac:dyDescent="0.2">
      <c r="A1409" t="s">
        <v>957</v>
      </c>
      <c r="B1409">
        <v>2005</v>
      </c>
      <c r="C1409" t="s">
        <v>860</v>
      </c>
      <c r="D1409" t="s">
        <v>963</v>
      </c>
      <c r="E1409" t="s">
        <v>1021</v>
      </c>
      <c r="F1409" t="s">
        <v>470</v>
      </c>
      <c r="G1409" t="s">
        <v>953</v>
      </c>
    </row>
    <row r="1410" spans="1:7" x14ac:dyDescent="0.2">
      <c r="A1410" t="s">
        <v>957</v>
      </c>
      <c r="B1410">
        <v>2005</v>
      </c>
      <c r="C1410" t="s">
        <v>860</v>
      </c>
      <c r="D1410" t="s">
        <v>934</v>
      </c>
      <c r="E1410" t="s">
        <v>1021</v>
      </c>
      <c r="F1410" t="s">
        <v>470</v>
      </c>
      <c r="G1410" t="s">
        <v>953</v>
      </c>
    </row>
    <row r="1411" spans="1:7" x14ac:dyDescent="0.2">
      <c r="A1411" t="s">
        <v>957</v>
      </c>
      <c r="B1411">
        <v>2005</v>
      </c>
      <c r="C1411" t="s">
        <v>860</v>
      </c>
      <c r="D1411" t="s">
        <v>937</v>
      </c>
      <c r="E1411" t="s">
        <v>1021</v>
      </c>
      <c r="F1411" t="s">
        <v>470</v>
      </c>
      <c r="G1411" t="s">
        <v>953</v>
      </c>
    </row>
    <row r="1412" spans="1:7" x14ac:dyDescent="0.2">
      <c r="A1412" t="s">
        <v>957</v>
      </c>
      <c r="B1412">
        <v>2005</v>
      </c>
      <c r="C1412" t="s">
        <v>860</v>
      </c>
      <c r="D1412" t="s">
        <v>931</v>
      </c>
      <c r="E1412" t="s">
        <v>1021</v>
      </c>
      <c r="F1412" t="s">
        <v>470</v>
      </c>
      <c r="G1412" t="s">
        <v>953</v>
      </c>
    </row>
    <row r="1413" spans="1:7" x14ac:dyDescent="0.2">
      <c r="A1413" t="s">
        <v>957</v>
      </c>
      <c r="B1413">
        <v>2005</v>
      </c>
      <c r="C1413" t="s">
        <v>860</v>
      </c>
      <c r="D1413" t="s">
        <v>954</v>
      </c>
      <c r="E1413" t="s">
        <v>1021</v>
      </c>
      <c r="F1413" t="s">
        <v>470</v>
      </c>
      <c r="G1413" t="s">
        <v>953</v>
      </c>
    </row>
    <row r="1414" spans="1:7" x14ac:dyDescent="0.2">
      <c r="A1414" t="s">
        <v>957</v>
      </c>
      <c r="B1414">
        <v>2005</v>
      </c>
      <c r="C1414" t="s">
        <v>860</v>
      </c>
      <c r="D1414" t="s">
        <v>931</v>
      </c>
      <c r="E1414" t="s">
        <v>558</v>
      </c>
      <c r="F1414" t="s">
        <v>708</v>
      </c>
      <c r="G1414" t="s">
        <v>368</v>
      </c>
    </row>
    <row r="1415" spans="1:7" x14ac:dyDescent="0.2">
      <c r="A1415" t="s">
        <v>957</v>
      </c>
      <c r="B1415">
        <v>2005</v>
      </c>
      <c r="C1415" t="s">
        <v>860</v>
      </c>
      <c r="D1415" t="s">
        <v>950</v>
      </c>
      <c r="E1415" t="s">
        <v>713</v>
      </c>
      <c r="F1415" t="s">
        <v>135</v>
      </c>
      <c r="G1415" t="s">
        <v>368</v>
      </c>
    </row>
    <row r="1416" spans="1:7" x14ac:dyDescent="0.2">
      <c r="A1416" t="s">
        <v>957</v>
      </c>
      <c r="B1416">
        <v>2005</v>
      </c>
      <c r="C1416" t="s">
        <v>860</v>
      </c>
      <c r="D1416" t="s">
        <v>897</v>
      </c>
      <c r="E1416" t="s">
        <v>939</v>
      </c>
      <c r="F1416" t="s">
        <v>470</v>
      </c>
      <c r="G1416" t="s">
        <v>955</v>
      </c>
    </row>
    <row r="1417" spans="1:7" x14ac:dyDescent="0.2">
      <c r="A1417" t="s">
        <v>957</v>
      </c>
      <c r="B1417">
        <v>2005</v>
      </c>
      <c r="C1417" t="s">
        <v>860</v>
      </c>
      <c r="D1417" t="s">
        <v>905</v>
      </c>
      <c r="E1417" t="s">
        <v>939</v>
      </c>
      <c r="F1417" t="s">
        <v>470</v>
      </c>
      <c r="G1417" t="s">
        <v>955</v>
      </c>
    </row>
    <row r="1418" spans="1:7" x14ac:dyDescent="0.2">
      <c r="A1418" t="s">
        <v>957</v>
      </c>
      <c r="B1418">
        <v>2005</v>
      </c>
      <c r="C1418" t="s">
        <v>860</v>
      </c>
      <c r="D1418" t="s">
        <v>905</v>
      </c>
      <c r="E1418" t="s">
        <v>714</v>
      </c>
      <c r="F1418" t="s">
        <v>626</v>
      </c>
      <c r="G1418" t="s">
        <v>368</v>
      </c>
    </row>
    <row r="1419" spans="1:7" x14ac:dyDescent="0.2">
      <c r="A1419" t="s">
        <v>957</v>
      </c>
      <c r="B1419">
        <v>2005</v>
      </c>
      <c r="C1419" t="s">
        <v>860</v>
      </c>
      <c r="D1419" t="s">
        <v>941</v>
      </c>
      <c r="E1419" t="s">
        <v>635</v>
      </c>
      <c r="F1419" t="s">
        <v>636</v>
      </c>
      <c r="G1419" t="s">
        <v>959</v>
      </c>
    </row>
    <row r="1420" spans="1:7" x14ac:dyDescent="0.2">
      <c r="A1420" t="s">
        <v>957</v>
      </c>
      <c r="B1420">
        <v>2005</v>
      </c>
      <c r="C1420" t="s">
        <v>860</v>
      </c>
      <c r="D1420" t="s">
        <v>905</v>
      </c>
      <c r="E1420" t="s">
        <v>943</v>
      </c>
      <c r="F1420" t="s">
        <v>470</v>
      </c>
      <c r="G1420" t="s">
        <v>956</v>
      </c>
    </row>
    <row r="1421" spans="1:7" x14ac:dyDescent="0.2">
      <c r="A1421" t="s">
        <v>957</v>
      </c>
      <c r="B1421">
        <v>2005</v>
      </c>
      <c r="C1421" t="s">
        <v>860</v>
      </c>
      <c r="D1421" t="s">
        <v>937</v>
      </c>
      <c r="E1421" t="s">
        <v>727</v>
      </c>
      <c r="F1421" t="s">
        <v>729</v>
      </c>
      <c r="G1421" t="s">
        <v>959</v>
      </c>
    </row>
    <row r="1422" spans="1:7" x14ac:dyDescent="0.2">
      <c r="A1422" t="s">
        <v>957</v>
      </c>
      <c r="B1422">
        <v>2005</v>
      </c>
      <c r="C1422" t="s">
        <v>860</v>
      </c>
      <c r="D1422" t="s">
        <v>921</v>
      </c>
      <c r="E1422" t="s">
        <v>472</v>
      </c>
      <c r="F1422" t="s">
        <v>680</v>
      </c>
      <c r="G1422" t="s">
        <v>368</v>
      </c>
    </row>
    <row r="1423" spans="1:7" x14ac:dyDescent="0.2">
      <c r="A1423" t="s">
        <v>1035</v>
      </c>
      <c r="B1423">
        <v>2005</v>
      </c>
      <c r="C1423" t="s">
        <v>930</v>
      </c>
      <c r="E1423" t="s">
        <v>928</v>
      </c>
      <c r="F1423" t="s">
        <v>470</v>
      </c>
      <c r="G1423" t="s">
        <v>929</v>
      </c>
    </row>
    <row r="1424" spans="1:7" x14ac:dyDescent="0.2">
      <c r="A1424" t="s">
        <v>1035</v>
      </c>
      <c r="B1424">
        <v>2005</v>
      </c>
      <c r="C1424" t="s">
        <v>930</v>
      </c>
      <c r="E1424" t="s">
        <v>1032</v>
      </c>
      <c r="F1424" t="s">
        <v>470</v>
      </c>
      <c r="G1424" t="s">
        <v>1033</v>
      </c>
    </row>
    <row r="1425" spans="1:7" x14ac:dyDescent="0.2">
      <c r="A1425" t="s">
        <v>1035</v>
      </c>
      <c r="B1425">
        <v>2005</v>
      </c>
      <c r="C1425" t="s">
        <v>930</v>
      </c>
      <c r="E1425" t="s">
        <v>964</v>
      </c>
      <c r="F1425" t="s">
        <v>470</v>
      </c>
      <c r="G1425" t="s">
        <v>1034</v>
      </c>
    </row>
    <row r="1426" spans="1:7" x14ac:dyDescent="0.2">
      <c r="A1426" t="s">
        <v>1035</v>
      </c>
      <c r="B1426">
        <v>2005</v>
      </c>
      <c r="C1426" t="s">
        <v>930</v>
      </c>
      <c r="E1426" t="s">
        <v>1021</v>
      </c>
      <c r="F1426" t="s">
        <v>470</v>
      </c>
      <c r="G1426" t="s">
        <v>619</v>
      </c>
    </row>
    <row r="1427" spans="1:7" x14ac:dyDescent="0.2">
      <c r="A1427" t="s">
        <v>1035</v>
      </c>
      <c r="B1427">
        <v>2005</v>
      </c>
      <c r="C1427" t="s">
        <v>930</v>
      </c>
      <c r="E1427" t="s">
        <v>939</v>
      </c>
      <c r="F1427" t="s">
        <v>470</v>
      </c>
      <c r="G1427" t="s">
        <v>940</v>
      </c>
    </row>
    <row r="1428" spans="1:7" x14ac:dyDescent="0.2">
      <c r="A1428" t="s">
        <v>1035</v>
      </c>
      <c r="B1428">
        <v>2005</v>
      </c>
      <c r="C1428" t="s">
        <v>930</v>
      </c>
      <c r="E1428" t="s">
        <v>943</v>
      </c>
      <c r="F1428" t="s">
        <v>470</v>
      </c>
      <c r="G1428" t="s">
        <v>1027</v>
      </c>
    </row>
    <row r="1429" spans="1:7" x14ac:dyDescent="0.2">
      <c r="A1429" t="s">
        <v>1035</v>
      </c>
      <c r="B1429">
        <v>2005</v>
      </c>
      <c r="C1429" t="s">
        <v>930</v>
      </c>
      <c r="E1429" t="s">
        <v>1029</v>
      </c>
      <c r="F1429" t="s">
        <v>470</v>
      </c>
      <c r="G1429" t="s">
        <v>1030</v>
      </c>
    </row>
    <row r="1430" spans="1:7" x14ac:dyDescent="0.2">
      <c r="A1430" t="s">
        <v>740</v>
      </c>
      <c r="B1430">
        <v>2004</v>
      </c>
      <c r="C1430" t="s">
        <v>269</v>
      </c>
      <c r="D1430" t="s">
        <v>517</v>
      </c>
      <c r="E1430" t="s">
        <v>140</v>
      </c>
      <c r="F1430" t="s">
        <v>653</v>
      </c>
      <c r="G1430" t="s">
        <v>470</v>
      </c>
    </row>
    <row r="1431" spans="1:7" x14ac:dyDescent="0.2">
      <c r="A1431" t="s">
        <v>740</v>
      </c>
      <c r="B1431">
        <v>2004</v>
      </c>
      <c r="C1431" t="s">
        <v>269</v>
      </c>
      <c r="D1431" t="s">
        <v>517</v>
      </c>
      <c r="E1431" t="s">
        <v>654</v>
      </c>
      <c r="F1431" t="s">
        <v>655</v>
      </c>
      <c r="G1431" t="s">
        <v>470</v>
      </c>
    </row>
    <row r="1432" spans="1:7" x14ac:dyDescent="0.2">
      <c r="A1432" t="s">
        <v>740</v>
      </c>
      <c r="B1432">
        <v>2004</v>
      </c>
      <c r="C1432" t="s">
        <v>269</v>
      </c>
      <c r="D1432" t="s">
        <v>517</v>
      </c>
      <c r="E1432" t="s">
        <v>589</v>
      </c>
      <c r="F1432" t="s">
        <v>590</v>
      </c>
      <c r="G1432" t="s">
        <v>470</v>
      </c>
    </row>
    <row r="1433" spans="1:7" x14ac:dyDescent="0.2">
      <c r="A1433" t="s">
        <v>740</v>
      </c>
      <c r="B1433">
        <v>2004</v>
      </c>
      <c r="C1433" t="s">
        <v>269</v>
      </c>
      <c r="D1433" t="s">
        <v>517</v>
      </c>
      <c r="E1433" t="s">
        <v>656</v>
      </c>
      <c r="F1433" t="s">
        <v>157</v>
      </c>
      <c r="G1433" t="s">
        <v>470</v>
      </c>
    </row>
    <row r="1434" spans="1:7" x14ac:dyDescent="0.2">
      <c r="A1434" t="s">
        <v>740</v>
      </c>
      <c r="B1434">
        <v>2004</v>
      </c>
      <c r="C1434" t="s">
        <v>269</v>
      </c>
      <c r="D1434" t="s">
        <v>532</v>
      </c>
      <c r="E1434" t="s">
        <v>483</v>
      </c>
      <c r="F1434" t="s">
        <v>657</v>
      </c>
      <c r="G1434" t="s">
        <v>658</v>
      </c>
    </row>
    <row r="1435" spans="1:7" x14ac:dyDescent="0.2">
      <c r="A1435" t="s">
        <v>740</v>
      </c>
      <c r="B1435">
        <v>2004</v>
      </c>
      <c r="C1435" t="s">
        <v>269</v>
      </c>
      <c r="D1435" t="s">
        <v>592</v>
      </c>
      <c r="E1435" t="s">
        <v>483</v>
      </c>
      <c r="F1435" t="s">
        <v>657</v>
      </c>
      <c r="G1435" t="s">
        <v>574</v>
      </c>
    </row>
    <row r="1436" spans="1:7" x14ac:dyDescent="0.2">
      <c r="A1436" t="s">
        <v>740</v>
      </c>
      <c r="B1436">
        <v>2004</v>
      </c>
      <c r="C1436" t="s">
        <v>269</v>
      </c>
      <c r="D1436" t="s">
        <v>592</v>
      </c>
      <c r="E1436" t="s">
        <v>483</v>
      </c>
      <c r="F1436" t="s">
        <v>657</v>
      </c>
      <c r="G1436" t="s">
        <v>646</v>
      </c>
    </row>
    <row r="1437" spans="1:7" x14ac:dyDescent="0.2">
      <c r="A1437" t="s">
        <v>740</v>
      </c>
      <c r="B1437">
        <v>2004</v>
      </c>
      <c r="C1437" t="s">
        <v>269</v>
      </c>
      <c r="D1437" t="s">
        <v>587</v>
      </c>
      <c r="E1437" t="s">
        <v>146</v>
      </c>
      <c r="F1437" t="s">
        <v>37</v>
      </c>
      <c r="G1437" t="s">
        <v>662</v>
      </c>
    </row>
    <row r="1438" spans="1:7" x14ac:dyDescent="0.2">
      <c r="A1438" t="s">
        <v>740</v>
      </c>
      <c r="B1438">
        <v>2004</v>
      </c>
      <c r="C1438" t="s">
        <v>269</v>
      </c>
      <c r="D1438" t="s">
        <v>592</v>
      </c>
      <c r="E1438" t="s">
        <v>663</v>
      </c>
      <c r="F1438" t="s">
        <v>664</v>
      </c>
      <c r="G1438" t="s">
        <v>665</v>
      </c>
    </row>
    <row r="1439" spans="1:7" x14ac:dyDescent="0.2">
      <c r="A1439" t="s">
        <v>740</v>
      </c>
      <c r="B1439">
        <v>2004</v>
      </c>
      <c r="C1439" t="s">
        <v>269</v>
      </c>
      <c r="D1439" t="s">
        <v>517</v>
      </c>
      <c r="E1439" t="s">
        <v>663</v>
      </c>
      <c r="F1439" t="s">
        <v>666</v>
      </c>
      <c r="G1439" t="s">
        <v>470</v>
      </c>
    </row>
    <row r="1440" spans="1:7" x14ac:dyDescent="0.2">
      <c r="A1440" t="s">
        <v>740</v>
      </c>
      <c r="B1440">
        <v>2004</v>
      </c>
      <c r="C1440" t="s">
        <v>269</v>
      </c>
      <c r="D1440" t="s">
        <v>517</v>
      </c>
      <c r="E1440" t="s">
        <v>667</v>
      </c>
      <c r="F1440" t="s">
        <v>668</v>
      </c>
      <c r="G1440" t="s">
        <v>470</v>
      </c>
    </row>
    <row r="1441" spans="1:7" x14ac:dyDescent="0.2">
      <c r="A1441" t="s">
        <v>740</v>
      </c>
      <c r="B1441">
        <v>2004</v>
      </c>
      <c r="C1441" t="s">
        <v>269</v>
      </c>
      <c r="D1441" t="s">
        <v>517</v>
      </c>
      <c r="E1441" t="s">
        <v>669</v>
      </c>
      <c r="F1441" t="s">
        <v>670</v>
      </c>
      <c r="G1441" t="s">
        <v>470</v>
      </c>
    </row>
    <row r="1442" spans="1:7" x14ac:dyDescent="0.2">
      <c r="A1442" t="s">
        <v>740</v>
      </c>
      <c r="B1442">
        <v>2004</v>
      </c>
      <c r="C1442" t="s">
        <v>269</v>
      </c>
      <c r="D1442" t="s">
        <v>517</v>
      </c>
      <c r="E1442" t="s">
        <v>599</v>
      </c>
      <c r="F1442" t="s">
        <v>671</v>
      </c>
      <c r="G1442" t="s">
        <v>470</v>
      </c>
    </row>
    <row r="1443" spans="1:7" x14ac:dyDescent="0.2">
      <c r="A1443" t="s">
        <v>740</v>
      </c>
      <c r="B1443">
        <v>2004</v>
      </c>
      <c r="C1443" t="s">
        <v>269</v>
      </c>
      <c r="D1443" t="s">
        <v>532</v>
      </c>
      <c r="E1443" t="s">
        <v>526</v>
      </c>
      <c r="F1443" t="s">
        <v>456</v>
      </c>
      <c r="G1443" t="s">
        <v>302</v>
      </c>
    </row>
    <row r="1444" spans="1:7" x14ac:dyDescent="0.2">
      <c r="A1444" t="s">
        <v>740</v>
      </c>
      <c r="B1444">
        <v>2004</v>
      </c>
      <c r="C1444" t="s">
        <v>269</v>
      </c>
      <c r="D1444" t="s">
        <v>517</v>
      </c>
      <c r="E1444" t="s">
        <v>672</v>
      </c>
      <c r="F1444" t="s">
        <v>673</v>
      </c>
      <c r="G1444" t="s">
        <v>470</v>
      </c>
    </row>
    <row r="1445" spans="1:7" x14ac:dyDescent="0.2">
      <c r="A1445" t="s">
        <v>740</v>
      </c>
      <c r="B1445">
        <v>2004</v>
      </c>
      <c r="C1445" t="s">
        <v>269</v>
      </c>
      <c r="D1445" t="s">
        <v>517</v>
      </c>
      <c r="E1445" t="s">
        <v>487</v>
      </c>
      <c r="F1445" t="s">
        <v>674</v>
      </c>
      <c r="G1445" t="s">
        <v>470</v>
      </c>
    </row>
    <row r="1446" spans="1:7" x14ac:dyDescent="0.2">
      <c r="A1446" t="s">
        <v>740</v>
      </c>
      <c r="B1446">
        <v>2004</v>
      </c>
      <c r="C1446" t="s">
        <v>269</v>
      </c>
      <c r="D1446" t="s">
        <v>517</v>
      </c>
      <c r="E1446" t="s">
        <v>91</v>
      </c>
      <c r="F1446" t="s">
        <v>170</v>
      </c>
      <c r="G1446" t="s">
        <v>470</v>
      </c>
    </row>
    <row r="1447" spans="1:7" x14ac:dyDescent="0.2">
      <c r="A1447" t="s">
        <v>740</v>
      </c>
      <c r="B1447">
        <v>2004</v>
      </c>
      <c r="C1447" t="s">
        <v>269</v>
      </c>
      <c r="D1447" t="s">
        <v>517</v>
      </c>
      <c r="E1447" t="s">
        <v>675</v>
      </c>
      <c r="F1447" t="s">
        <v>495</v>
      </c>
      <c r="G1447" t="s">
        <v>470</v>
      </c>
    </row>
    <row r="1448" spans="1:7" x14ac:dyDescent="0.2">
      <c r="A1448" t="s">
        <v>740</v>
      </c>
      <c r="B1448">
        <v>2004</v>
      </c>
      <c r="C1448" t="s">
        <v>269</v>
      </c>
      <c r="D1448" t="s">
        <v>517</v>
      </c>
      <c r="E1448" t="s">
        <v>676</v>
      </c>
      <c r="F1448" t="s">
        <v>677</v>
      </c>
      <c r="G1448" t="s">
        <v>470</v>
      </c>
    </row>
    <row r="1449" spans="1:7" x14ac:dyDescent="0.2">
      <c r="A1449" t="s">
        <v>740</v>
      </c>
      <c r="B1449">
        <v>2004</v>
      </c>
      <c r="C1449" t="s">
        <v>269</v>
      </c>
      <c r="D1449" t="s">
        <v>517</v>
      </c>
      <c r="E1449" t="s">
        <v>284</v>
      </c>
      <c r="F1449" t="s">
        <v>348</v>
      </c>
      <c r="G1449" t="s">
        <v>470</v>
      </c>
    </row>
    <row r="1450" spans="1:7" x14ac:dyDescent="0.2">
      <c r="A1450" t="s">
        <v>740</v>
      </c>
      <c r="B1450">
        <v>2004</v>
      </c>
      <c r="C1450" t="s">
        <v>269</v>
      </c>
      <c r="D1450" t="s">
        <v>517</v>
      </c>
      <c r="E1450" t="s">
        <v>798</v>
      </c>
      <c r="F1450" t="s">
        <v>678</v>
      </c>
      <c r="G1450" t="s">
        <v>470</v>
      </c>
    </row>
    <row r="1451" spans="1:7" x14ac:dyDescent="0.2">
      <c r="A1451" t="s">
        <v>740</v>
      </c>
      <c r="B1451">
        <v>2004</v>
      </c>
      <c r="C1451" t="s">
        <v>269</v>
      </c>
      <c r="D1451" t="s">
        <v>517</v>
      </c>
      <c r="E1451" t="s">
        <v>173</v>
      </c>
      <c r="F1451" t="s">
        <v>679</v>
      </c>
      <c r="G1451" t="s">
        <v>470</v>
      </c>
    </row>
    <row r="1452" spans="1:7" x14ac:dyDescent="0.2">
      <c r="A1452" t="s">
        <v>740</v>
      </c>
      <c r="B1452">
        <v>2004</v>
      </c>
      <c r="C1452" t="s">
        <v>269</v>
      </c>
      <c r="D1452" t="s">
        <v>532</v>
      </c>
      <c r="E1452" t="s">
        <v>349</v>
      </c>
      <c r="F1452" t="s">
        <v>680</v>
      </c>
      <c r="G1452" t="s">
        <v>369</v>
      </c>
    </row>
    <row r="1453" spans="1:7" x14ac:dyDescent="0.2">
      <c r="A1453" t="s">
        <v>740</v>
      </c>
      <c r="B1453">
        <v>2004</v>
      </c>
      <c r="C1453" t="s">
        <v>269</v>
      </c>
      <c r="D1453" t="s">
        <v>517</v>
      </c>
      <c r="E1453" t="s">
        <v>607</v>
      </c>
      <c r="F1453" t="s">
        <v>681</v>
      </c>
      <c r="G1453" t="s">
        <v>470</v>
      </c>
    </row>
    <row r="1454" spans="1:7" x14ac:dyDescent="0.2">
      <c r="A1454" t="s">
        <v>740</v>
      </c>
      <c r="B1454">
        <v>2004</v>
      </c>
      <c r="C1454" t="s">
        <v>269</v>
      </c>
      <c r="D1454" t="s">
        <v>517</v>
      </c>
      <c r="E1454" t="s">
        <v>682</v>
      </c>
      <c r="F1454" t="s">
        <v>683</v>
      </c>
      <c r="G1454" t="s">
        <v>470</v>
      </c>
    </row>
    <row r="1455" spans="1:7" x14ac:dyDescent="0.2">
      <c r="A1455" t="s">
        <v>740</v>
      </c>
      <c r="B1455">
        <v>2004</v>
      </c>
      <c r="C1455" t="s">
        <v>269</v>
      </c>
      <c r="D1455" t="s">
        <v>532</v>
      </c>
      <c r="E1455" t="s">
        <v>803</v>
      </c>
      <c r="F1455" t="s">
        <v>684</v>
      </c>
      <c r="G1455" t="s">
        <v>369</v>
      </c>
    </row>
    <row r="1456" spans="1:7" x14ac:dyDescent="0.2">
      <c r="A1456" t="s">
        <v>740</v>
      </c>
      <c r="B1456">
        <v>2004</v>
      </c>
      <c r="C1456" t="s">
        <v>269</v>
      </c>
      <c r="D1456" t="s">
        <v>517</v>
      </c>
      <c r="E1456" t="s">
        <v>685</v>
      </c>
      <c r="F1456" t="s">
        <v>686</v>
      </c>
      <c r="G1456" t="s">
        <v>470</v>
      </c>
    </row>
    <row r="1457" spans="1:7" x14ac:dyDescent="0.2">
      <c r="A1457" t="s">
        <v>740</v>
      </c>
      <c r="B1457">
        <v>2004</v>
      </c>
      <c r="C1457" t="s">
        <v>269</v>
      </c>
      <c r="D1457" t="s">
        <v>587</v>
      </c>
      <c r="E1457" t="s">
        <v>286</v>
      </c>
      <c r="F1457" t="s">
        <v>687</v>
      </c>
      <c r="G1457" t="s">
        <v>688</v>
      </c>
    </row>
    <row r="1458" spans="1:7" x14ac:dyDescent="0.2">
      <c r="A1458" t="s">
        <v>740</v>
      </c>
      <c r="B1458">
        <v>2004</v>
      </c>
      <c r="C1458" t="s">
        <v>269</v>
      </c>
      <c r="D1458" t="s">
        <v>517</v>
      </c>
      <c r="E1458" t="s">
        <v>492</v>
      </c>
      <c r="F1458" t="s">
        <v>689</v>
      </c>
      <c r="G1458" t="s">
        <v>470</v>
      </c>
    </row>
    <row r="1459" spans="1:7" x14ac:dyDescent="0.2">
      <c r="A1459" t="s">
        <v>740</v>
      </c>
      <c r="B1459">
        <v>2004</v>
      </c>
      <c r="C1459" t="s">
        <v>269</v>
      </c>
      <c r="D1459" t="s">
        <v>517</v>
      </c>
      <c r="E1459" t="s">
        <v>411</v>
      </c>
      <c r="F1459" t="s">
        <v>687</v>
      </c>
      <c r="G1459" t="s">
        <v>470</v>
      </c>
    </row>
    <row r="1460" spans="1:7" x14ac:dyDescent="0.2">
      <c r="A1460" t="s">
        <v>740</v>
      </c>
      <c r="B1460">
        <v>2004</v>
      </c>
      <c r="C1460" t="s">
        <v>269</v>
      </c>
      <c r="D1460" t="s">
        <v>592</v>
      </c>
      <c r="E1460" t="s">
        <v>690</v>
      </c>
      <c r="F1460" t="s">
        <v>691</v>
      </c>
      <c r="G1460" t="s">
        <v>692</v>
      </c>
    </row>
    <row r="1461" spans="1:7" x14ac:dyDescent="0.2">
      <c r="A1461" t="s">
        <v>740</v>
      </c>
      <c r="B1461">
        <v>2004</v>
      </c>
      <c r="C1461" t="s">
        <v>269</v>
      </c>
      <c r="D1461" t="s">
        <v>517</v>
      </c>
      <c r="E1461" t="s">
        <v>690</v>
      </c>
      <c r="F1461" t="s">
        <v>674</v>
      </c>
      <c r="G1461" t="s">
        <v>470</v>
      </c>
    </row>
    <row r="1462" spans="1:7" x14ac:dyDescent="0.2">
      <c r="A1462" t="s">
        <v>740</v>
      </c>
      <c r="B1462">
        <v>2004</v>
      </c>
      <c r="C1462" t="s">
        <v>269</v>
      </c>
      <c r="D1462" t="s">
        <v>517</v>
      </c>
      <c r="E1462" t="s">
        <v>175</v>
      </c>
      <c r="F1462" t="s">
        <v>693</v>
      </c>
      <c r="G1462" t="s">
        <v>470</v>
      </c>
    </row>
    <row r="1463" spans="1:7" x14ac:dyDescent="0.2">
      <c r="A1463" t="s">
        <v>740</v>
      </c>
      <c r="B1463">
        <v>2004</v>
      </c>
      <c r="C1463" t="s">
        <v>269</v>
      </c>
      <c r="D1463" t="s">
        <v>532</v>
      </c>
      <c r="E1463" t="s">
        <v>354</v>
      </c>
      <c r="F1463" t="s">
        <v>694</v>
      </c>
      <c r="G1463" t="s">
        <v>695</v>
      </c>
    </row>
    <row r="1464" spans="1:7" x14ac:dyDescent="0.2">
      <c r="A1464" t="s">
        <v>740</v>
      </c>
      <c r="B1464">
        <v>2004</v>
      </c>
      <c r="C1464" t="s">
        <v>269</v>
      </c>
      <c r="D1464" t="s">
        <v>517</v>
      </c>
      <c r="E1464" t="s">
        <v>317</v>
      </c>
      <c r="F1464" t="s">
        <v>696</v>
      </c>
      <c r="G1464" t="s">
        <v>470</v>
      </c>
    </row>
    <row r="1465" spans="1:7" x14ac:dyDescent="0.2">
      <c r="A1465" t="s">
        <v>740</v>
      </c>
      <c r="B1465">
        <v>2004</v>
      </c>
      <c r="C1465" t="s">
        <v>269</v>
      </c>
      <c r="D1465" t="s">
        <v>532</v>
      </c>
      <c r="E1465" t="s">
        <v>193</v>
      </c>
      <c r="F1465" t="s">
        <v>678</v>
      </c>
      <c r="G1465" t="s">
        <v>300</v>
      </c>
    </row>
    <row r="1466" spans="1:7" x14ac:dyDescent="0.2">
      <c r="A1466" t="s">
        <v>740</v>
      </c>
      <c r="B1466">
        <v>2004</v>
      </c>
      <c r="C1466" t="s">
        <v>269</v>
      </c>
      <c r="D1466" t="s">
        <v>517</v>
      </c>
      <c r="E1466" t="s">
        <v>697</v>
      </c>
      <c r="F1466" t="s">
        <v>197</v>
      </c>
      <c r="G1466" t="s">
        <v>470</v>
      </c>
    </row>
    <row r="1467" spans="1:7" x14ac:dyDescent="0.2">
      <c r="A1467" t="s">
        <v>740</v>
      </c>
      <c r="B1467">
        <v>2004</v>
      </c>
      <c r="C1467" t="s">
        <v>269</v>
      </c>
      <c r="D1467" t="s">
        <v>517</v>
      </c>
      <c r="E1467" t="s">
        <v>698</v>
      </c>
      <c r="F1467" t="s">
        <v>699</v>
      </c>
      <c r="G1467" t="s">
        <v>470</v>
      </c>
    </row>
    <row r="1468" spans="1:7" x14ac:dyDescent="0.2">
      <c r="A1468" t="s">
        <v>740</v>
      </c>
      <c r="B1468">
        <v>2004</v>
      </c>
      <c r="C1468" t="s">
        <v>269</v>
      </c>
      <c r="D1468" t="s">
        <v>517</v>
      </c>
      <c r="E1468" t="s">
        <v>191</v>
      </c>
      <c r="F1468" t="s">
        <v>227</v>
      </c>
      <c r="G1468" t="s">
        <v>470</v>
      </c>
    </row>
    <row r="1469" spans="1:7" x14ac:dyDescent="0.2">
      <c r="A1469" t="s">
        <v>740</v>
      </c>
      <c r="B1469">
        <v>2004</v>
      </c>
      <c r="C1469" t="s">
        <v>269</v>
      </c>
      <c r="D1469" t="s">
        <v>532</v>
      </c>
      <c r="E1469" t="s">
        <v>614</v>
      </c>
      <c r="F1469" t="s">
        <v>141</v>
      </c>
      <c r="G1469" t="s">
        <v>369</v>
      </c>
    </row>
    <row r="1470" spans="1:7" x14ac:dyDescent="0.2">
      <c r="A1470" t="s">
        <v>740</v>
      </c>
      <c r="B1470">
        <v>2004</v>
      </c>
      <c r="C1470" t="s">
        <v>269</v>
      </c>
      <c r="D1470" t="s">
        <v>517</v>
      </c>
      <c r="E1470" t="s">
        <v>34</v>
      </c>
      <c r="F1470" t="s">
        <v>35</v>
      </c>
      <c r="G1470" t="s">
        <v>470</v>
      </c>
    </row>
    <row r="1471" spans="1:7" x14ac:dyDescent="0.2">
      <c r="A1471" t="s">
        <v>740</v>
      </c>
      <c r="B1471">
        <v>2004</v>
      </c>
      <c r="C1471" t="s">
        <v>269</v>
      </c>
      <c r="D1471" t="s">
        <v>517</v>
      </c>
      <c r="E1471" t="s">
        <v>700</v>
      </c>
      <c r="F1471" t="s">
        <v>677</v>
      </c>
      <c r="G1471" t="s">
        <v>470</v>
      </c>
    </row>
    <row r="1472" spans="1:7" x14ac:dyDescent="0.2">
      <c r="A1472" t="s">
        <v>740</v>
      </c>
      <c r="B1472">
        <v>2004</v>
      </c>
      <c r="C1472" t="s">
        <v>269</v>
      </c>
      <c r="D1472" t="s">
        <v>517</v>
      </c>
      <c r="E1472" t="s">
        <v>546</v>
      </c>
      <c r="F1472" t="s">
        <v>701</v>
      </c>
      <c r="G1472" t="s">
        <v>470</v>
      </c>
    </row>
    <row r="1473" spans="1:7" x14ac:dyDescent="0.2">
      <c r="A1473" t="s">
        <v>740</v>
      </c>
      <c r="B1473">
        <v>2004</v>
      </c>
      <c r="C1473" t="s">
        <v>269</v>
      </c>
      <c r="D1473" t="s">
        <v>517</v>
      </c>
      <c r="E1473" t="s">
        <v>549</v>
      </c>
      <c r="F1473" t="s">
        <v>679</v>
      </c>
      <c r="G1473" t="s">
        <v>470</v>
      </c>
    </row>
    <row r="1474" spans="1:7" x14ac:dyDescent="0.2">
      <c r="A1474" t="s">
        <v>740</v>
      </c>
      <c r="B1474">
        <v>2004</v>
      </c>
      <c r="C1474" t="s">
        <v>269</v>
      </c>
      <c r="D1474" t="s">
        <v>532</v>
      </c>
      <c r="E1474" t="s">
        <v>702</v>
      </c>
      <c r="F1474" t="s">
        <v>598</v>
      </c>
      <c r="G1474" t="s">
        <v>703</v>
      </c>
    </row>
    <row r="1475" spans="1:7" x14ac:dyDescent="0.2">
      <c r="A1475" t="s">
        <v>740</v>
      </c>
      <c r="B1475">
        <v>2004</v>
      </c>
      <c r="C1475" t="s">
        <v>269</v>
      </c>
      <c r="D1475" t="s">
        <v>532</v>
      </c>
      <c r="E1475" t="s">
        <v>501</v>
      </c>
      <c r="F1475" t="s">
        <v>37</v>
      </c>
      <c r="G1475" t="s">
        <v>369</v>
      </c>
    </row>
    <row r="1476" spans="1:7" x14ac:dyDescent="0.2">
      <c r="A1476" t="s">
        <v>740</v>
      </c>
      <c r="B1476">
        <v>2004</v>
      </c>
      <c r="C1476" t="s">
        <v>269</v>
      </c>
      <c r="D1476" t="s">
        <v>532</v>
      </c>
      <c r="E1476" t="s">
        <v>433</v>
      </c>
      <c r="F1476" t="s">
        <v>699</v>
      </c>
      <c r="G1476" t="s">
        <v>383</v>
      </c>
    </row>
    <row r="1477" spans="1:7" x14ac:dyDescent="0.2">
      <c r="A1477" t="s">
        <v>740</v>
      </c>
      <c r="B1477">
        <v>2004</v>
      </c>
      <c r="C1477" t="s">
        <v>269</v>
      </c>
      <c r="D1477" t="s">
        <v>592</v>
      </c>
      <c r="E1477" t="s">
        <v>433</v>
      </c>
      <c r="F1477" t="s">
        <v>617</v>
      </c>
      <c r="G1477" t="s">
        <v>541</v>
      </c>
    </row>
    <row r="1478" spans="1:7" x14ac:dyDescent="0.2">
      <c r="A1478" t="s">
        <v>740</v>
      </c>
      <c r="B1478">
        <v>2004</v>
      </c>
      <c r="C1478" t="s">
        <v>269</v>
      </c>
      <c r="D1478" t="s">
        <v>517</v>
      </c>
      <c r="E1478" t="s">
        <v>503</v>
      </c>
      <c r="F1478" t="s">
        <v>704</v>
      </c>
      <c r="G1478" t="s">
        <v>470</v>
      </c>
    </row>
    <row r="1479" spans="1:7" x14ac:dyDescent="0.2">
      <c r="A1479" t="s">
        <v>740</v>
      </c>
      <c r="B1479">
        <v>2004</v>
      </c>
      <c r="C1479" t="s">
        <v>269</v>
      </c>
      <c r="D1479" t="s">
        <v>517</v>
      </c>
      <c r="E1479" t="s">
        <v>620</v>
      </c>
      <c r="F1479" t="s">
        <v>330</v>
      </c>
      <c r="G1479" t="s">
        <v>470</v>
      </c>
    </row>
    <row r="1480" spans="1:7" x14ac:dyDescent="0.2">
      <c r="A1480" t="s">
        <v>740</v>
      </c>
      <c r="B1480">
        <v>2004</v>
      </c>
      <c r="C1480" t="s">
        <v>269</v>
      </c>
      <c r="D1480" t="s">
        <v>532</v>
      </c>
      <c r="E1480" t="s">
        <v>705</v>
      </c>
      <c r="F1480" t="s">
        <v>696</v>
      </c>
      <c r="G1480" t="s">
        <v>369</v>
      </c>
    </row>
    <row r="1481" spans="1:7" x14ac:dyDescent="0.2">
      <c r="A1481" t="s">
        <v>740</v>
      </c>
      <c r="B1481">
        <v>2004</v>
      </c>
      <c r="C1481" t="s">
        <v>269</v>
      </c>
      <c r="D1481" t="s">
        <v>517</v>
      </c>
      <c r="E1481" t="s">
        <v>706</v>
      </c>
      <c r="F1481" t="s">
        <v>707</v>
      </c>
      <c r="G1481" t="s">
        <v>470</v>
      </c>
    </row>
    <row r="1482" spans="1:7" x14ac:dyDescent="0.2">
      <c r="A1482" t="s">
        <v>740</v>
      </c>
      <c r="B1482">
        <v>2004</v>
      </c>
      <c r="C1482" t="s">
        <v>269</v>
      </c>
      <c r="D1482" t="s">
        <v>517</v>
      </c>
      <c r="E1482" t="s">
        <v>763</v>
      </c>
      <c r="F1482" t="s">
        <v>712</v>
      </c>
      <c r="G1482" t="s">
        <v>470</v>
      </c>
    </row>
    <row r="1483" spans="1:7" x14ac:dyDescent="0.2">
      <c r="A1483" t="s">
        <v>740</v>
      </c>
      <c r="B1483">
        <v>2004</v>
      </c>
      <c r="C1483" t="s">
        <v>269</v>
      </c>
      <c r="D1483" t="s">
        <v>592</v>
      </c>
      <c r="E1483" t="s">
        <v>558</v>
      </c>
      <c r="F1483" t="s">
        <v>708</v>
      </c>
      <c r="G1483" t="s">
        <v>709</v>
      </c>
    </row>
    <row r="1484" spans="1:7" x14ac:dyDescent="0.2">
      <c r="A1484" t="s">
        <v>740</v>
      </c>
      <c r="B1484">
        <v>2004</v>
      </c>
      <c r="C1484" t="s">
        <v>269</v>
      </c>
      <c r="D1484" t="s">
        <v>517</v>
      </c>
      <c r="E1484" t="s">
        <v>558</v>
      </c>
      <c r="F1484" t="s">
        <v>622</v>
      </c>
      <c r="G1484" t="s">
        <v>470</v>
      </c>
    </row>
    <row r="1485" spans="1:7" x14ac:dyDescent="0.2">
      <c r="A1485" t="s">
        <v>740</v>
      </c>
      <c r="B1485">
        <v>2004</v>
      </c>
      <c r="C1485" t="s">
        <v>269</v>
      </c>
      <c r="D1485" t="s">
        <v>517</v>
      </c>
      <c r="E1485" t="s">
        <v>624</v>
      </c>
      <c r="F1485" t="s">
        <v>710</v>
      </c>
      <c r="G1485" t="s">
        <v>470</v>
      </c>
    </row>
    <row r="1486" spans="1:7" x14ac:dyDescent="0.2">
      <c r="A1486" t="s">
        <v>740</v>
      </c>
      <c r="B1486">
        <v>2004</v>
      </c>
      <c r="C1486" t="s">
        <v>269</v>
      </c>
      <c r="D1486" t="s">
        <v>587</v>
      </c>
      <c r="E1486" t="s">
        <v>438</v>
      </c>
      <c r="F1486" t="s">
        <v>711</v>
      </c>
      <c r="G1486" t="s">
        <v>606</v>
      </c>
    </row>
    <row r="1487" spans="1:7" x14ac:dyDescent="0.2">
      <c r="A1487" t="s">
        <v>740</v>
      </c>
      <c r="B1487">
        <v>2004</v>
      </c>
      <c r="C1487" t="s">
        <v>269</v>
      </c>
      <c r="D1487" t="s">
        <v>592</v>
      </c>
      <c r="E1487" t="s">
        <v>713</v>
      </c>
      <c r="F1487" t="s">
        <v>135</v>
      </c>
      <c r="G1487" t="s">
        <v>602</v>
      </c>
    </row>
    <row r="1488" spans="1:7" x14ac:dyDescent="0.2">
      <c r="A1488" t="s">
        <v>740</v>
      </c>
      <c r="B1488">
        <v>2004</v>
      </c>
      <c r="C1488" t="s">
        <v>269</v>
      </c>
      <c r="D1488" t="s">
        <v>592</v>
      </c>
      <c r="E1488" t="s">
        <v>714</v>
      </c>
      <c r="F1488" t="s">
        <v>626</v>
      </c>
      <c r="G1488" t="s">
        <v>715</v>
      </c>
    </row>
    <row r="1489" spans="1:7" x14ac:dyDescent="0.2">
      <c r="A1489" t="s">
        <v>740</v>
      </c>
      <c r="B1489">
        <v>2004</v>
      </c>
      <c r="C1489" t="s">
        <v>269</v>
      </c>
      <c r="D1489" t="s">
        <v>532</v>
      </c>
      <c r="E1489" t="s">
        <v>714</v>
      </c>
      <c r="F1489" t="s">
        <v>716</v>
      </c>
      <c r="G1489" t="s">
        <v>369</v>
      </c>
    </row>
    <row r="1490" spans="1:7" x14ac:dyDescent="0.2">
      <c r="A1490" t="s">
        <v>740</v>
      </c>
      <c r="B1490">
        <v>2004</v>
      </c>
      <c r="C1490" t="s">
        <v>269</v>
      </c>
      <c r="D1490" t="s">
        <v>517</v>
      </c>
      <c r="E1490" t="s">
        <v>443</v>
      </c>
      <c r="F1490" t="s">
        <v>197</v>
      </c>
      <c r="G1490" t="s">
        <v>470</v>
      </c>
    </row>
    <row r="1491" spans="1:7" x14ac:dyDescent="0.2">
      <c r="A1491" t="s">
        <v>740</v>
      </c>
      <c r="B1491">
        <v>2004</v>
      </c>
      <c r="C1491" t="s">
        <v>269</v>
      </c>
      <c r="D1491" t="s">
        <v>517</v>
      </c>
      <c r="E1491" t="s">
        <v>363</v>
      </c>
      <c r="F1491" t="s">
        <v>718</v>
      </c>
      <c r="G1491" t="s">
        <v>470</v>
      </c>
    </row>
    <row r="1492" spans="1:7" x14ac:dyDescent="0.2">
      <c r="A1492" t="s">
        <v>740</v>
      </c>
      <c r="B1492">
        <v>2004</v>
      </c>
      <c r="C1492" t="s">
        <v>269</v>
      </c>
      <c r="D1492" t="s">
        <v>587</v>
      </c>
      <c r="E1492" t="s">
        <v>447</v>
      </c>
      <c r="F1492" t="s">
        <v>717</v>
      </c>
      <c r="G1492" t="s">
        <v>564</v>
      </c>
    </row>
    <row r="1493" spans="1:7" x14ac:dyDescent="0.2">
      <c r="A1493" t="s">
        <v>740</v>
      </c>
      <c r="B1493">
        <v>2004</v>
      </c>
      <c r="C1493" t="s">
        <v>269</v>
      </c>
      <c r="D1493" t="s">
        <v>517</v>
      </c>
      <c r="E1493" t="s">
        <v>719</v>
      </c>
      <c r="F1493" t="s">
        <v>720</v>
      </c>
      <c r="G1493" t="s">
        <v>470</v>
      </c>
    </row>
    <row r="1494" spans="1:7" x14ac:dyDescent="0.2">
      <c r="A1494" t="s">
        <v>740</v>
      </c>
      <c r="B1494">
        <v>2004</v>
      </c>
      <c r="C1494" t="s">
        <v>269</v>
      </c>
      <c r="D1494" t="s">
        <v>517</v>
      </c>
      <c r="E1494" t="s">
        <v>627</v>
      </c>
      <c r="F1494" t="s">
        <v>721</v>
      </c>
      <c r="G1494" t="s">
        <v>470</v>
      </c>
    </row>
    <row r="1495" spans="1:7" x14ac:dyDescent="0.2">
      <c r="A1495" t="s">
        <v>740</v>
      </c>
      <c r="B1495">
        <v>2004</v>
      </c>
      <c r="C1495" t="s">
        <v>269</v>
      </c>
      <c r="D1495" t="s">
        <v>517</v>
      </c>
      <c r="E1495" t="s">
        <v>222</v>
      </c>
      <c r="F1495" t="s">
        <v>722</v>
      </c>
      <c r="G1495" t="s">
        <v>470</v>
      </c>
    </row>
    <row r="1496" spans="1:7" x14ac:dyDescent="0.2">
      <c r="A1496" t="s">
        <v>740</v>
      </c>
      <c r="B1496">
        <v>2004</v>
      </c>
      <c r="C1496" t="s">
        <v>269</v>
      </c>
      <c r="D1496" t="s">
        <v>517</v>
      </c>
      <c r="E1496" t="s">
        <v>226</v>
      </c>
      <c r="F1496" t="s">
        <v>227</v>
      </c>
      <c r="G1496" t="s">
        <v>470</v>
      </c>
    </row>
    <row r="1497" spans="1:7" x14ac:dyDescent="0.2">
      <c r="A1497" t="s">
        <v>740</v>
      </c>
      <c r="B1497">
        <v>2004</v>
      </c>
      <c r="C1497" t="s">
        <v>269</v>
      </c>
      <c r="D1497" t="s">
        <v>517</v>
      </c>
      <c r="E1497" t="s">
        <v>567</v>
      </c>
      <c r="F1497" t="s">
        <v>21</v>
      </c>
      <c r="G1497" t="s">
        <v>470</v>
      </c>
    </row>
    <row r="1498" spans="1:7" x14ac:dyDescent="0.2">
      <c r="A1498" t="s">
        <v>740</v>
      </c>
      <c r="B1498">
        <v>2004</v>
      </c>
      <c r="C1498" t="s">
        <v>269</v>
      </c>
      <c r="D1498" t="s">
        <v>517</v>
      </c>
      <c r="E1498" t="s">
        <v>630</v>
      </c>
      <c r="F1498" t="s">
        <v>543</v>
      </c>
      <c r="G1498" t="s">
        <v>470</v>
      </c>
    </row>
    <row r="1499" spans="1:7" x14ac:dyDescent="0.2">
      <c r="A1499" t="s">
        <v>740</v>
      </c>
      <c r="B1499">
        <v>2004</v>
      </c>
      <c r="C1499" t="s">
        <v>269</v>
      </c>
      <c r="D1499" t="s">
        <v>517</v>
      </c>
      <c r="E1499" t="s">
        <v>107</v>
      </c>
      <c r="F1499" t="s">
        <v>724</v>
      </c>
      <c r="G1499" t="s">
        <v>470</v>
      </c>
    </row>
    <row r="1500" spans="1:7" x14ac:dyDescent="0.2">
      <c r="A1500" t="s">
        <v>740</v>
      </c>
      <c r="B1500">
        <v>2004</v>
      </c>
      <c r="C1500" t="s">
        <v>269</v>
      </c>
      <c r="D1500" t="s">
        <v>532</v>
      </c>
      <c r="E1500" t="s">
        <v>228</v>
      </c>
      <c r="F1500" t="s">
        <v>723</v>
      </c>
      <c r="G1500" t="s">
        <v>318</v>
      </c>
    </row>
    <row r="1501" spans="1:7" x14ac:dyDescent="0.2">
      <c r="A1501" t="s">
        <v>740</v>
      </c>
      <c r="B1501">
        <v>2004</v>
      </c>
      <c r="C1501" t="s">
        <v>269</v>
      </c>
      <c r="D1501" t="s">
        <v>517</v>
      </c>
      <c r="E1501" t="s">
        <v>660</v>
      </c>
      <c r="F1501" t="s">
        <v>661</v>
      </c>
      <c r="G1501" t="s">
        <v>470</v>
      </c>
    </row>
    <row r="1502" spans="1:7" x14ac:dyDescent="0.2">
      <c r="A1502" t="s">
        <v>740</v>
      </c>
      <c r="B1502">
        <v>2004</v>
      </c>
      <c r="C1502" t="s">
        <v>269</v>
      </c>
      <c r="D1502" t="s">
        <v>517</v>
      </c>
      <c r="E1502" t="s">
        <v>632</v>
      </c>
      <c r="F1502" t="s">
        <v>678</v>
      </c>
      <c r="G1502" t="s">
        <v>470</v>
      </c>
    </row>
    <row r="1503" spans="1:7" x14ac:dyDescent="0.2">
      <c r="A1503" t="s">
        <v>740</v>
      </c>
      <c r="B1503">
        <v>2004</v>
      </c>
      <c r="C1503" t="s">
        <v>269</v>
      </c>
      <c r="D1503" t="s">
        <v>532</v>
      </c>
      <c r="E1503" t="s">
        <v>633</v>
      </c>
      <c r="F1503" t="s">
        <v>707</v>
      </c>
      <c r="G1503" t="s">
        <v>369</v>
      </c>
    </row>
    <row r="1504" spans="1:7" x14ac:dyDescent="0.2">
      <c r="A1504" t="s">
        <v>740</v>
      </c>
      <c r="B1504">
        <v>2004</v>
      </c>
      <c r="C1504" t="s">
        <v>269</v>
      </c>
      <c r="D1504" t="s">
        <v>517</v>
      </c>
      <c r="E1504" t="s">
        <v>571</v>
      </c>
      <c r="F1504" t="s">
        <v>725</v>
      </c>
      <c r="G1504" t="s">
        <v>470</v>
      </c>
    </row>
    <row r="1505" spans="1:7" x14ac:dyDescent="0.2">
      <c r="A1505" t="s">
        <v>740</v>
      </c>
      <c r="B1505">
        <v>2004</v>
      </c>
      <c r="C1505" t="s">
        <v>269</v>
      </c>
      <c r="D1505" t="s">
        <v>592</v>
      </c>
      <c r="E1505" t="s">
        <v>635</v>
      </c>
      <c r="F1505" t="s">
        <v>726</v>
      </c>
      <c r="G1505" t="s">
        <v>665</v>
      </c>
    </row>
    <row r="1506" spans="1:7" x14ac:dyDescent="0.2">
      <c r="A1506" t="s">
        <v>740</v>
      </c>
      <c r="B1506">
        <v>2004</v>
      </c>
      <c r="C1506" t="s">
        <v>269</v>
      </c>
      <c r="D1506" t="s">
        <v>517</v>
      </c>
      <c r="E1506" t="s">
        <v>635</v>
      </c>
      <c r="F1506" t="s">
        <v>636</v>
      </c>
      <c r="G1506" t="s">
        <v>470</v>
      </c>
    </row>
    <row r="1507" spans="1:7" x14ac:dyDescent="0.2">
      <c r="A1507" t="s">
        <v>740</v>
      </c>
      <c r="B1507">
        <v>2004</v>
      </c>
      <c r="C1507" t="s">
        <v>269</v>
      </c>
      <c r="D1507" t="s">
        <v>517</v>
      </c>
      <c r="E1507" t="s">
        <v>639</v>
      </c>
      <c r="F1507" t="s">
        <v>451</v>
      </c>
      <c r="G1507" t="s">
        <v>470</v>
      </c>
    </row>
    <row r="1508" spans="1:7" x14ac:dyDescent="0.2">
      <c r="A1508" t="s">
        <v>740</v>
      </c>
      <c r="B1508">
        <v>2004</v>
      </c>
      <c r="C1508" t="s">
        <v>269</v>
      </c>
      <c r="D1508" t="s">
        <v>592</v>
      </c>
      <c r="E1508" t="s">
        <v>727</v>
      </c>
      <c r="F1508" t="s">
        <v>728</v>
      </c>
      <c r="G1508" t="s">
        <v>692</v>
      </c>
    </row>
    <row r="1509" spans="1:7" x14ac:dyDescent="0.2">
      <c r="A1509" t="s">
        <v>740</v>
      </c>
      <c r="B1509">
        <v>2004</v>
      </c>
      <c r="C1509" t="s">
        <v>269</v>
      </c>
      <c r="D1509" t="s">
        <v>517</v>
      </c>
      <c r="E1509" t="s">
        <v>727</v>
      </c>
      <c r="F1509" t="s">
        <v>729</v>
      </c>
      <c r="G1509" t="s">
        <v>470</v>
      </c>
    </row>
    <row r="1510" spans="1:7" x14ac:dyDescent="0.2">
      <c r="A1510" t="s">
        <v>740</v>
      </c>
      <c r="B1510">
        <v>2004</v>
      </c>
      <c r="C1510" t="s">
        <v>269</v>
      </c>
      <c r="D1510" t="s">
        <v>517</v>
      </c>
      <c r="E1510" t="s">
        <v>239</v>
      </c>
      <c r="F1510" t="s">
        <v>730</v>
      </c>
      <c r="G1510" t="s">
        <v>470</v>
      </c>
    </row>
    <row r="1511" spans="1:7" x14ac:dyDescent="0.2">
      <c r="A1511" t="s">
        <v>740</v>
      </c>
      <c r="B1511">
        <v>2004</v>
      </c>
      <c r="C1511" t="s">
        <v>269</v>
      </c>
      <c r="D1511" t="s">
        <v>517</v>
      </c>
      <c r="E1511" t="s">
        <v>731</v>
      </c>
      <c r="F1511" t="s">
        <v>403</v>
      </c>
      <c r="G1511" t="s">
        <v>470</v>
      </c>
    </row>
    <row r="1512" spans="1:7" x14ac:dyDescent="0.2">
      <c r="A1512" t="s">
        <v>740</v>
      </c>
      <c r="B1512">
        <v>2004</v>
      </c>
      <c r="C1512" t="s">
        <v>269</v>
      </c>
      <c r="D1512" t="s">
        <v>587</v>
      </c>
      <c r="E1512" t="s">
        <v>243</v>
      </c>
      <c r="F1512" t="s">
        <v>467</v>
      </c>
      <c r="G1512" t="s">
        <v>525</v>
      </c>
    </row>
    <row r="1513" spans="1:7" x14ac:dyDescent="0.2">
      <c r="A1513" t="s">
        <v>740</v>
      </c>
      <c r="B1513">
        <v>2004</v>
      </c>
      <c r="C1513" t="s">
        <v>269</v>
      </c>
      <c r="D1513" t="s">
        <v>587</v>
      </c>
      <c r="E1513" t="s">
        <v>366</v>
      </c>
      <c r="F1513" t="s">
        <v>141</v>
      </c>
      <c r="G1513" t="s">
        <v>545</v>
      </c>
    </row>
    <row r="1514" spans="1:7" x14ac:dyDescent="0.2">
      <c r="A1514" t="s">
        <v>740</v>
      </c>
      <c r="B1514">
        <v>2004</v>
      </c>
      <c r="C1514" t="s">
        <v>269</v>
      </c>
      <c r="D1514" t="s">
        <v>517</v>
      </c>
      <c r="E1514" t="s">
        <v>253</v>
      </c>
      <c r="F1514" t="s">
        <v>598</v>
      </c>
      <c r="G1514" t="s">
        <v>470</v>
      </c>
    </row>
    <row r="1515" spans="1:7" x14ac:dyDescent="0.2">
      <c r="A1515" t="s">
        <v>740</v>
      </c>
      <c r="B1515">
        <v>2004</v>
      </c>
      <c r="C1515" t="s">
        <v>269</v>
      </c>
      <c r="D1515" t="s">
        <v>532</v>
      </c>
      <c r="E1515" t="s">
        <v>732</v>
      </c>
      <c r="F1515" t="s">
        <v>733</v>
      </c>
      <c r="G1515" t="s">
        <v>304</v>
      </c>
    </row>
    <row r="1516" spans="1:7" x14ac:dyDescent="0.2">
      <c r="A1516" t="s">
        <v>740</v>
      </c>
      <c r="B1516">
        <v>2004</v>
      </c>
      <c r="C1516" t="s">
        <v>269</v>
      </c>
      <c r="D1516" t="s">
        <v>517</v>
      </c>
      <c r="E1516" t="s">
        <v>136</v>
      </c>
      <c r="F1516" t="s">
        <v>734</v>
      </c>
      <c r="G1516" t="s">
        <v>470</v>
      </c>
    </row>
    <row r="1517" spans="1:7" x14ac:dyDescent="0.2">
      <c r="A1517" t="s">
        <v>740</v>
      </c>
      <c r="B1517">
        <v>2004</v>
      </c>
      <c r="C1517" t="s">
        <v>269</v>
      </c>
      <c r="D1517" t="s">
        <v>517</v>
      </c>
      <c r="E1517" t="s">
        <v>648</v>
      </c>
      <c r="F1517" t="s">
        <v>680</v>
      </c>
      <c r="G1517" t="s">
        <v>470</v>
      </c>
    </row>
    <row r="1518" spans="1:7" x14ac:dyDescent="0.2">
      <c r="A1518" t="s">
        <v>740</v>
      </c>
      <c r="B1518">
        <v>2004</v>
      </c>
      <c r="C1518" t="s">
        <v>269</v>
      </c>
      <c r="D1518" t="s">
        <v>517</v>
      </c>
      <c r="E1518" t="s">
        <v>255</v>
      </c>
      <c r="F1518" t="s">
        <v>476</v>
      </c>
      <c r="G1518" t="s">
        <v>470</v>
      </c>
    </row>
    <row r="1519" spans="1:7" x14ac:dyDescent="0.2">
      <c r="A1519" t="s">
        <v>740</v>
      </c>
      <c r="B1519">
        <v>2004</v>
      </c>
      <c r="C1519" t="s">
        <v>269</v>
      </c>
      <c r="D1519" t="s">
        <v>517</v>
      </c>
      <c r="E1519" t="s">
        <v>735</v>
      </c>
      <c r="F1519" t="s">
        <v>356</v>
      </c>
      <c r="G1519" t="s">
        <v>470</v>
      </c>
    </row>
    <row r="1520" spans="1:7" x14ac:dyDescent="0.2">
      <c r="A1520" t="s">
        <v>740</v>
      </c>
      <c r="B1520">
        <v>2004</v>
      </c>
      <c r="C1520" t="s">
        <v>269</v>
      </c>
      <c r="D1520" t="s">
        <v>517</v>
      </c>
      <c r="E1520" t="s">
        <v>736</v>
      </c>
      <c r="F1520" t="s">
        <v>737</v>
      </c>
      <c r="G1520" t="s">
        <v>470</v>
      </c>
    </row>
    <row r="1521" spans="1:7" x14ac:dyDescent="0.2">
      <c r="A1521" t="s">
        <v>740</v>
      </c>
      <c r="B1521">
        <v>2004</v>
      </c>
      <c r="C1521" t="s">
        <v>269</v>
      </c>
      <c r="D1521" t="s">
        <v>517</v>
      </c>
      <c r="E1521" t="s">
        <v>738</v>
      </c>
      <c r="F1521" t="s">
        <v>739</v>
      </c>
      <c r="G1521" t="s">
        <v>470</v>
      </c>
    </row>
    <row r="1522" spans="1:7" x14ac:dyDescent="0.2">
      <c r="A1522" t="s">
        <v>740</v>
      </c>
      <c r="B1522">
        <v>2004</v>
      </c>
      <c r="C1522" t="s">
        <v>269</v>
      </c>
      <c r="D1522" t="s">
        <v>517</v>
      </c>
      <c r="E1522" t="s">
        <v>66</v>
      </c>
      <c r="F1522" t="s">
        <v>659</v>
      </c>
      <c r="G1522" t="s">
        <v>470</v>
      </c>
    </row>
    <row r="1523" spans="1:7" x14ac:dyDescent="0.2">
      <c r="A1523" t="s">
        <v>966</v>
      </c>
      <c r="B1523">
        <v>2004</v>
      </c>
      <c r="C1523" t="s">
        <v>860</v>
      </c>
      <c r="D1523" t="s">
        <v>921</v>
      </c>
      <c r="E1523" t="s">
        <v>928</v>
      </c>
      <c r="F1523" t="s">
        <v>470</v>
      </c>
      <c r="G1523" t="s">
        <v>947</v>
      </c>
    </row>
    <row r="1524" spans="1:7" x14ac:dyDescent="0.2">
      <c r="A1524" t="s">
        <v>966</v>
      </c>
      <c r="B1524">
        <v>2004</v>
      </c>
      <c r="C1524" t="s">
        <v>860</v>
      </c>
      <c r="D1524" t="s">
        <v>954</v>
      </c>
      <c r="E1524" t="s">
        <v>928</v>
      </c>
      <c r="F1524" t="s">
        <v>470</v>
      </c>
      <c r="G1524" t="s">
        <v>947</v>
      </c>
    </row>
    <row r="1525" spans="1:7" x14ac:dyDescent="0.2">
      <c r="A1525" t="s">
        <v>966</v>
      </c>
      <c r="B1525">
        <v>2004</v>
      </c>
      <c r="C1525" t="s">
        <v>860</v>
      </c>
      <c r="D1525" t="s">
        <v>937</v>
      </c>
      <c r="E1525" t="s">
        <v>967</v>
      </c>
      <c r="F1525" t="s">
        <v>470</v>
      </c>
      <c r="G1525" t="s">
        <v>968</v>
      </c>
    </row>
    <row r="1526" spans="1:7" x14ac:dyDescent="0.2">
      <c r="A1526" t="s">
        <v>966</v>
      </c>
      <c r="B1526">
        <v>2004</v>
      </c>
      <c r="C1526" t="s">
        <v>860</v>
      </c>
      <c r="D1526" t="s">
        <v>941</v>
      </c>
      <c r="E1526" t="s">
        <v>967</v>
      </c>
      <c r="F1526" t="s">
        <v>470</v>
      </c>
      <c r="G1526" t="s">
        <v>968</v>
      </c>
    </row>
    <row r="1527" spans="1:7" x14ac:dyDescent="0.2">
      <c r="A1527" t="s">
        <v>966</v>
      </c>
      <c r="B1527">
        <v>2004</v>
      </c>
      <c r="C1527" t="s">
        <v>860</v>
      </c>
      <c r="D1527" t="s">
        <v>934</v>
      </c>
      <c r="E1527" t="s">
        <v>483</v>
      </c>
      <c r="F1527" t="s">
        <v>657</v>
      </c>
      <c r="G1527" t="s">
        <v>368</v>
      </c>
    </row>
    <row r="1528" spans="1:7" x14ac:dyDescent="0.2">
      <c r="A1528" t="s">
        <v>966</v>
      </c>
      <c r="B1528">
        <v>2004</v>
      </c>
      <c r="C1528" t="s">
        <v>860</v>
      </c>
      <c r="D1528" t="s">
        <v>954</v>
      </c>
      <c r="E1528" t="s">
        <v>483</v>
      </c>
      <c r="F1528" t="s">
        <v>657</v>
      </c>
      <c r="G1528" t="s">
        <v>368</v>
      </c>
    </row>
    <row r="1529" spans="1:7" x14ac:dyDescent="0.2">
      <c r="A1529" t="s">
        <v>966</v>
      </c>
      <c r="B1529">
        <v>2004</v>
      </c>
      <c r="C1529" t="s">
        <v>860</v>
      </c>
      <c r="D1529" t="s">
        <v>941</v>
      </c>
      <c r="E1529" t="s">
        <v>663</v>
      </c>
      <c r="F1529" t="s">
        <v>958</v>
      </c>
      <c r="G1529" t="s">
        <v>959</v>
      </c>
    </row>
    <row r="1530" spans="1:7" x14ac:dyDescent="0.2">
      <c r="A1530" t="s">
        <v>966</v>
      </c>
      <c r="B1530">
        <v>2004</v>
      </c>
      <c r="C1530" t="s">
        <v>860</v>
      </c>
      <c r="D1530" t="s">
        <v>954</v>
      </c>
      <c r="E1530" t="s">
        <v>1032</v>
      </c>
      <c r="F1530" t="s">
        <v>470</v>
      </c>
      <c r="G1530" t="s">
        <v>960</v>
      </c>
    </row>
    <row r="1531" spans="1:7" x14ac:dyDescent="0.2">
      <c r="A1531" t="s">
        <v>966</v>
      </c>
      <c r="B1531">
        <v>2004</v>
      </c>
      <c r="C1531" t="s">
        <v>860</v>
      </c>
      <c r="D1531" t="s">
        <v>950</v>
      </c>
      <c r="E1531" t="s">
        <v>1032</v>
      </c>
      <c r="F1531" t="s">
        <v>470</v>
      </c>
      <c r="G1531" t="s">
        <v>960</v>
      </c>
    </row>
    <row r="1532" spans="1:7" x14ac:dyDescent="0.2">
      <c r="A1532" t="s">
        <v>966</v>
      </c>
      <c r="B1532">
        <v>2004</v>
      </c>
      <c r="C1532" t="s">
        <v>860</v>
      </c>
      <c r="D1532" t="s">
        <v>921</v>
      </c>
      <c r="E1532" t="s">
        <v>961</v>
      </c>
      <c r="F1532" t="s">
        <v>470</v>
      </c>
      <c r="G1532" t="s">
        <v>969</v>
      </c>
    </row>
    <row r="1533" spans="1:7" x14ac:dyDescent="0.2">
      <c r="A1533" t="s">
        <v>966</v>
      </c>
      <c r="B1533">
        <v>2004</v>
      </c>
      <c r="C1533" t="s">
        <v>860</v>
      </c>
      <c r="D1533" t="s">
        <v>937</v>
      </c>
      <c r="E1533" t="s">
        <v>690</v>
      </c>
      <c r="F1533" t="s">
        <v>674</v>
      </c>
      <c r="G1533" t="s">
        <v>959</v>
      </c>
    </row>
    <row r="1534" spans="1:7" x14ac:dyDescent="0.2">
      <c r="A1534" t="s">
        <v>966</v>
      </c>
      <c r="B1534">
        <v>2004</v>
      </c>
      <c r="C1534" t="s">
        <v>860</v>
      </c>
      <c r="D1534" t="s">
        <v>963</v>
      </c>
      <c r="E1534" t="s">
        <v>354</v>
      </c>
      <c r="F1534" t="s">
        <v>694</v>
      </c>
      <c r="G1534" t="s">
        <v>368</v>
      </c>
    </row>
    <row r="1535" spans="1:7" x14ac:dyDescent="0.2">
      <c r="A1535" t="s">
        <v>966</v>
      </c>
      <c r="B1535">
        <v>2004</v>
      </c>
      <c r="C1535" t="s">
        <v>860</v>
      </c>
      <c r="D1535" t="s">
        <v>921</v>
      </c>
      <c r="E1535" t="s">
        <v>970</v>
      </c>
      <c r="F1535" t="s">
        <v>470</v>
      </c>
      <c r="G1535" t="s">
        <v>971</v>
      </c>
    </row>
    <row r="1536" spans="1:7" x14ac:dyDescent="0.2">
      <c r="A1536" t="s">
        <v>966</v>
      </c>
      <c r="B1536">
        <v>2004</v>
      </c>
      <c r="C1536" t="s">
        <v>860</v>
      </c>
      <c r="D1536" t="s">
        <v>921</v>
      </c>
      <c r="E1536" t="s">
        <v>702</v>
      </c>
      <c r="F1536" t="s">
        <v>598</v>
      </c>
      <c r="G1536" t="s">
        <v>368</v>
      </c>
    </row>
    <row r="1537" spans="1:7" x14ac:dyDescent="0.2">
      <c r="A1537" t="s">
        <v>966</v>
      </c>
      <c r="B1537">
        <v>2004</v>
      </c>
      <c r="C1537" t="s">
        <v>860</v>
      </c>
      <c r="D1537" t="s">
        <v>897</v>
      </c>
      <c r="E1537" t="s">
        <v>433</v>
      </c>
      <c r="F1537" t="s">
        <v>617</v>
      </c>
      <c r="G1537" t="s">
        <v>368</v>
      </c>
    </row>
    <row r="1538" spans="1:7" x14ac:dyDescent="0.2">
      <c r="A1538" t="s">
        <v>966</v>
      </c>
      <c r="B1538">
        <v>2004</v>
      </c>
      <c r="C1538" t="s">
        <v>860</v>
      </c>
      <c r="D1538" t="s">
        <v>963</v>
      </c>
      <c r="E1538" t="s">
        <v>1021</v>
      </c>
      <c r="F1538" t="s">
        <v>470</v>
      </c>
      <c r="G1538" t="s">
        <v>953</v>
      </c>
    </row>
    <row r="1539" spans="1:7" x14ac:dyDescent="0.2">
      <c r="A1539" t="s">
        <v>966</v>
      </c>
      <c r="B1539">
        <v>2004</v>
      </c>
      <c r="C1539" t="s">
        <v>860</v>
      </c>
      <c r="D1539" t="s">
        <v>934</v>
      </c>
      <c r="E1539" t="s">
        <v>1021</v>
      </c>
      <c r="F1539" t="s">
        <v>470</v>
      </c>
      <c r="G1539" t="s">
        <v>953</v>
      </c>
    </row>
    <row r="1540" spans="1:7" x14ac:dyDescent="0.2">
      <c r="A1540" t="s">
        <v>966</v>
      </c>
      <c r="B1540">
        <v>2004</v>
      </c>
      <c r="C1540" t="s">
        <v>860</v>
      </c>
      <c r="D1540" t="s">
        <v>937</v>
      </c>
      <c r="E1540" t="s">
        <v>1021</v>
      </c>
      <c r="F1540" t="s">
        <v>470</v>
      </c>
      <c r="G1540" t="s">
        <v>953</v>
      </c>
    </row>
    <row r="1541" spans="1:7" x14ac:dyDescent="0.2">
      <c r="A1541" t="s">
        <v>966</v>
      </c>
      <c r="B1541">
        <v>2004</v>
      </c>
      <c r="C1541" t="s">
        <v>860</v>
      </c>
      <c r="D1541" t="s">
        <v>931</v>
      </c>
      <c r="E1541" t="s">
        <v>1021</v>
      </c>
      <c r="F1541" t="s">
        <v>470</v>
      </c>
      <c r="G1541" t="s">
        <v>953</v>
      </c>
    </row>
    <row r="1542" spans="1:7" x14ac:dyDescent="0.2">
      <c r="A1542" t="s">
        <v>966</v>
      </c>
      <c r="B1542">
        <v>2004</v>
      </c>
      <c r="C1542" t="s">
        <v>860</v>
      </c>
      <c r="D1542" t="s">
        <v>954</v>
      </c>
      <c r="E1542" t="s">
        <v>1021</v>
      </c>
      <c r="F1542" t="s">
        <v>470</v>
      </c>
      <c r="G1542" t="s">
        <v>953</v>
      </c>
    </row>
    <row r="1543" spans="1:7" x14ac:dyDescent="0.2">
      <c r="A1543" t="s">
        <v>966</v>
      </c>
      <c r="B1543">
        <v>2004</v>
      </c>
      <c r="C1543" t="s">
        <v>860</v>
      </c>
      <c r="D1543" t="s">
        <v>931</v>
      </c>
      <c r="E1543" t="s">
        <v>558</v>
      </c>
      <c r="F1543" t="s">
        <v>708</v>
      </c>
      <c r="G1543" t="s">
        <v>368</v>
      </c>
    </row>
    <row r="1544" spans="1:7" x14ac:dyDescent="0.2">
      <c r="A1544" t="s">
        <v>966</v>
      </c>
      <c r="B1544">
        <v>2004</v>
      </c>
      <c r="C1544" t="s">
        <v>860</v>
      </c>
      <c r="D1544" t="s">
        <v>950</v>
      </c>
      <c r="E1544" t="s">
        <v>713</v>
      </c>
      <c r="F1544" t="s">
        <v>135</v>
      </c>
      <c r="G1544" t="s">
        <v>368</v>
      </c>
    </row>
    <row r="1545" spans="1:7" x14ac:dyDescent="0.2">
      <c r="A1545" t="s">
        <v>966</v>
      </c>
      <c r="B1545">
        <v>2004</v>
      </c>
      <c r="C1545" t="s">
        <v>860</v>
      </c>
      <c r="D1545" t="s">
        <v>897</v>
      </c>
      <c r="E1545" t="s">
        <v>939</v>
      </c>
      <c r="F1545" t="s">
        <v>470</v>
      </c>
      <c r="G1545" t="s">
        <v>955</v>
      </c>
    </row>
    <row r="1546" spans="1:7" x14ac:dyDescent="0.2">
      <c r="A1546" t="s">
        <v>966</v>
      </c>
      <c r="B1546">
        <v>2004</v>
      </c>
      <c r="C1546" t="s">
        <v>860</v>
      </c>
      <c r="D1546" t="s">
        <v>905</v>
      </c>
      <c r="E1546" t="s">
        <v>939</v>
      </c>
      <c r="F1546" t="s">
        <v>470</v>
      </c>
      <c r="G1546" t="s">
        <v>955</v>
      </c>
    </row>
    <row r="1547" spans="1:7" x14ac:dyDescent="0.2">
      <c r="A1547" t="s">
        <v>966</v>
      </c>
      <c r="B1547">
        <v>2004</v>
      </c>
      <c r="C1547" t="s">
        <v>860</v>
      </c>
      <c r="D1547" t="s">
        <v>905</v>
      </c>
      <c r="E1547" t="s">
        <v>714</v>
      </c>
      <c r="F1547" t="s">
        <v>626</v>
      </c>
      <c r="G1547" t="s">
        <v>899</v>
      </c>
    </row>
    <row r="1548" spans="1:7" x14ac:dyDescent="0.2">
      <c r="A1548" t="s">
        <v>966</v>
      </c>
      <c r="B1548">
        <v>2004</v>
      </c>
      <c r="C1548" t="s">
        <v>860</v>
      </c>
      <c r="D1548" t="s">
        <v>941</v>
      </c>
      <c r="E1548" t="s">
        <v>972</v>
      </c>
      <c r="F1548" t="s">
        <v>470</v>
      </c>
      <c r="G1548" t="s">
        <v>973</v>
      </c>
    </row>
    <row r="1549" spans="1:7" x14ac:dyDescent="0.2">
      <c r="A1549" t="s">
        <v>966</v>
      </c>
      <c r="B1549">
        <v>2004</v>
      </c>
      <c r="C1549" t="s">
        <v>860</v>
      </c>
      <c r="D1549" t="s">
        <v>941</v>
      </c>
      <c r="E1549" t="s">
        <v>635</v>
      </c>
      <c r="F1549" t="s">
        <v>636</v>
      </c>
      <c r="G1549" t="s">
        <v>959</v>
      </c>
    </row>
    <row r="1550" spans="1:7" x14ac:dyDescent="0.2">
      <c r="A1550" t="s">
        <v>966</v>
      </c>
      <c r="B1550">
        <v>2004</v>
      </c>
      <c r="C1550" t="s">
        <v>860</v>
      </c>
      <c r="D1550" t="s">
        <v>905</v>
      </c>
      <c r="E1550" t="s">
        <v>943</v>
      </c>
      <c r="F1550" t="s">
        <v>470</v>
      </c>
      <c r="G1550" t="s">
        <v>974</v>
      </c>
    </row>
    <row r="1551" spans="1:7" x14ac:dyDescent="0.2">
      <c r="A1551" t="s">
        <v>966</v>
      </c>
      <c r="B1551">
        <v>2004</v>
      </c>
      <c r="C1551" t="s">
        <v>860</v>
      </c>
      <c r="D1551" t="s">
        <v>937</v>
      </c>
      <c r="E1551" t="s">
        <v>727</v>
      </c>
      <c r="F1551" t="s">
        <v>729</v>
      </c>
      <c r="G1551" t="s">
        <v>959</v>
      </c>
    </row>
    <row r="1552" spans="1:7" x14ac:dyDescent="0.2">
      <c r="A1552" t="s">
        <v>1036</v>
      </c>
      <c r="B1552">
        <v>2004</v>
      </c>
      <c r="C1552" t="s">
        <v>930</v>
      </c>
      <c r="E1552" t="s">
        <v>928</v>
      </c>
      <c r="F1552" t="s">
        <v>470</v>
      </c>
      <c r="G1552" t="s">
        <v>929</v>
      </c>
    </row>
    <row r="1553" spans="1:7" x14ac:dyDescent="0.2">
      <c r="A1553" t="s">
        <v>1036</v>
      </c>
      <c r="B1553">
        <v>2004</v>
      </c>
      <c r="C1553" t="s">
        <v>930</v>
      </c>
      <c r="E1553" t="s">
        <v>1032</v>
      </c>
      <c r="F1553" t="s">
        <v>470</v>
      </c>
      <c r="G1553" t="s">
        <v>1033</v>
      </c>
    </row>
    <row r="1554" spans="1:7" x14ac:dyDescent="0.2">
      <c r="A1554" t="s">
        <v>1036</v>
      </c>
      <c r="B1554">
        <v>2004</v>
      </c>
      <c r="C1554" t="s">
        <v>930</v>
      </c>
      <c r="E1554" t="s">
        <v>961</v>
      </c>
      <c r="F1554" t="s">
        <v>470</v>
      </c>
      <c r="G1554" t="s">
        <v>1037</v>
      </c>
    </row>
    <row r="1555" spans="1:7" x14ac:dyDescent="0.2">
      <c r="A1555" t="s">
        <v>1036</v>
      </c>
      <c r="B1555">
        <v>2004</v>
      </c>
      <c r="C1555" t="s">
        <v>930</v>
      </c>
      <c r="E1555" t="s">
        <v>964</v>
      </c>
      <c r="F1555" t="s">
        <v>470</v>
      </c>
      <c r="G1555" t="s">
        <v>1034</v>
      </c>
    </row>
    <row r="1556" spans="1:7" x14ac:dyDescent="0.2">
      <c r="A1556" t="s">
        <v>1036</v>
      </c>
      <c r="B1556">
        <v>2004</v>
      </c>
      <c r="C1556" t="s">
        <v>930</v>
      </c>
      <c r="E1556" t="s">
        <v>1021</v>
      </c>
      <c r="F1556" t="s">
        <v>470</v>
      </c>
      <c r="G1556" t="s">
        <v>619</v>
      </c>
    </row>
    <row r="1557" spans="1:7" x14ac:dyDescent="0.2">
      <c r="A1557" t="s">
        <v>1036</v>
      </c>
      <c r="B1557">
        <v>2004</v>
      </c>
      <c r="C1557" t="s">
        <v>930</v>
      </c>
      <c r="E1557" t="s">
        <v>939</v>
      </c>
      <c r="F1557" t="s">
        <v>470</v>
      </c>
      <c r="G1557" t="s">
        <v>940</v>
      </c>
    </row>
    <row r="1558" spans="1:7" x14ac:dyDescent="0.2">
      <c r="A1558" t="s">
        <v>1036</v>
      </c>
      <c r="B1558">
        <v>2004</v>
      </c>
      <c r="C1558" t="s">
        <v>930</v>
      </c>
      <c r="E1558" t="s">
        <v>943</v>
      </c>
      <c r="F1558" t="s">
        <v>470</v>
      </c>
      <c r="G1558" t="s">
        <v>1027</v>
      </c>
    </row>
    <row r="1559" spans="1:7" x14ac:dyDescent="0.2">
      <c r="A1559" t="s">
        <v>1036</v>
      </c>
      <c r="B1559">
        <v>2004</v>
      </c>
      <c r="C1559" t="s">
        <v>930</v>
      </c>
      <c r="E1559" t="s">
        <v>1029</v>
      </c>
      <c r="F1559" t="s">
        <v>470</v>
      </c>
      <c r="G1559" t="s">
        <v>1030</v>
      </c>
    </row>
    <row r="1560" spans="1:7" x14ac:dyDescent="0.2">
      <c r="A1560" t="s">
        <v>741</v>
      </c>
      <c r="B1560">
        <v>2003</v>
      </c>
      <c r="C1560" t="s">
        <v>269</v>
      </c>
      <c r="D1560" t="s">
        <v>517</v>
      </c>
      <c r="E1560" t="s">
        <v>140</v>
      </c>
      <c r="F1560" t="s">
        <v>742</v>
      </c>
      <c r="G1560" t="s">
        <v>470</v>
      </c>
    </row>
    <row r="1561" spans="1:7" x14ac:dyDescent="0.2">
      <c r="A1561" t="s">
        <v>741</v>
      </c>
      <c r="B1561">
        <v>2003</v>
      </c>
      <c r="C1561" t="s">
        <v>269</v>
      </c>
      <c r="D1561" t="s">
        <v>517</v>
      </c>
      <c r="E1561" t="s">
        <v>654</v>
      </c>
      <c r="F1561" t="s">
        <v>605</v>
      </c>
      <c r="G1561" t="s">
        <v>470</v>
      </c>
    </row>
    <row r="1562" spans="1:7" x14ac:dyDescent="0.2">
      <c r="A1562" t="s">
        <v>741</v>
      </c>
      <c r="B1562">
        <v>2003</v>
      </c>
      <c r="C1562" t="s">
        <v>269</v>
      </c>
      <c r="D1562" t="s">
        <v>517</v>
      </c>
      <c r="E1562" t="s">
        <v>589</v>
      </c>
      <c r="F1562" t="s">
        <v>590</v>
      </c>
      <c r="G1562" t="s">
        <v>470</v>
      </c>
    </row>
    <row r="1563" spans="1:7" x14ac:dyDescent="0.2">
      <c r="A1563" t="s">
        <v>741</v>
      </c>
      <c r="B1563">
        <v>2003</v>
      </c>
      <c r="C1563" t="s">
        <v>269</v>
      </c>
      <c r="D1563" t="s">
        <v>743</v>
      </c>
      <c r="E1563" t="s">
        <v>483</v>
      </c>
      <c r="F1563" t="s">
        <v>657</v>
      </c>
      <c r="G1563" t="s">
        <v>369</v>
      </c>
    </row>
    <row r="1564" spans="1:7" x14ac:dyDescent="0.2">
      <c r="A1564" t="s">
        <v>741</v>
      </c>
      <c r="B1564">
        <v>2003</v>
      </c>
      <c r="C1564" t="s">
        <v>269</v>
      </c>
      <c r="D1564" t="s">
        <v>587</v>
      </c>
      <c r="E1564" t="s">
        <v>146</v>
      </c>
      <c r="F1564" t="s">
        <v>470</v>
      </c>
      <c r="G1564" t="s">
        <v>662</v>
      </c>
    </row>
    <row r="1565" spans="1:7" x14ac:dyDescent="0.2">
      <c r="A1565" t="s">
        <v>741</v>
      </c>
      <c r="B1565">
        <v>2003</v>
      </c>
      <c r="C1565" t="s">
        <v>269</v>
      </c>
      <c r="D1565" t="s">
        <v>592</v>
      </c>
      <c r="E1565" t="s">
        <v>663</v>
      </c>
      <c r="F1565" t="s">
        <v>470</v>
      </c>
      <c r="G1565" t="s">
        <v>744</v>
      </c>
    </row>
    <row r="1566" spans="1:7" x14ac:dyDescent="0.2">
      <c r="A1566" t="s">
        <v>741</v>
      </c>
      <c r="B1566">
        <v>2003</v>
      </c>
      <c r="C1566" t="s">
        <v>269</v>
      </c>
      <c r="D1566" t="s">
        <v>517</v>
      </c>
      <c r="E1566" t="s">
        <v>667</v>
      </c>
      <c r="F1566" t="s">
        <v>745</v>
      </c>
      <c r="G1566" t="s">
        <v>470</v>
      </c>
    </row>
    <row r="1567" spans="1:7" x14ac:dyDescent="0.2">
      <c r="A1567" t="s">
        <v>741</v>
      </c>
      <c r="B1567">
        <v>2003</v>
      </c>
      <c r="C1567" t="s">
        <v>269</v>
      </c>
      <c r="D1567" t="s">
        <v>517</v>
      </c>
      <c r="E1567" t="s">
        <v>599</v>
      </c>
      <c r="F1567" t="s">
        <v>746</v>
      </c>
      <c r="G1567" t="s">
        <v>470</v>
      </c>
    </row>
    <row r="1568" spans="1:7" x14ac:dyDescent="0.2">
      <c r="A1568" t="s">
        <v>741</v>
      </c>
      <c r="B1568">
        <v>2003</v>
      </c>
      <c r="C1568" t="s">
        <v>269</v>
      </c>
      <c r="D1568" t="s">
        <v>517</v>
      </c>
      <c r="E1568" t="s">
        <v>747</v>
      </c>
      <c r="F1568" t="s">
        <v>748</v>
      </c>
      <c r="G1568" t="s">
        <v>470</v>
      </c>
    </row>
    <row r="1569" spans="1:7" x14ac:dyDescent="0.2">
      <c r="A1569" t="s">
        <v>741</v>
      </c>
      <c r="B1569">
        <v>2003</v>
      </c>
      <c r="C1569" t="s">
        <v>269</v>
      </c>
      <c r="D1569" t="s">
        <v>743</v>
      </c>
      <c r="E1569" t="s">
        <v>526</v>
      </c>
      <c r="F1569" t="s">
        <v>242</v>
      </c>
      <c r="G1569" t="s">
        <v>302</v>
      </c>
    </row>
    <row r="1570" spans="1:7" x14ac:dyDescent="0.2">
      <c r="A1570" t="s">
        <v>741</v>
      </c>
      <c r="B1570">
        <v>2003</v>
      </c>
      <c r="C1570" t="s">
        <v>269</v>
      </c>
      <c r="D1570" t="s">
        <v>517</v>
      </c>
      <c r="E1570" t="s">
        <v>672</v>
      </c>
      <c r="F1570" t="s">
        <v>225</v>
      </c>
      <c r="G1570" t="s">
        <v>470</v>
      </c>
    </row>
    <row r="1571" spans="1:7" x14ac:dyDescent="0.2">
      <c r="A1571" t="s">
        <v>741</v>
      </c>
      <c r="B1571">
        <v>2003</v>
      </c>
      <c r="C1571" t="s">
        <v>269</v>
      </c>
      <c r="D1571" t="s">
        <v>517</v>
      </c>
      <c r="E1571" t="s">
        <v>487</v>
      </c>
      <c r="F1571" t="s">
        <v>749</v>
      </c>
      <c r="G1571" t="s">
        <v>470</v>
      </c>
    </row>
    <row r="1572" spans="1:7" x14ac:dyDescent="0.2">
      <c r="A1572" t="s">
        <v>741</v>
      </c>
      <c r="B1572">
        <v>2003</v>
      </c>
      <c r="C1572" t="s">
        <v>269</v>
      </c>
      <c r="D1572" t="s">
        <v>517</v>
      </c>
      <c r="E1572" t="s">
        <v>91</v>
      </c>
      <c r="F1572" t="s">
        <v>170</v>
      </c>
      <c r="G1572" t="s">
        <v>470</v>
      </c>
    </row>
    <row r="1573" spans="1:7" x14ac:dyDescent="0.2">
      <c r="A1573" t="s">
        <v>741</v>
      </c>
      <c r="B1573">
        <v>2003</v>
      </c>
      <c r="C1573" t="s">
        <v>269</v>
      </c>
      <c r="D1573" t="s">
        <v>517</v>
      </c>
      <c r="E1573" t="s">
        <v>284</v>
      </c>
      <c r="F1573" t="s">
        <v>348</v>
      </c>
      <c r="G1573" t="s">
        <v>470</v>
      </c>
    </row>
    <row r="1574" spans="1:7" x14ac:dyDescent="0.2">
      <c r="A1574" t="s">
        <v>741</v>
      </c>
      <c r="B1574">
        <v>2003</v>
      </c>
      <c r="C1574" t="s">
        <v>269</v>
      </c>
      <c r="D1574" t="s">
        <v>592</v>
      </c>
      <c r="E1574" t="s">
        <v>798</v>
      </c>
      <c r="F1574" t="s">
        <v>470</v>
      </c>
      <c r="G1574" t="s">
        <v>750</v>
      </c>
    </row>
    <row r="1575" spans="1:7" x14ac:dyDescent="0.2">
      <c r="A1575" t="s">
        <v>741</v>
      </c>
      <c r="B1575">
        <v>2003</v>
      </c>
      <c r="C1575" t="s">
        <v>269</v>
      </c>
      <c r="D1575" t="s">
        <v>743</v>
      </c>
      <c r="E1575" t="s">
        <v>349</v>
      </c>
      <c r="F1575" t="s">
        <v>221</v>
      </c>
      <c r="G1575" t="s">
        <v>369</v>
      </c>
    </row>
    <row r="1576" spans="1:7" x14ac:dyDescent="0.2">
      <c r="A1576" t="s">
        <v>741</v>
      </c>
      <c r="B1576">
        <v>2003</v>
      </c>
      <c r="C1576" t="s">
        <v>269</v>
      </c>
      <c r="D1576" t="s">
        <v>517</v>
      </c>
      <c r="E1576" t="s">
        <v>682</v>
      </c>
      <c r="F1576" t="s">
        <v>683</v>
      </c>
      <c r="G1576" t="s">
        <v>470</v>
      </c>
    </row>
    <row r="1577" spans="1:7" x14ac:dyDescent="0.2">
      <c r="A1577" t="s">
        <v>741</v>
      </c>
      <c r="B1577">
        <v>2003</v>
      </c>
      <c r="C1577" t="s">
        <v>269</v>
      </c>
      <c r="D1577" t="s">
        <v>517</v>
      </c>
      <c r="E1577" t="s">
        <v>803</v>
      </c>
      <c r="F1577" t="s">
        <v>751</v>
      </c>
      <c r="G1577" t="s">
        <v>470</v>
      </c>
    </row>
    <row r="1578" spans="1:7" x14ac:dyDescent="0.2">
      <c r="A1578" t="s">
        <v>741</v>
      </c>
      <c r="B1578">
        <v>2003</v>
      </c>
      <c r="C1578" t="s">
        <v>269</v>
      </c>
      <c r="D1578" t="s">
        <v>517</v>
      </c>
      <c r="E1578" t="s">
        <v>411</v>
      </c>
      <c r="F1578" t="s">
        <v>752</v>
      </c>
      <c r="G1578" t="s">
        <v>470</v>
      </c>
    </row>
    <row r="1579" spans="1:7" x14ac:dyDescent="0.2">
      <c r="A1579" t="s">
        <v>741</v>
      </c>
      <c r="B1579">
        <v>2003</v>
      </c>
      <c r="C1579" t="s">
        <v>269</v>
      </c>
      <c r="D1579" t="s">
        <v>592</v>
      </c>
      <c r="E1579" t="s">
        <v>690</v>
      </c>
      <c r="F1579" t="s">
        <v>470</v>
      </c>
      <c r="G1579" t="s">
        <v>753</v>
      </c>
    </row>
    <row r="1580" spans="1:7" x14ac:dyDescent="0.2">
      <c r="A1580" t="s">
        <v>741</v>
      </c>
      <c r="B1580">
        <v>2003</v>
      </c>
      <c r="C1580" t="s">
        <v>269</v>
      </c>
      <c r="D1580" t="s">
        <v>517</v>
      </c>
      <c r="E1580" t="s">
        <v>754</v>
      </c>
      <c r="F1580" t="s">
        <v>221</v>
      </c>
      <c r="G1580" t="s">
        <v>470</v>
      </c>
    </row>
    <row r="1581" spans="1:7" x14ac:dyDescent="0.2">
      <c r="A1581" t="s">
        <v>741</v>
      </c>
      <c r="B1581">
        <v>2003</v>
      </c>
      <c r="C1581" t="s">
        <v>269</v>
      </c>
      <c r="D1581" t="s">
        <v>743</v>
      </c>
      <c r="E1581" t="s">
        <v>354</v>
      </c>
      <c r="F1581" t="s">
        <v>694</v>
      </c>
      <c r="G1581" t="s">
        <v>695</v>
      </c>
    </row>
    <row r="1582" spans="1:7" x14ac:dyDescent="0.2">
      <c r="A1582" t="s">
        <v>741</v>
      </c>
      <c r="B1582">
        <v>2003</v>
      </c>
      <c r="C1582" t="s">
        <v>269</v>
      </c>
      <c r="D1582" t="s">
        <v>517</v>
      </c>
      <c r="E1582" t="s">
        <v>755</v>
      </c>
      <c r="F1582" t="s">
        <v>756</v>
      </c>
      <c r="G1582" t="s">
        <v>470</v>
      </c>
    </row>
    <row r="1583" spans="1:7" x14ac:dyDescent="0.2">
      <c r="A1583" t="s">
        <v>741</v>
      </c>
      <c r="B1583">
        <v>2003</v>
      </c>
      <c r="C1583" t="s">
        <v>269</v>
      </c>
      <c r="D1583" t="s">
        <v>743</v>
      </c>
      <c r="E1583" t="s">
        <v>193</v>
      </c>
      <c r="F1583" t="s">
        <v>678</v>
      </c>
      <c r="G1583" t="s">
        <v>658</v>
      </c>
    </row>
    <row r="1584" spans="1:7" x14ac:dyDescent="0.2">
      <c r="A1584" t="s">
        <v>741</v>
      </c>
      <c r="B1584">
        <v>2003</v>
      </c>
      <c r="C1584" t="s">
        <v>269</v>
      </c>
      <c r="D1584" t="s">
        <v>517</v>
      </c>
      <c r="E1584" t="s">
        <v>697</v>
      </c>
      <c r="F1584" t="s">
        <v>197</v>
      </c>
      <c r="G1584" t="s">
        <v>470</v>
      </c>
    </row>
    <row r="1585" spans="1:7" x14ac:dyDescent="0.2">
      <c r="A1585" t="s">
        <v>741</v>
      </c>
      <c r="B1585">
        <v>2003</v>
      </c>
      <c r="C1585" t="s">
        <v>269</v>
      </c>
      <c r="D1585" t="s">
        <v>517</v>
      </c>
      <c r="E1585" t="s">
        <v>191</v>
      </c>
      <c r="F1585" t="s">
        <v>227</v>
      </c>
      <c r="G1585" t="s">
        <v>470</v>
      </c>
    </row>
    <row r="1586" spans="1:7" x14ac:dyDescent="0.2">
      <c r="A1586" t="s">
        <v>741</v>
      </c>
      <c r="B1586">
        <v>2003</v>
      </c>
      <c r="C1586" t="s">
        <v>269</v>
      </c>
      <c r="D1586" t="s">
        <v>517</v>
      </c>
      <c r="E1586" t="s">
        <v>614</v>
      </c>
      <c r="F1586" t="s">
        <v>375</v>
      </c>
      <c r="G1586" t="s">
        <v>470</v>
      </c>
    </row>
    <row r="1587" spans="1:7" x14ac:dyDescent="0.2">
      <c r="A1587" t="s">
        <v>741</v>
      </c>
      <c r="B1587">
        <v>2003</v>
      </c>
      <c r="C1587" t="s">
        <v>269</v>
      </c>
      <c r="D1587" t="s">
        <v>517</v>
      </c>
      <c r="E1587" t="s">
        <v>546</v>
      </c>
      <c r="F1587" t="s">
        <v>701</v>
      </c>
      <c r="G1587" t="s">
        <v>470</v>
      </c>
    </row>
    <row r="1588" spans="1:7" x14ac:dyDescent="0.2">
      <c r="A1588" t="s">
        <v>741</v>
      </c>
      <c r="B1588">
        <v>2003</v>
      </c>
      <c r="C1588" t="s">
        <v>269</v>
      </c>
      <c r="D1588" t="s">
        <v>592</v>
      </c>
      <c r="E1588" t="s">
        <v>757</v>
      </c>
      <c r="F1588" t="s">
        <v>470</v>
      </c>
      <c r="G1588" t="s">
        <v>709</v>
      </c>
    </row>
    <row r="1589" spans="1:7" x14ac:dyDescent="0.2">
      <c r="A1589" t="s">
        <v>741</v>
      </c>
      <c r="B1589">
        <v>2003</v>
      </c>
      <c r="C1589" t="s">
        <v>269</v>
      </c>
      <c r="D1589" t="s">
        <v>517</v>
      </c>
      <c r="E1589" t="s">
        <v>501</v>
      </c>
      <c r="F1589" t="s">
        <v>37</v>
      </c>
      <c r="G1589" t="s">
        <v>470</v>
      </c>
    </row>
    <row r="1590" spans="1:7" x14ac:dyDescent="0.2">
      <c r="A1590" t="s">
        <v>741</v>
      </c>
      <c r="B1590">
        <v>2003</v>
      </c>
      <c r="C1590" t="s">
        <v>269</v>
      </c>
      <c r="D1590" t="s">
        <v>743</v>
      </c>
      <c r="E1590" t="s">
        <v>433</v>
      </c>
      <c r="F1590" t="s">
        <v>758</v>
      </c>
      <c r="G1590" t="s">
        <v>383</v>
      </c>
    </row>
    <row r="1591" spans="1:7" x14ac:dyDescent="0.2">
      <c r="A1591" t="s">
        <v>741</v>
      </c>
      <c r="B1591">
        <v>2003</v>
      </c>
      <c r="C1591" t="s">
        <v>269</v>
      </c>
      <c r="D1591" t="s">
        <v>517</v>
      </c>
      <c r="E1591" t="s">
        <v>759</v>
      </c>
      <c r="F1591" t="s">
        <v>751</v>
      </c>
      <c r="G1591" t="s">
        <v>470</v>
      </c>
    </row>
    <row r="1592" spans="1:7" x14ac:dyDescent="0.2">
      <c r="A1592" t="s">
        <v>741</v>
      </c>
      <c r="B1592">
        <v>2003</v>
      </c>
      <c r="C1592" t="s">
        <v>269</v>
      </c>
      <c r="D1592" t="s">
        <v>517</v>
      </c>
      <c r="E1592" t="s">
        <v>503</v>
      </c>
      <c r="F1592" t="s">
        <v>437</v>
      </c>
      <c r="G1592" t="s">
        <v>470</v>
      </c>
    </row>
    <row r="1593" spans="1:7" x14ac:dyDescent="0.2">
      <c r="A1593" t="s">
        <v>741</v>
      </c>
      <c r="B1593">
        <v>2003</v>
      </c>
      <c r="C1593" t="s">
        <v>269</v>
      </c>
      <c r="D1593" t="s">
        <v>517</v>
      </c>
      <c r="E1593" t="s">
        <v>705</v>
      </c>
      <c r="F1593" t="s">
        <v>760</v>
      </c>
      <c r="G1593" t="s">
        <v>470</v>
      </c>
    </row>
    <row r="1594" spans="1:7" x14ac:dyDescent="0.2">
      <c r="A1594" t="s">
        <v>741</v>
      </c>
      <c r="B1594">
        <v>2003</v>
      </c>
      <c r="C1594" t="s">
        <v>269</v>
      </c>
      <c r="D1594" t="s">
        <v>592</v>
      </c>
      <c r="E1594" t="s">
        <v>706</v>
      </c>
      <c r="F1594" t="s">
        <v>470</v>
      </c>
      <c r="G1594" t="s">
        <v>761</v>
      </c>
    </row>
    <row r="1595" spans="1:7" x14ac:dyDescent="0.2">
      <c r="A1595" t="s">
        <v>741</v>
      </c>
      <c r="B1595">
        <v>2003</v>
      </c>
      <c r="C1595" t="s">
        <v>269</v>
      </c>
      <c r="D1595" t="s">
        <v>517</v>
      </c>
      <c r="E1595" t="s">
        <v>762</v>
      </c>
      <c r="F1595" t="s">
        <v>390</v>
      </c>
      <c r="G1595" t="s">
        <v>470</v>
      </c>
    </row>
    <row r="1596" spans="1:7" x14ac:dyDescent="0.2">
      <c r="A1596" t="s">
        <v>741</v>
      </c>
      <c r="B1596">
        <v>2003</v>
      </c>
      <c r="C1596" t="s">
        <v>269</v>
      </c>
      <c r="D1596" t="s">
        <v>517</v>
      </c>
      <c r="E1596" t="s">
        <v>763</v>
      </c>
      <c r="F1596" t="s">
        <v>712</v>
      </c>
      <c r="G1596" t="s">
        <v>470</v>
      </c>
    </row>
    <row r="1597" spans="1:7" x14ac:dyDescent="0.2">
      <c r="A1597" t="s">
        <v>741</v>
      </c>
      <c r="B1597">
        <v>2003</v>
      </c>
      <c r="C1597" t="s">
        <v>269</v>
      </c>
      <c r="D1597" t="s">
        <v>517</v>
      </c>
      <c r="E1597" t="s">
        <v>558</v>
      </c>
      <c r="F1597" t="s">
        <v>622</v>
      </c>
      <c r="G1597" t="s">
        <v>470</v>
      </c>
    </row>
    <row r="1598" spans="1:7" x14ac:dyDescent="0.2">
      <c r="A1598" t="s">
        <v>741</v>
      </c>
      <c r="B1598">
        <v>2003</v>
      </c>
      <c r="C1598" t="s">
        <v>269</v>
      </c>
      <c r="D1598" t="s">
        <v>587</v>
      </c>
      <c r="E1598" t="s">
        <v>438</v>
      </c>
      <c r="F1598" t="s">
        <v>470</v>
      </c>
      <c r="G1598" t="s">
        <v>606</v>
      </c>
    </row>
    <row r="1599" spans="1:7" x14ac:dyDescent="0.2">
      <c r="A1599" t="s">
        <v>741</v>
      </c>
      <c r="B1599">
        <v>2003</v>
      </c>
      <c r="C1599" t="s">
        <v>269</v>
      </c>
      <c r="D1599" t="s">
        <v>743</v>
      </c>
      <c r="E1599" t="s">
        <v>714</v>
      </c>
      <c r="F1599" t="s">
        <v>465</v>
      </c>
      <c r="G1599" t="s">
        <v>318</v>
      </c>
    </row>
    <row r="1600" spans="1:7" x14ac:dyDescent="0.2">
      <c r="A1600" t="s">
        <v>741</v>
      </c>
      <c r="B1600">
        <v>2003</v>
      </c>
      <c r="C1600" t="s">
        <v>269</v>
      </c>
      <c r="D1600" t="s">
        <v>517</v>
      </c>
      <c r="E1600" t="s">
        <v>443</v>
      </c>
      <c r="F1600" t="s">
        <v>197</v>
      </c>
      <c r="G1600" t="s">
        <v>470</v>
      </c>
    </row>
    <row r="1601" spans="1:7" x14ac:dyDescent="0.2">
      <c r="A1601" t="s">
        <v>741</v>
      </c>
      <c r="B1601">
        <v>2003</v>
      </c>
      <c r="C1601" t="s">
        <v>269</v>
      </c>
      <c r="D1601" t="s">
        <v>517</v>
      </c>
      <c r="E1601" t="s">
        <v>360</v>
      </c>
      <c r="F1601" t="s">
        <v>598</v>
      </c>
      <c r="G1601" t="s">
        <v>470</v>
      </c>
    </row>
    <row r="1602" spans="1:7" x14ac:dyDescent="0.2">
      <c r="A1602" t="s">
        <v>741</v>
      </c>
      <c r="B1602">
        <v>2003</v>
      </c>
      <c r="C1602" t="s">
        <v>269</v>
      </c>
      <c r="D1602" t="s">
        <v>587</v>
      </c>
      <c r="E1602" t="s">
        <v>447</v>
      </c>
      <c r="F1602" t="s">
        <v>470</v>
      </c>
      <c r="G1602" t="s">
        <v>564</v>
      </c>
    </row>
    <row r="1603" spans="1:7" x14ac:dyDescent="0.2">
      <c r="A1603" t="s">
        <v>741</v>
      </c>
      <c r="B1603">
        <v>2003</v>
      </c>
      <c r="C1603" t="s">
        <v>269</v>
      </c>
      <c r="D1603" t="s">
        <v>517</v>
      </c>
      <c r="E1603" t="s">
        <v>764</v>
      </c>
      <c r="F1603" t="s">
        <v>186</v>
      </c>
      <c r="G1603" t="s">
        <v>470</v>
      </c>
    </row>
    <row r="1604" spans="1:7" x14ac:dyDescent="0.2">
      <c r="A1604" t="s">
        <v>741</v>
      </c>
      <c r="B1604">
        <v>2003</v>
      </c>
      <c r="C1604" t="s">
        <v>269</v>
      </c>
      <c r="D1604" t="s">
        <v>517</v>
      </c>
      <c r="E1604" t="s">
        <v>719</v>
      </c>
      <c r="F1604" t="s">
        <v>765</v>
      </c>
      <c r="G1604" t="s">
        <v>470</v>
      </c>
    </row>
    <row r="1605" spans="1:7" x14ac:dyDescent="0.2">
      <c r="A1605" t="s">
        <v>741</v>
      </c>
      <c r="B1605">
        <v>2003</v>
      </c>
      <c r="C1605" t="s">
        <v>269</v>
      </c>
      <c r="D1605" t="s">
        <v>517</v>
      </c>
      <c r="E1605" t="s">
        <v>627</v>
      </c>
      <c r="F1605" t="s">
        <v>628</v>
      </c>
      <c r="G1605" t="s">
        <v>470</v>
      </c>
    </row>
    <row r="1606" spans="1:7" x14ac:dyDescent="0.2">
      <c r="A1606" t="s">
        <v>741</v>
      </c>
      <c r="B1606">
        <v>2003</v>
      </c>
      <c r="C1606" t="s">
        <v>269</v>
      </c>
      <c r="D1606" t="s">
        <v>592</v>
      </c>
      <c r="E1606" t="s">
        <v>222</v>
      </c>
      <c r="F1606" t="s">
        <v>470</v>
      </c>
      <c r="G1606" t="s">
        <v>766</v>
      </c>
    </row>
    <row r="1607" spans="1:7" x14ac:dyDescent="0.2">
      <c r="A1607" t="s">
        <v>741</v>
      </c>
      <c r="B1607">
        <v>2003</v>
      </c>
      <c r="C1607" t="s">
        <v>269</v>
      </c>
      <c r="D1607" t="s">
        <v>517</v>
      </c>
      <c r="E1607" t="s">
        <v>226</v>
      </c>
      <c r="F1607" t="s">
        <v>227</v>
      </c>
      <c r="G1607" t="s">
        <v>470</v>
      </c>
    </row>
    <row r="1608" spans="1:7" x14ac:dyDescent="0.2">
      <c r="A1608" t="s">
        <v>741</v>
      </c>
      <c r="B1608">
        <v>2003</v>
      </c>
      <c r="C1608" t="s">
        <v>269</v>
      </c>
      <c r="D1608" t="s">
        <v>517</v>
      </c>
      <c r="E1608" t="s">
        <v>567</v>
      </c>
      <c r="F1608" t="s">
        <v>568</v>
      </c>
      <c r="G1608" t="s">
        <v>470</v>
      </c>
    </row>
    <row r="1609" spans="1:7" x14ac:dyDescent="0.2">
      <c r="A1609" t="s">
        <v>741</v>
      </c>
      <c r="B1609">
        <v>2003</v>
      </c>
      <c r="C1609" t="s">
        <v>269</v>
      </c>
      <c r="D1609" t="s">
        <v>517</v>
      </c>
      <c r="E1609" t="s">
        <v>767</v>
      </c>
      <c r="F1609" t="s">
        <v>768</v>
      </c>
      <c r="G1609" t="s">
        <v>470</v>
      </c>
    </row>
    <row r="1610" spans="1:7" x14ac:dyDescent="0.2">
      <c r="A1610" t="s">
        <v>741</v>
      </c>
      <c r="B1610">
        <v>2003</v>
      </c>
      <c r="C1610" t="s">
        <v>269</v>
      </c>
      <c r="D1610" t="s">
        <v>517</v>
      </c>
      <c r="E1610" t="s">
        <v>107</v>
      </c>
      <c r="F1610" t="s">
        <v>509</v>
      </c>
      <c r="G1610" t="s">
        <v>470</v>
      </c>
    </row>
    <row r="1611" spans="1:7" x14ac:dyDescent="0.2">
      <c r="A1611" t="s">
        <v>741</v>
      </c>
      <c r="B1611">
        <v>2003</v>
      </c>
      <c r="C1611" t="s">
        <v>269</v>
      </c>
      <c r="D1611" t="s">
        <v>743</v>
      </c>
      <c r="E1611" t="s">
        <v>228</v>
      </c>
      <c r="F1611" t="s">
        <v>229</v>
      </c>
      <c r="G1611" t="s">
        <v>300</v>
      </c>
    </row>
    <row r="1612" spans="1:7" x14ac:dyDescent="0.2">
      <c r="A1612" t="s">
        <v>741</v>
      </c>
      <c r="B1612">
        <v>2003</v>
      </c>
      <c r="C1612" t="s">
        <v>269</v>
      </c>
      <c r="D1612" t="s">
        <v>517</v>
      </c>
      <c r="E1612" t="s">
        <v>660</v>
      </c>
      <c r="F1612" t="s">
        <v>465</v>
      </c>
      <c r="G1612" t="s">
        <v>470</v>
      </c>
    </row>
    <row r="1613" spans="1:7" x14ac:dyDescent="0.2">
      <c r="A1613" t="s">
        <v>741</v>
      </c>
      <c r="B1613">
        <v>2003</v>
      </c>
      <c r="C1613" t="s">
        <v>269</v>
      </c>
      <c r="D1613" t="s">
        <v>517</v>
      </c>
      <c r="E1613" t="s">
        <v>632</v>
      </c>
      <c r="F1613" t="s">
        <v>678</v>
      </c>
      <c r="G1613" t="s">
        <v>470</v>
      </c>
    </row>
    <row r="1614" spans="1:7" x14ac:dyDescent="0.2">
      <c r="A1614" t="s">
        <v>741</v>
      </c>
      <c r="B1614">
        <v>2003</v>
      </c>
      <c r="C1614" t="s">
        <v>269</v>
      </c>
      <c r="D1614" t="s">
        <v>743</v>
      </c>
      <c r="E1614" t="s">
        <v>633</v>
      </c>
      <c r="F1614" t="s">
        <v>634</v>
      </c>
      <c r="G1614" t="s">
        <v>369</v>
      </c>
    </row>
    <row r="1615" spans="1:7" x14ac:dyDescent="0.2">
      <c r="A1615" t="s">
        <v>741</v>
      </c>
      <c r="B1615">
        <v>2003</v>
      </c>
      <c r="C1615" t="s">
        <v>269</v>
      </c>
      <c r="D1615" t="s">
        <v>592</v>
      </c>
      <c r="E1615" t="s">
        <v>635</v>
      </c>
      <c r="F1615" t="s">
        <v>470</v>
      </c>
      <c r="G1615" t="s">
        <v>744</v>
      </c>
    </row>
    <row r="1616" spans="1:7" x14ac:dyDescent="0.2">
      <c r="A1616" t="s">
        <v>741</v>
      </c>
      <c r="B1616">
        <v>2003</v>
      </c>
      <c r="C1616" t="s">
        <v>269</v>
      </c>
      <c r="D1616" t="s">
        <v>517</v>
      </c>
      <c r="E1616" t="s">
        <v>769</v>
      </c>
      <c r="F1616" t="s">
        <v>507</v>
      </c>
      <c r="G1616" t="s">
        <v>470</v>
      </c>
    </row>
    <row r="1617" spans="1:7" x14ac:dyDescent="0.2">
      <c r="A1617" t="s">
        <v>741</v>
      </c>
      <c r="B1617">
        <v>2003</v>
      </c>
      <c r="C1617" t="s">
        <v>269</v>
      </c>
      <c r="D1617" t="s">
        <v>517</v>
      </c>
      <c r="E1617" t="s">
        <v>639</v>
      </c>
      <c r="F1617" t="s">
        <v>640</v>
      </c>
      <c r="G1617" t="s">
        <v>470</v>
      </c>
    </row>
    <row r="1618" spans="1:7" x14ac:dyDescent="0.2">
      <c r="A1618" t="s">
        <v>741</v>
      </c>
      <c r="B1618">
        <v>2003</v>
      </c>
      <c r="C1618" t="s">
        <v>269</v>
      </c>
      <c r="D1618" t="s">
        <v>592</v>
      </c>
      <c r="E1618" t="s">
        <v>727</v>
      </c>
      <c r="F1618" t="s">
        <v>470</v>
      </c>
      <c r="G1618" t="s">
        <v>692</v>
      </c>
    </row>
    <row r="1619" spans="1:7" x14ac:dyDescent="0.2">
      <c r="A1619" t="s">
        <v>741</v>
      </c>
      <c r="B1619">
        <v>2003</v>
      </c>
      <c r="C1619" t="s">
        <v>269</v>
      </c>
      <c r="D1619" t="s">
        <v>517</v>
      </c>
      <c r="E1619" t="s">
        <v>770</v>
      </c>
      <c r="F1619" t="s">
        <v>771</v>
      </c>
      <c r="G1619" t="s">
        <v>470</v>
      </c>
    </row>
    <row r="1620" spans="1:7" x14ac:dyDescent="0.2">
      <c r="A1620" t="s">
        <v>741</v>
      </c>
      <c r="B1620">
        <v>2003</v>
      </c>
      <c r="C1620" t="s">
        <v>269</v>
      </c>
      <c r="D1620" t="s">
        <v>517</v>
      </c>
      <c r="E1620" t="s">
        <v>239</v>
      </c>
      <c r="F1620" t="s">
        <v>772</v>
      </c>
      <c r="G1620" t="s">
        <v>470</v>
      </c>
    </row>
    <row r="1621" spans="1:7" x14ac:dyDescent="0.2">
      <c r="A1621" t="s">
        <v>741</v>
      </c>
      <c r="B1621">
        <v>2003</v>
      </c>
      <c r="C1621" t="s">
        <v>269</v>
      </c>
      <c r="D1621" t="s">
        <v>587</v>
      </c>
      <c r="E1621" t="s">
        <v>243</v>
      </c>
      <c r="F1621" t="s">
        <v>467</v>
      </c>
      <c r="G1621" t="s">
        <v>773</v>
      </c>
    </row>
    <row r="1622" spans="1:7" x14ac:dyDescent="0.2">
      <c r="A1622" t="s">
        <v>741</v>
      </c>
      <c r="B1622">
        <v>2003</v>
      </c>
      <c r="C1622" t="s">
        <v>269</v>
      </c>
      <c r="D1622" t="s">
        <v>587</v>
      </c>
      <c r="E1622" t="s">
        <v>366</v>
      </c>
      <c r="F1622" t="s">
        <v>470</v>
      </c>
      <c r="G1622" t="s">
        <v>545</v>
      </c>
    </row>
    <row r="1623" spans="1:7" x14ac:dyDescent="0.2">
      <c r="A1623" t="s">
        <v>741</v>
      </c>
      <c r="B1623">
        <v>2003</v>
      </c>
      <c r="C1623" t="s">
        <v>269</v>
      </c>
      <c r="D1623" t="s">
        <v>517</v>
      </c>
      <c r="E1623" t="s">
        <v>253</v>
      </c>
      <c r="F1623" t="s">
        <v>543</v>
      </c>
      <c r="G1623" t="s">
        <v>470</v>
      </c>
    </row>
    <row r="1624" spans="1:7" x14ac:dyDescent="0.2">
      <c r="A1624" t="s">
        <v>741</v>
      </c>
      <c r="B1624">
        <v>2003</v>
      </c>
      <c r="C1624" t="s">
        <v>269</v>
      </c>
      <c r="D1624" t="s">
        <v>743</v>
      </c>
      <c r="E1624" t="s">
        <v>732</v>
      </c>
      <c r="F1624" t="s">
        <v>733</v>
      </c>
      <c r="G1624" t="s">
        <v>304</v>
      </c>
    </row>
    <row r="1625" spans="1:7" x14ac:dyDescent="0.2">
      <c r="A1625" t="s">
        <v>741</v>
      </c>
      <c r="B1625">
        <v>2003</v>
      </c>
      <c r="C1625" t="s">
        <v>269</v>
      </c>
      <c r="D1625" t="s">
        <v>517</v>
      </c>
      <c r="E1625" t="s">
        <v>136</v>
      </c>
      <c r="F1625" t="s">
        <v>734</v>
      </c>
      <c r="G1625" t="s">
        <v>470</v>
      </c>
    </row>
    <row r="1626" spans="1:7" x14ac:dyDescent="0.2">
      <c r="A1626" t="s">
        <v>741</v>
      </c>
      <c r="B1626">
        <v>2003</v>
      </c>
      <c r="C1626" t="s">
        <v>269</v>
      </c>
      <c r="D1626" t="s">
        <v>517</v>
      </c>
      <c r="E1626" t="s">
        <v>255</v>
      </c>
      <c r="F1626" t="s">
        <v>476</v>
      </c>
      <c r="G1626" t="s">
        <v>470</v>
      </c>
    </row>
    <row r="1627" spans="1:7" x14ac:dyDescent="0.2">
      <c r="A1627" t="s">
        <v>741</v>
      </c>
      <c r="B1627">
        <v>2003</v>
      </c>
      <c r="C1627" t="s">
        <v>269</v>
      </c>
      <c r="D1627" t="s">
        <v>517</v>
      </c>
      <c r="E1627" t="s">
        <v>735</v>
      </c>
      <c r="F1627" t="s">
        <v>774</v>
      </c>
      <c r="G1627" t="s">
        <v>470</v>
      </c>
    </row>
    <row r="1628" spans="1:7" x14ac:dyDescent="0.2">
      <c r="A1628" t="s">
        <v>741</v>
      </c>
      <c r="B1628">
        <v>2003</v>
      </c>
      <c r="C1628" t="s">
        <v>269</v>
      </c>
      <c r="D1628" t="s">
        <v>517</v>
      </c>
      <c r="E1628" t="s">
        <v>736</v>
      </c>
      <c r="F1628" t="s">
        <v>775</v>
      </c>
      <c r="G1628" t="s">
        <v>470</v>
      </c>
    </row>
    <row r="1629" spans="1:7" x14ac:dyDescent="0.2">
      <c r="A1629" t="s">
        <v>741</v>
      </c>
      <c r="B1629">
        <v>2003</v>
      </c>
      <c r="C1629" t="s">
        <v>269</v>
      </c>
      <c r="D1629" t="s">
        <v>517</v>
      </c>
      <c r="E1629" t="s">
        <v>738</v>
      </c>
      <c r="F1629" t="s">
        <v>776</v>
      </c>
      <c r="G1629" t="s">
        <v>470</v>
      </c>
    </row>
    <row r="1630" spans="1:7" x14ac:dyDescent="0.2">
      <c r="A1630" t="s">
        <v>741</v>
      </c>
      <c r="B1630">
        <v>2003</v>
      </c>
      <c r="C1630" t="s">
        <v>269</v>
      </c>
      <c r="D1630" t="s">
        <v>517</v>
      </c>
      <c r="E1630" t="s">
        <v>66</v>
      </c>
      <c r="F1630" t="s">
        <v>591</v>
      </c>
      <c r="G1630" t="s">
        <v>470</v>
      </c>
    </row>
    <row r="1631" spans="1:7" x14ac:dyDescent="0.2">
      <c r="A1631" t="s">
        <v>1038</v>
      </c>
      <c r="B1631">
        <v>2003</v>
      </c>
      <c r="C1631" t="s">
        <v>930</v>
      </c>
      <c r="E1631" t="s">
        <v>928</v>
      </c>
      <c r="F1631" t="s">
        <v>470</v>
      </c>
      <c r="G1631" t="s">
        <v>1039</v>
      </c>
    </row>
    <row r="1632" spans="1:7" x14ac:dyDescent="0.2">
      <c r="A1632" t="s">
        <v>1038</v>
      </c>
      <c r="B1632">
        <v>2003</v>
      </c>
      <c r="C1632" t="s">
        <v>930</v>
      </c>
      <c r="E1632" t="s">
        <v>967</v>
      </c>
      <c r="F1632" t="s">
        <v>470</v>
      </c>
      <c r="G1632" t="s">
        <v>1040</v>
      </c>
    </row>
    <row r="1633" spans="1:7" x14ac:dyDescent="0.2">
      <c r="A1633" t="s">
        <v>1038</v>
      </c>
      <c r="B1633">
        <v>2003</v>
      </c>
      <c r="C1633" t="s">
        <v>930</v>
      </c>
      <c r="E1633" t="s">
        <v>1032</v>
      </c>
      <c r="F1633" t="s">
        <v>470</v>
      </c>
      <c r="G1633" t="s">
        <v>1041</v>
      </c>
    </row>
    <row r="1634" spans="1:7" x14ac:dyDescent="0.2">
      <c r="A1634" t="s">
        <v>1038</v>
      </c>
      <c r="B1634">
        <v>2003</v>
      </c>
      <c r="C1634" t="s">
        <v>930</v>
      </c>
      <c r="E1634" t="s">
        <v>961</v>
      </c>
      <c r="F1634" t="s">
        <v>470</v>
      </c>
      <c r="G1634" t="s">
        <v>1042</v>
      </c>
    </row>
    <row r="1635" spans="1:7" x14ac:dyDescent="0.2">
      <c r="A1635" t="s">
        <v>1038</v>
      </c>
      <c r="B1635">
        <v>2003</v>
      </c>
      <c r="C1635" t="s">
        <v>930</v>
      </c>
      <c r="E1635" t="s">
        <v>970</v>
      </c>
      <c r="F1635" t="s">
        <v>470</v>
      </c>
      <c r="G1635" t="s">
        <v>1043</v>
      </c>
    </row>
    <row r="1636" spans="1:7" x14ac:dyDescent="0.2">
      <c r="A1636" t="s">
        <v>1038</v>
      </c>
      <c r="B1636">
        <v>2003</v>
      </c>
      <c r="C1636" t="s">
        <v>930</v>
      </c>
      <c r="E1636" t="s">
        <v>1021</v>
      </c>
      <c r="F1636" t="s">
        <v>470</v>
      </c>
      <c r="G1636" t="s">
        <v>619</v>
      </c>
    </row>
    <row r="1637" spans="1:7" x14ac:dyDescent="0.2">
      <c r="A1637" t="s">
        <v>1038</v>
      </c>
      <c r="B1637">
        <v>2003</v>
      </c>
      <c r="C1637" t="s">
        <v>930</v>
      </c>
      <c r="E1637" t="s">
        <v>1044</v>
      </c>
      <c r="F1637" t="s">
        <v>470</v>
      </c>
      <c r="G1637" t="s">
        <v>1045</v>
      </c>
    </row>
    <row r="1638" spans="1:7" x14ac:dyDescent="0.2">
      <c r="A1638" t="s">
        <v>1038</v>
      </c>
      <c r="B1638">
        <v>2003</v>
      </c>
      <c r="C1638" t="s">
        <v>930</v>
      </c>
      <c r="E1638" t="s">
        <v>972</v>
      </c>
      <c r="F1638" t="s">
        <v>470</v>
      </c>
      <c r="G1638" t="s">
        <v>1046</v>
      </c>
    </row>
    <row r="1639" spans="1:7" x14ac:dyDescent="0.2">
      <c r="A1639" t="s">
        <v>1038</v>
      </c>
      <c r="B1639">
        <v>2003</v>
      </c>
      <c r="C1639" t="s">
        <v>930</v>
      </c>
      <c r="E1639" t="s">
        <v>943</v>
      </c>
      <c r="F1639" t="s">
        <v>470</v>
      </c>
      <c r="G1639" t="s">
        <v>1047</v>
      </c>
    </row>
    <row r="1640" spans="1:7" x14ac:dyDescent="0.2">
      <c r="A1640" t="s">
        <v>777</v>
      </c>
      <c r="B1640">
        <v>2002</v>
      </c>
      <c r="C1640" t="s">
        <v>269</v>
      </c>
      <c r="D1640" t="s">
        <v>517</v>
      </c>
      <c r="E1640" t="s">
        <v>140</v>
      </c>
      <c r="F1640" t="s">
        <v>742</v>
      </c>
      <c r="G1640" t="s">
        <v>470</v>
      </c>
    </row>
    <row r="1641" spans="1:7" x14ac:dyDescent="0.2">
      <c r="A1641" t="s">
        <v>777</v>
      </c>
      <c r="B1641">
        <v>2002</v>
      </c>
      <c r="C1641" t="s">
        <v>269</v>
      </c>
      <c r="D1641" t="s">
        <v>517</v>
      </c>
      <c r="E1641" t="s">
        <v>654</v>
      </c>
      <c r="F1641" t="s">
        <v>605</v>
      </c>
      <c r="G1641" t="s">
        <v>470</v>
      </c>
    </row>
    <row r="1642" spans="1:7" x14ac:dyDescent="0.2">
      <c r="A1642" t="s">
        <v>777</v>
      </c>
      <c r="B1642">
        <v>2002</v>
      </c>
      <c r="C1642" t="s">
        <v>269</v>
      </c>
      <c r="D1642" t="s">
        <v>517</v>
      </c>
      <c r="E1642" t="s">
        <v>589</v>
      </c>
      <c r="F1642" t="s">
        <v>590</v>
      </c>
      <c r="G1642" t="s">
        <v>470</v>
      </c>
    </row>
    <row r="1643" spans="1:7" x14ac:dyDescent="0.2">
      <c r="A1643" t="s">
        <v>777</v>
      </c>
      <c r="B1643">
        <v>2002</v>
      </c>
      <c r="C1643" t="s">
        <v>269</v>
      </c>
      <c r="D1643" t="s">
        <v>743</v>
      </c>
      <c r="E1643" t="s">
        <v>483</v>
      </c>
      <c r="F1643" t="s">
        <v>657</v>
      </c>
      <c r="G1643" t="s">
        <v>369</v>
      </c>
    </row>
    <row r="1644" spans="1:7" x14ac:dyDescent="0.2">
      <c r="A1644" t="s">
        <v>777</v>
      </c>
      <c r="B1644">
        <v>2002</v>
      </c>
      <c r="C1644" t="s">
        <v>269</v>
      </c>
      <c r="D1644" t="s">
        <v>587</v>
      </c>
      <c r="E1644" t="s">
        <v>146</v>
      </c>
      <c r="F1644" t="s">
        <v>37</v>
      </c>
      <c r="G1644" t="s">
        <v>662</v>
      </c>
    </row>
    <row r="1645" spans="1:7" x14ac:dyDescent="0.2">
      <c r="A1645" t="s">
        <v>777</v>
      </c>
      <c r="B1645">
        <v>2002</v>
      </c>
      <c r="C1645" t="s">
        <v>269</v>
      </c>
      <c r="D1645" t="s">
        <v>592</v>
      </c>
      <c r="E1645" t="s">
        <v>663</v>
      </c>
      <c r="F1645" t="s">
        <v>778</v>
      </c>
      <c r="G1645" t="s">
        <v>744</v>
      </c>
    </row>
    <row r="1646" spans="1:7" x14ac:dyDescent="0.2">
      <c r="A1646" t="s">
        <v>777</v>
      </c>
      <c r="B1646">
        <v>2002</v>
      </c>
      <c r="C1646" t="s">
        <v>269</v>
      </c>
      <c r="D1646" t="s">
        <v>517</v>
      </c>
      <c r="E1646" t="s">
        <v>667</v>
      </c>
      <c r="F1646" t="s">
        <v>745</v>
      </c>
      <c r="G1646" t="s">
        <v>470</v>
      </c>
    </row>
    <row r="1647" spans="1:7" x14ac:dyDescent="0.2">
      <c r="A1647" t="s">
        <v>777</v>
      </c>
      <c r="B1647">
        <v>2002</v>
      </c>
      <c r="C1647" t="s">
        <v>269</v>
      </c>
      <c r="D1647" t="s">
        <v>517</v>
      </c>
      <c r="E1647" t="s">
        <v>599</v>
      </c>
      <c r="F1647" t="s">
        <v>746</v>
      </c>
      <c r="G1647" t="s">
        <v>470</v>
      </c>
    </row>
    <row r="1648" spans="1:7" x14ac:dyDescent="0.2">
      <c r="A1648" t="s">
        <v>777</v>
      </c>
      <c r="B1648">
        <v>2002</v>
      </c>
      <c r="C1648" t="s">
        <v>269</v>
      </c>
      <c r="D1648" t="s">
        <v>517</v>
      </c>
      <c r="E1648" t="s">
        <v>747</v>
      </c>
      <c r="F1648" t="s">
        <v>748</v>
      </c>
      <c r="G1648" t="s">
        <v>470</v>
      </c>
    </row>
    <row r="1649" spans="1:7" x14ac:dyDescent="0.2">
      <c r="A1649" t="s">
        <v>777</v>
      </c>
      <c r="B1649">
        <v>2002</v>
      </c>
      <c r="C1649" t="s">
        <v>269</v>
      </c>
      <c r="D1649" t="s">
        <v>743</v>
      </c>
      <c r="E1649" t="s">
        <v>526</v>
      </c>
      <c r="F1649" t="s">
        <v>242</v>
      </c>
      <c r="G1649" t="s">
        <v>302</v>
      </c>
    </row>
    <row r="1650" spans="1:7" x14ac:dyDescent="0.2">
      <c r="A1650" t="s">
        <v>777</v>
      </c>
      <c r="B1650">
        <v>2002</v>
      </c>
      <c r="C1650" t="s">
        <v>269</v>
      </c>
      <c r="D1650" t="s">
        <v>517</v>
      </c>
      <c r="E1650" t="s">
        <v>672</v>
      </c>
      <c r="F1650" t="s">
        <v>225</v>
      </c>
      <c r="G1650" t="s">
        <v>470</v>
      </c>
    </row>
    <row r="1651" spans="1:7" x14ac:dyDescent="0.2">
      <c r="A1651" t="s">
        <v>777</v>
      </c>
      <c r="B1651">
        <v>2002</v>
      </c>
      <c r="C1651" t="s">
        <v>269</v>
      </c>
      <c r="D1651" t="s">
        <v>517</v>
      </c>
      <c r="E1651" t="s">
        <v>487</v>
      </c>
      <c r="F1651" t="s">
        <v>749</v>
      </c>
      <c r="G1651" t="s">
        <v>470</v>
      </c>
    </row>
    <row r="1652" spans="1:7" x14ac:dyDescent="0.2">
      <c r="A1652" t="s">
        <v>777</v>
      </c>
      <c r="B1652">
        <v>2002</v>
      </c>
      <c r="C1652" t="s">
        <v>269</v>
      </c>
      <c r="D1652" t="s">
        <v>517</v>
      </c>
      <c r="E1652" t="s">
        <v>91</v>
      </c>
      <c r="F1652" t="s">
        <v>170</v>
      </c>
      <c r="G1652" t="s">
        <v>470</v>
      </c>
    </row>
    <row r="1653" spans="1:7" x14ac:dyDescent="0.2">
      <c r="A1653" t="s">
        <v>777</v>
      </c>
      <c r="B1653">
        <v>2002</v>
      </c>
      <c r="C1653" t="s">
        <v>269</v>
      </c>
      <c r="D1653" t="s">
        <v>517</v>
      </c>
      <c r="E1653" t="s">
        <v>284</v>
      </c>
      <c r="F1653" t="s">
        <v>348</v>
      </c>
      <c r="G1653" t="s">
        <v>470</v>
      </c>
    </row>
    <row r="1654" spans="1:7" x14ac:dyDescent="0.2">
      <c r="A1654" t="s">
        <v>777</v>
      </c>
      <c r="B1654">
        <v>2002</v>
      </c>
      <c r="C1654" t="s">
        <v>269</v>
      </c>
      <c r="D1654" t="s">
        <v>592</v>
      </c>
      <c r="E1654" t="s">
        <v>798</v>
      </c>
      <c r="F1654" t="s">
        <v>678</v>
      </c>
      <c r="G1654" t="s">
        <v>750</v>
      </c>
    </row>
    <row r="1655" spans="1:7" x14ac:dyDescent="0.2">
      <c r="A1655" t="s">
        <v>777</v>
      </c>
      <c r="B1655">
        <v>2002</v>
      </c>
      <c r="C1655" t="s">
        <v>269</v>
      </c>
      <c r="D1655" t="s">
        <v>743</v>
      </c>
      <c r="E1655" t="s">
        <v>349</v>
      </c>
      <c r="F1655" t="s">
        <v>221</v>
      </c>
      <c r="G1655" t="s">
        <v>369</v>
      </c>
    </row>
    <row r="1656" spans="1:7" x14ac:dyDescent="0.2">
      <c r="A1656" t="s">
        <v>777</v>
      </c>
      <c r="B1656">
        <v>2002</v>
      </c>
      <c r="C1656" t="s">
        <v>269</v>
      </c>
      <c r="D1656" t="s">
        <v>517</v>
      </c>
      <c r="E1656" t="s">
        <v>682</v>
      </c>
      <c r="F1656" t="s">
        <v>683</v>
      </c>
      <c r="G1656" t="s">
        <v>470</v>
      </c>
    </row>
    <row r="1657" spans="1:7" x14ac:dyDescent="0.2">
      <c r="A1657" t="s">
        <v>777</v>
      </c>
      <c r="B1657">
        <v>2002</v>
      </c>
      <c r="C1657" t="s">
        <v>269</v>
      </c>
      <c r="D1657" t="s">
        <v>517</v>
      </c>
      <c r="E1657" t="s">
        <v>803</v>
      </c>
      <c r="F1657" t="s">
        <v>751</v>
      </c>
      <c r="G1657" t="s">
        <v>470</v>
      </c>
    </row>
    <row r="1658" spans="1:7" x14ac:dyDescent="0.2">
      <c r="A1658" t="s">
        <v>777</v>
      </c>
      <c r="B1658">
        <v>2002</v>
      </c>
      <c r="C1658" t="s">
        <v>269</v>
      </c>
      <c r="D1658" t="s">
        <v>517</v>
      </c>
      <c r="E1658" t="s">
        <v>411</v>
      </c>
      <c r="F1658" t="s">
        <v>752</v>
      </c>
      <c r="G1658" t="s">
        <v>470</v>
      </c>
    </row>
    <row r="1659" spans="1:7" x14ac:dyDescent="0.2">
      <c r="A1659" t="s">
        <v>777</v>
      </c>
      <c r="B1659">
        <v>2002</v>
      </c>
      <c r="C1659" t="s">
        <v>269</v>
      </c>
      <c r="D1659" t="s">
        <v>592</v>
      </c>
      <c r="E1659" t="s">
        <v>690</v>
      </c>
      <c r="F1659" t="s">
        <v>780</v>
      </c>
      <c r="G1659" t="s">
        <v>753</v>
      </c>
    </row>
    <row r="1660" spans="1:7" x14ac:dyDescent="0.2">
      <c r="A1660" t="s">
        <v>777</v>
      </c>
      <c r="B1660">
        <v>2002</v>
      </c>
      <c r="C1660" t="s">
        <v>269</v>
      </c>
      <c r="D1660" t="s">
        <v>517</v>
      </c>
      <c r="E1660" t="s">
        <v>754</v>
      </c>
      <c r="F1660" t="s">
        <v>221</v>
      </c>
      <c r="G1660" t="s">
        <v>470</v>
      </c>
    </row>
    <row r="1661" spans="1:7" x14ac:dyDescent="0.2">
      <c r="A1661" t="s">
        <v>777</v>
      </c>
      <c r="B1661">
        <v>2002</v>
      </c>
      <c r="C1661" t="s">
        <v>269</v>
      </c>
      <c r="D1661" t="s">
        <v>743</v>
      </c>
      <c r="E1661" t="s">
        <v>354</v>
      </c>
      <c r="F1661" t="s">
        <v>694</v>
      </c>
      <c r="G1661" t="s">
        <v>695</v>
      </c>
    </row>
    <row r="1662" spans="1:7" x14ac:dyDescent="0.2">
      <c r="A1662" t="s">
        <v>777</v>
      </c>
      <c r="B1662">
        <v>2002</v>
      </c>
      <c r="C1662" t="s">
        <v>269</v>
      </c>
      <c r="D1662" t="s">
        <v>517</v>
      </c>
      <c r="E1662" t="s">
        <v>755</v>
      </c>
      <c r="F1662" t="s">
        <v>756</v>
      </c>
      <c r="G1662" t="s">
        <v>470</v>
      </c>
    </row>
    <row r="1663" spans="1:7" x14ac:dyDescent="0.2">
      <c r="A1663" t="s">
        <v>777</v>
      </c>
      <c r="B1663">
        <v>2002</v>
      </c>
      <c r="C1663" t="s">
        <v>269</v>
      </c>
      <c r="D1663" t="s">
        <v>743</v>
      </c>
      <c r="E1663" t="s">
        <v>193</v>
      </c>
      <c r="F1663" t="s">
        <v>678</v>
      </c>
      <c r="G1663" t="s">
        <v>658</v>
      </c>
    </row>
    <row r="1664" spans="1:7" x14ac:dyDescent="0.2">
      <c r="A1664" t="s">
        <v>777</v>
      </c>
      <c r="B1664">
        <v>2002</v>
      </c>
      <c r="C1664" t="s">
        <v>269</v>
      </c>
      <c r="D1664" t="s">
        <v>517</v>
      </c>
      <c r="E1664" t="s">
        <v>697</v>
      </c>
      <c r="F1664" t="s">
        <v>197</v>
      </c>
      <c r="G1664" t="s">
        <v>470</v>
      </c>
    </row>
    <row r="1665" spans="1:7" x14ac:dyDescent="0.2">
      <c r="A1665" t="s">
        <v>777</v>
      </c>
      <c r="B1665">
        <v>2002</v>
      </c>
      <c r="C1665" t="s">
        <v>269</v>
      </c>
      <c r="D1665" t="s">
        <v>517</v>
      </c>
      <c r="E1665" t="s">
        <v>191</v>
      </c>
      <c r="F1665" t="s">
        <v>227</v>
      </c>
      <c r="G1665" t="s">
        <v>470</v>
      </c>
    </row>
    <row r="1666" spans="1:7" x14ac:dyDescent="0.2">
      <c r="A1666" t="s">
        <v>777</v>
      </c>
      <c r="B1666">
        <v>2002</v>
      </c>
      <c r="C1666" t="s">
        <v>269</v>
      </c>
      <c r="D1666" t="s">
        <v>517</v>
      </c>
      <c r="E1666" t="s">
        <v>614</v>
      </c>
      <c r="F1666" t="s">
        <v>375</v>
      </c>
      <c r="G1666" t="s">
        <v>470</v>
      </c>
    </row>
    <row r="1667" spans="1:7" x14ac:dyDescent="0.2">
      <c r="A1667" t="s">
        <v>777</v>
      </c>
      <c r="B1667">
        <v>2002</v>
      </c>
      <c r="C1667" t="s">
        <v>269</v>
      </c>
      <c r="D1667" t="s">
        <v>517</v>
      </c>
      <c r="E1667" t="s">
        <v>546</v>
      </c>
      <c r="F1667" t="s">
        <v>701</v>
      </c>
      <c r="G1667" t="s">
        <v>470</v>
      </c>
    </row>
    <row r="1668" spans="1:7" x14ac:dyDescent="0.2">
      <c r="A1668" t="s">
        <v>777</v>
      </c>
      <c r="B1668">
        <v>2002</v>
      </c>
      <c r="C1668" t="s">
        <v>269</v>
      </c>
      <c r="D1668" t="s">
        <v>592</v>
      </c>
      <c r="E1668" t="s">
        <v>757</v>
      </c>
      <c r="F1668" t="s">
        <v>760</v>
      </c>
      <c r="G1668" t="s">
        <v>709</v>
      </c>
    </row>
    <row r="1669" spans="1:7" x14ac:dyDescent="0.2">
      <c r="A1669" t="s">
        <v>777</v>
      </c>
      <c r="B1669">
        <v>2002</v>
      </c>
      <c r="C1669" t="s">
        <v>269</v>
      </c>
      <c r="D1669" t="s">
        <v>517</v>
      </c>
      <c r="E1669" t="s">
        <v>501</v>
      </c>
      <c r="F1669" t="s">
        <v>37</v>
      </c>
      <c r="G1669" t="s">
        <v>470</v>
      </c>
    </row>
    <row r="1670" spans="1:7" x14ac:dyDescent="0.2">
      <c r="A1670" t="s">
        <v>777</v>
      </c>
      <c r="B1670">
        <v>2002</v>
      </c>
      <c r="C1670" t="s">
        <v>269</v>
      </c>
      <c r="D1670" t="s">
        <v>743</v>
      </c>
      <c r="E1670" t="s">
        <v>433</v>
      </c>
      <c r="F1670" t="s">
        <v>758</v>
      </c>
      <c r="G1670" t="s">
        <v>383</v>
      </c>
    </row>
    <row r="1671" spans="1:7" x14ac:dyDescent="0.2">
      <c r="A1671" t="s">
        <v>777</v>
      </c>
      <c r="B1671">
        <v>2002</v>
      </c>
      <c r="C1671" t="s">
        <v>269</v>
      </c>
      <c r="D1671" t="s">
        <v>517</v>
      </c>
      <c r="E1671" t="s">
        <v>759</v>
      </c>
      <c r="F1671" t="s">
        <v>751</v>
      </c>
      <c r="G1671" t="s">
        <v>470</v>
      </c>
    </row>
    <row r="1672" spans="1:7" x14ac:dyDescent="0.2">
      <c r="A1672" t="s">
        <v>777</v>
      </c>
      <c r="B1672">
        <v>2002</v>
      </c>
      <c r="C1672" t="s">
        <v>269</v>
      </c>
      <c r="D1672" t="s">
        <v>517</v>
      </c>
      <c r="E1672" t="s">
        <v>503</v>
      </c>
      <c r="F1672" t="s">
        <v>437</v>
      </c>
      <c r="G1672" t="s">
        <v>470</v>
      </c>
    </row>
    <row r="1673" spans="1:7" x14ac:dyDescent="0.2">
      <c r="A1673" t="s">
        <v>777</v>
      </c>
      <c r="B1673">
        <v>2002</v>
      </c>
      <c r="C1673" t="s">
        <v>269</v>
      </c>
      <c r="D1673" t="s">
        <v>517</v>
      </c>
      <c r="E1673" t="s">
        <v>705</v>
      </c>
      <c r="F1673" t="s">
        <v>760</v>
      </c>
      <c r="G1673" t="s">
        <v>470</v>
      </c>
    </row>
    <row r="1674" spans="1:7" x14ac:dyDescent="0.2">
      <c r="A1674" t="s">
        <v>777</v>
      </c>
      <c r="B1674">
        <v>2002</v>
      </c>
      <c r="C1674" t="s">
        <v>269</v>
      </c>
      <c r="D1674" t="s">
        <v>592</v>
      </c>
      <c r="E1674" t="s">
        <v>706</v>
      </c>
      <c r="F1674" t="s">
        <v>634</v>
      </c>
      <c r="G1674" t="s">
        <v>761</v>
      </c>
    </row>
    <row r="1675" spans="1:7" x14ac:dyDescent="0.2">
      <c r="A1675" t="s">
        <v>777</v>
      </c>
      <c r="B1675">
        <v>2002</v>
      </c>
      <c r="C1675" t="s">
        <v>269</v>
      </c>
      <c r="D1675" t="s">
        <v>517</v>
      </c>
      <c r="E1675" t="s">
        <v>762</v>
      </c>
      <c r="F1675" t="s">
        <v>390</v>
      </c>
      <c r="G1675" t="s">
        <v>470</v>
      </c>
    </row>
    <row r="1676" spans="1:7" x14ac:dyDescent="0.2">
      <c r="A1676" t="s">
        <v>777</v>
      </c>
      <c r="B1676">
        <v>2002</v>
      </c>
      <c r="C1676" t="s">
        <v>269</v>
      </c>
      <c r="D1676" t="s">
        <v>517</v>
      </c>
      <c r="E1676" t="s">
        <v>763</v>
      </c>
      <c r="F1676" t="s">
        <v>712</v>
      </c>
      <c r="G1676" t="s">
        <v>470</v>
      </c>
    </row>
    <row r="1677" spans="1:7" x14ac:dyDescent="0.2">
      <c r="A1677" t="s">
        <v>777</v>
      </c>
      <c r="B1677">
        <v>2002</v>
      </c>
      <c r="C1677" t="s">
        <v>269</v>
      </c>
      <c r="D1677" t="s">
        <v>517</v>
      </c>
      <c r="E1677" t="s">
        <v>558</v>
      </c>
      <c r="F1677" t="s">
        <v>622</v>
      </c>
      <c r="G1677" t="s">
        <v>470</v>
      </c>
    </row>
    <row r="1678" spans="1:7" x14ac:dyDescent="0.2">
      <c r="A1678" t="s">
        <v>777</v>
      </c>
      <c r="B1678">
        <v>2002</v>
      </c>
      <c r="C1678" t="s">
        <v>269</v>
      </c>
      <c r="D1678" t="s">
        <v>587</v>
      </c>
      <c r="E1678" t="s">
        <v>438</v>
      </c>
      <c r="F1678" t="s">
        <v>711</v>
      </c>
      <c r="G1678" t="s">
        <v>606</v>
      </c>
    </row>
    <row r="1679" spans="1:7" x14ac:dyDescent="0.2">
      <c r="A1679" t="s">
        <v>777</v>
      </c>
      <c r="B1679">
        <v>2002</v>
      </c>
      <c r="C1679" t="s">
        <v>269</v>
      </c>
      <c r="D1679" t="s">
        <v>743</v>
      </c>
      <c r="E1679" t="s">
        <v>714</v>
      </c>
      <c r="F1679" t="s">
        <v>465</v>
      </c>
      <c r="G1679" t="s">
        <v>318</v>
      </c>
    </row>
    <row r="1680" spans="1:7" x14ac:dyDescent="0.2">
      <c r="A1680" t="s">
        <v>777</v>
      </c>
      <c r="B1680">
        <v>2002</v>
      </c>
      <c r="C1680" t="s">
        <v>269</v>
      </c>
      <c r="D1680" t="s">
        <v>517</v>
      </c>
      <c r="E1680" t="s">
        <v>443</v>
      </c>
      <c r="F1680" t="s">
        <v>197</v>
      </c>
      <c r="G1680" t="s">
        <v>470</v>
      </c>
    </row>
    <row r="1681" spans="1:7" x14ac:dyDescent="0.2">
      <c r="A1681" t="s">
        <v>777</v>
      </c>
      <c r="B1681">
        <v>2002</v>
      </c>
      <c r="C1681" t="s">
        <v>269</v>
      </c>
      <c r="D1681" t="s">
        <v>517</v>
      </c>
      <c r="E1681" t="s">
        <v>360</v>
      </c>
      <c r="F1681" t="s">
        <v>598</v>
      </c>
      <c r="G1681" t="s">
        <v>470</v>
      </c>
    </row>
    <row r="1682" spans="1:7" x14ac:dyDescent="0.2">
      <c r="A1682" t="s">
        <v>777</v>
      </c>
      <c r="B1682">
        <v>2002</v>
      </c>
      <c r="C1682" t="s">
        <v>269</v>
      </c>
      <c r="D1682" t="s">
        <v>587</v>
      </c>
      <c r="E1682" t="s">
        <v>447</v>
      </c>
      <c r="F1682" t="s">
        <v>448</v>
      </c>
      <c r="G1682" t="s">
        <v>564</v>
      </c>
    </row>
    <row r="1683" spans="1:7" x14ac:dyDescent="0.2">
      <c r="A1683" t="s">
        <v>777</v>
      </c>
      <c r="B1683">
        <v>2002</v>
      </c>
      <c r="C1683" t="s">
        <v>269</v>
      </c>
      <c r="D1683" t="s">
        <v>517</v>
      </c>
      <c r="E1683" t="s">
        <v>764</v>
      </c>
      <c r="F1683" t="s">
        <v>186</v>
      </c>
      <c r="G1683" t="s">
        <v>470</v>
      </c>
    </row>
    <row r="1684" spans="1:7" x14ac:dyDescent="0.2">
      <c r="A1684" t="s">
        <v>777</v>
      </c>
      <c r="B1684">
        <v>2002</v>
      </c>
      <c r="C1684" t="s">
        <v>269</v>
      </c>
      <c r="D1684" t="s">
        <v>517</v>
      </c>
      <c r="E1684" t="s">
        <v>719</v>
      </c>
      <c r="F1684" t="s">
        <v>765</v>
      </c>
      <c r="G1684" t="s">
        <v>470</v>
      </c>
    </row>
    <row r="1685" spans="1:7" x14ac:dyDescent="0.2">
      <c r="A1685" t="s">
        <v>777</v>
      </c>
      <c r="B1685">
        <v>2002</v>
      </c>
      <c r="C1685" t="s">
        <v>269</v>
      </c>
      <c r="D1685" t="s">
        <v>517</v>
      </c>
      <c r="E1685" t="s">
        <v>627</v>
      </c>
      <c r="F1685" t="s">
        <v>628</v>
      </c>
      <c r="G1685" t="s">
        <v>470</v>
      </c>
    </row>
    <row r="1686" spans="1:7" x14ac:dyDescent="0.2">
      <c r="A1686" t="s">
        <v>777</v>
      </c>
      <c r="B1686">
        <v>2002</v>
      </c>
      <c r="C1686" t="s">
        <v>269</v>
      </c>
      <c r="D1686" t="s">
        <v>592</v>
      </c>
      <c r="E1686" t="s">
        <v>222</v>
      </c>
      <c r="F1686" t="s">
        <v>455</v>
      </c>
      <c r="G1686" t="s">
        <v>766</v>
      </c>
    </row>
    <row r="1687" spans="1:7" x14ac:dyDescent="0.2">
      <c r="A1687" t="s">
        <v>777</v>
      </c>
      <c r="B1687">
        <v>2002</v>
      </c>
      <c r="C1687" t="s">
        <v>269</v>
      </c>
      <c r="D1687" t="s">
        <v>517</v>
      </c>
      <c r="E1687" t="s">
        <v>226</v>
      </c>
      <c r="F1687" t="s">
        <v>227</v>
      </c>
      <c r="G1687" t="s">
        <v>470</v>
      </c>
    </row>
    <row r="1688" spans="1:7" x14ac:dyDescent="0.2">
      <c r="A1688" t="s">
        <v>777</v>
      </c>
      <c r="B1688">
        <v>2002</v>
      </c>
      <c r="C1688" t="s">
        <v>269</v>
      </c>
      <c r="D1688" t="s">
        <v>517</v>
      </c>
      <c r="E1688" t="s">
        <v>567</v>
      </c>
      <c r="F1688" t="s">
        <v>568</v>
      </c>
      <c r="G1688" t="s">
        <v>470</v>
      </c>
    </row>
    <row r="1689" spans="1:7" x14ac:dyDescent="0.2">
      <c r="A1689" t="s">
        <v>777</v>
      </c>
      <c r="B1689">
        <v>2002</v>
      </c>
      <c r="C1689" t="s">
        <v>269</v>
      </c>
      <c r="D1689" t="s">
        <v>517</v>
      </c>
      <c r="E1689" t="s">
        <v>767</v>
      </c>
      <c r="F1689" t="s">
        <v>768</v>
      </c>
      <c r="G1689" t="s">
        <v>470</v>
      </c>
    </row>
    <row r="1690" spans="1:7" x14ac:dyDescent="0.2">
      <c r="A1690" t="s">
        <v>777</v>
      </c>
      <c r="B1690">
        <v>2002</v>
      </c>
      <c r="C1690" t="s">
        <v>269</v>
      </c>
      <c r="D1690" t="s">
        <v>517</v>
      </c>
      <c r="E1690" t="s">
        <v>107</v>
      </c>
      <c r="F1690" t="s">
        <v>509</v>
      </c>
      <c r="G1690" t="s">
        <v>470</v>
      </c>
    </row>
    <row r="1691" spans="1:7" x14ac:dyDescent="0.2">
      <c r="A1691" t="s">
        <v>777</v>
      </c>
      <c r="B1691">
        <v>2002</v>
      </c>
      <c r="C1691" t="s">
        <v>269</v>
      </c>
      <c r="D1691" t="s">
        <v>743</v>
      </c>
      <c r="E1691" t="s">
        <v>228</v>
      </c>
      <c r="F1691" t="s">
        <v>229</v>
      </c>
      <c r="G1691" t="s">
        <v>300</v>
      </c>
    </row>
    <row r="1692" spans="1:7" x14ac:dyDescent="0.2">
      <c r="A1692" t="s">
        <v>777</v>
      </c>
      <c r="B1692">
        <v>2002</v>
      </c>
      <c r="C1692" t="s">
        <v>269</v>
      </c>
      <c r="D1692" t="s">
        <v>517</v>
      </c>
      <c r="E1692" t="s">
        <v>660</v>
      </c>
      <c r="F1692" t="s">
        <v>465</v>
      </c>
      <c r="G1692" t="s">
        <v>470</v>
      </c>
    </row>
    <row r="1693" spans="1:7" x14ac:dyDescent="0.2">
      <c r="A1693" t="s">
        <v>777</v>
      </c>
      <c r="B1693">
        <v>2002</v>
      </c>
      <c r="C1693" t="s">
        <v>269</v>
      </c>
      <c r="D1693" t="s">
        <v>517</v>
      </c>
      <c r="E1693" t="s">
        <v>632</v>
      </c>
      <c r="F1693" t="s">
        <v>678</v>
      </c>
      <c r="G1693" t="s">
        <v>470</v>
      </c>
    </row>
    <row r="1694" spans="1:7" x14ac:dyDescent="0.2">
      <c r="A1694" t="s">
        <v>777</v>
      </c>
      <c r="B1694">
        <v>2002</v>
      </c>
      <c r="C1694" t="s">
        <v>269</v>
      </c>
      <c r="D1694" t="s">
        <v>743</v>
      </c>
      <c r="E1694" t="s">
        <v>633</v>
      </c>
      <c r="F1694" t="s">
        <v>634</v>
      </c>
      <c r="G1694" t="s">
        <v>369</v>
      </c>
    </row>
    <row r="1695" spans="1:7" x14ac:dyDescent="0.2">
      <c r="A1695" t="s">
        <v>777</v>
      </c>
      <c r="B1695">
        <v>2002</v>
      </c>
      <c r="C1695" t="s">
        <v>269</v>
      </c>
      <c r="D1695" t="s">
        <v>592</v>
      </c>
      <c r="E1695" t="s">
        <v>635</v>
      </c>
      <c r="F1695" t="s">
        <v>636</v>
      </c>
      <c r="G1695" t="s">
        <v>744</v>
      </c>
    </row>
    <row r="1696" spans="1:7" x14ac:dyDescent="0.2">
      <c r="A1696" t="s">
        <v>777</v>
      </c>
      <c r="B1696">
        <v>2002</v>
      </c>
      <c r="C1696" t="s">
        <v>269</v>
      </c>
      <c r="D1696" t="s">
        <v>517</v>
      </c>
      <c r="E1696" t="s">
        <v>769</v>
      </c>
      <c r="F1696" t="s">
        <v>507</v>
      </c>
      <c r="G1696" t="s">
        <v>470</v>
      </c>
    </row>
    <row r="1697" spans="1:7" x14ac:dyDescent="0.2">
      <c r="A1697" t="s">
        <v>777</v>
      </c>
      <c r="B1697">
        <v>2002</v>
      </c>
      <c r="C1697" t="s">
        <v>269</v>
      </c>
      <c r="D1697" t="s">
        <v>517</v>
      </c>
      <c r="E1697" t="s">
        <v>639</v>
      </c>
      <c r="F1697" t="s">
        <v>640</v>
      </c>
      <c r="G1697" t="s">
        <v>470</v>
      </c>
    </row>
    <row r="1698" spans="1:7" x14ac:dyDescent="0.2">
      <c r="A1698" t="s">
        <v>777</v>
      </c>
      <c r="B1698">
        <v>2002</v>
      </c>
      <c r="C1698" t="s">
        <v>269</v>
      </c>
      <c r="D1698" t="s">
        <v>592</v>
      </c>
      <c r="E1698" t="s">
        <v>727</v>
      </c>
      <c r="F1698" t="s">
        <v>729</v>
      </c>
      <c r="G1698" t="s">
        <v>692</v>
      </c>
    </row>
    <row r="1699" spans="1:7" x14ac:dyDescent="0.2">
      <c r="A1699" t="s">
        <v>777</v>
      </c>
      <c r="B1699">
        <v>2002</v>
      </c>
      <c r="C1699" t="s">
        <v>269</v>
      </c>
      <c r="D1699" t="s">
        <v>517</v>
      </c>
      <c r="E1699" t="s">
        <v>770</v>
      </c>
      <c r="F1699" t="s">
        <v>771</v>
      </c>
      <c r="G1699" t="s">
        <v>470</v>
      </c>
    </row>
    <row r="1700" spans="1:7" x14ac:dyDescent="0.2">
      <c r="A1700" t="s">
        <v>777</v>
      </c>
      <c r="B1700">
        <v>2002</v>
      </c>
      <c r="C1700" t="s">
        <v>269</v>
      </c>
      <c r="D1700" t="s">
        <v>517</v>
      </c>
      <c r="E1700" t="s">
        <v>239</v>
      </c>
      <c r="F1700" t="s">
        <v>772</v>
      </c>
      <c r="G1700" t="s">
        <v>470</v>
      </c>
    </row>
    <row r="1701" spans="1:7" x14ac:dyDescent="0.2">
      <c r="A1701" t="s">
        <v>777</v>
      </c>
      <c r="B1701">
        <v>2002</v>
      </c>
      <c r="C1701" t="s">
        <v>269</v>
      </c>
      <c r="D1701" t="s">
        <v>587</v>
      </c>
      <c r="E1701" t="s">
        <v>243</v>
      </c>
      <c r="F1701" t="s">
        <v>244</v>
      </c>
      <c r="G1701" t="s">
        <v>773</v>
      </c>
    </row>
    <row r="1702" spans="1:7" x14ac:dyDescent="0.2">
      <c r="A1702" t="s">
        <v>777</v>
      </c>
      <c r="B1702">
        <v>2002</v>
      </c>
      <c r="C1702" t="s">
        <v>269</v>
      </c>
      <c r="D1702" t="s">
        <v>587</v>
      </c>
      <c r="E1702" t="s">
        <v>366</v>
      </c>
      <c r="F1702" t="s">
        <v>375</v>
      </c>
      <c r="G1702" t="s">
        <v>545</v>
      </c>
    </row>
    <row r="1703" spans="1:7" x14ac:dyDescent="0.2">
      <c r="A1703" t="s">
        <v>777</v>
      </c>
      <c r="B1703">
        <v>2002</v>
      </c>
      <c r="C1703" t="s">
        <v>269</v>
      </c>
      <c r="D1703" t="s">
        <v>517</v>
      </c>
      <c r="E1703" t="s">
        <v>253</v>
      </c>
      <c r="F1703" t="s">
        <v>543</v>
      </c>
      <c r="G1703" t="s">
        <v>470</v>
      </c>
    </row>
    <row r="1704" spans="1:7" x14ac:dyDescent="0.2">
      <c r="A1704" t="s">
        <v>777</v>
      </c>
      <c r="B1704">
        <v>2002</v>
      </c>
      <c r="C1704" t="s">
        <v>269</v>
      </c>
      <c r="D1704" t="s">
        <v>743</v>
      </c>
      <c r="E1704" t="s">
        <v>732</v>
      </c>
      <c r="F1704" t="s">
        <v>733</v>
      </c>
      <c r="G1704" t="s">
        <v>304</v>
      </c>
    </row>
    <row r="1705" spans="1:7" x14ac:dyDescent="0.2">
      <c r="A1705" t="s">
        <v>777</v>
      </c>
      <c r="B1705">
        <v>2002</v>
      </c>
      <c r="C1705" t="s">
        <v>269</v>
      </c>
      <c r="D1705" t="s">
        <v>517</v>
      </c>
      <c r="E1705" t="s">
        <v>136</v>
      </c>
      <c r="F1705" t="s">
        <v>734</v>
      </c>
      <c r="G1705" t="s">
        <v>470</v>
      </c>
    </row>
    <row r="1706" spans="1:7" x14ac:dyDescent="0.2">
      <c r="A1706" t="s">
        <v>777</v>
      </c>
      <c r="B1706">
        <v>2002</v>
      </c>
      <c r="C1706" t="s">
        <v>269</v>
      </c>
      <c r="D1706" t="s">
        <v>517</v>
      </c>
      <c r="E1706" t="s">
        <v>255</v>
      </c>
      <c r="F1706" t="s">
        <v>476</v>
      </c>
      <c r="G1706" t="s">
        <v>470</v>
      </c>
    </row>
    <row r="1707" spans="1:7" x14ac:dyDescent="0.2">
      <c r="A1707" t="s">
        <v>777</v>
      </c>
      <c r="B1707">
        <v>2002</v>
      </c>
      <c r="C1707" t="s">
        <v>269</v>
      </c>
      <c r="D1707" t="s">
        <v>517</v>
      </c>
      <c r="E1707" t="s">
        <v>735</v>
      </c>
      <c r="F1707" t="s">
        <v>774</v>
      </c>
      <c r="G1707" t="s">
        <v>470</v>
      </c>
    </row>
    <row r="1708" spans="1:7" x14ac:dyDescent="0.2">
      <c r="A1708" t="s">
        <v>777</v>
      </c>
      <c r="B1708">
        <v>2002</v>
      </c>
      <c r="C1708" t="s">
        <v>269</v>
      </c>
      <c r="D1708" t="s">
        <v>517</v>
      </c>
      <c r="E1708" t="s">
        <v>736</v>
      </c>
      <c r="F1708" t="s">
        <v>775</v>
      </c>
      <c r="G1708" t="s">
        <v>470</v>
      </c>
    </row>
    <row r="1709" spans="1:7" x14ac:dyDescent="0.2">
      <c r="A1709" t="s">
        <v>777</v>
      </c>
      <c r="B1709">
        <v>2002</v>
      </c>
      <c r="C1709" t="s">
        <v>269</v>
      </c>
      <c r="D1709" t="s">
        <v>517</v>
      </c>
      <c r="E1709" t="s">
        <v>738</v>
      </c>
      <c r="F1709" t="s">
        <v>776</v>
      </c>
      <c r="G1709" t="s">
        <v>470</v>
      </c>
    </row>
    <row r="1710" spans="1:7" x14ac:dyDescent="0.2">
      <c r="A1710" t="s">
        <v>777</v>
      </c>
      <c r="B1710">
        <v>2002</v>
      </c>
      <c r="C1710" t="s">
        <v>269</v>
      </c>
      <c r="D1710" t="s">
        <v>517</v>
      </c>
      <c r="E1710" t="s">
        <v>66</v>
      </c>
      <c r="F1710" t="s">
        <v>591</v>
      </c>
      <c r="G1710" t="s">
        <v>470</v>
      </c>
    </row>
    <row r="1711" spans="1:7" x14ac:dyDescent="0.2">
      <c r="A1711" t="s">
        <v>1048</v>
      </c>
      <c r="B1711">
        <v>2002</v>
      </c>
      <c r="C1711" t="s">
        <v>930</v>
      </c>
      <c r="E1711" t="s">
        <v>928</v>
      </c>
      <c r="F1711" t="s">
        <v>470</v>
      </c>
      <c r="G1711" t="s">
        <v>929</v>
      </c>
    </row>
    <row r="1712" spans="1:7" x14ac:dyDescent="0.2">
      <c r="A1712" t="s">
        <v>1048</v>
      </c>
      <c r="B1712">
        <v>2002</v>
      </c>
      <c r="C1712" t="s">
        <v>930</v>
      </c>
      <c r="E1712" t="s">
        <v>1032</v>
      </c>
      <c r="F1712" t="s">
        <v>470</v>
      </c>
      <c r="G1712" t="s">
        <v>1041</v>
      </c>
    </row>
    <row r="1713" spans="1:7" x14ac:dyDescent="0.2">
      <c r="A1713" t="s">
        <v>1048</v>
      </c>
      <c r="B1713">
        <v>2002</v>
      </c>
      <c r="C1713" t="s">
        <v>930</v>
      </c>
      <c r="E1713" t="s">
        <v>961</v>
      </c>
      <c r="F1713" t="s">
        <v>470</v>
      </c>
      <c r="G1713" t="s">
        <v>1049</v>
      </c>
    </row>
    <row r="1714" spans="1:7" x14ac:dyDescent="0.2">
      <c r="A1714" t="s">
        <v>1048</v>
      </c>
      <c r="B1714">
        <v>2002</v>
      </c>
      <c r="C1714" t="s">
        <v>930</v>
      </c>
      <c r="E1714" t="s">
        <v>970</v>
      </c>
      <c r="F1714" t="s">
        <v>470</v>
      </c>
      <c r="G1714" t="s">
        <v>1050</v>
      </c>
    </row>
    <row r="1715" spans="1:7" x14ac:dyDescent="0.2">
      <c r="A1715" t="s">
        <v>1048</v>
      </c>
      <c r="B1715">
        <v>2002</v>
      </c>
      <c r="C1715" t="s">
        <v>930</v>
      </c>
      <c r="E1715" t="s">
        <v>1021</v>
      </c>
      <c r="F1715" t="s">
        <v>470</v>
      </c>
      <c r="G1715" t="s">
        <v>619</v>
      </c>
    </row>
    <row r="1716" spans="1:7" x14ac:dyDescent="0.2">
      <c r="A1716" t="s">
        <v>1048</v>
      </c>
      <c r="B1716">
        <v>2002</v>
      </c>
      <c r="C1716" t="s">
        <v>930</v>
      </c>
      <c r="E1716" t="s">
        <v>1044</v>
      </c>
      <c r="F1716" t="s">
        <v>470</v>
      </c>
      <c r="G1716" t="s">
        <v>940</v>
      </c>
    </row>
    <row r="1717" spans="1:7" x14ac:dyDescent="0.2">
      <c r="A1717" t="s">
        <v>781</v>
      </c>
      <c r="B1717">
        <v>2001</v>
      </c>
      <c r="C1717" t="s">
        <v>269</v>
      </c>
      <c r="D1717" t="s">
        <v>587</v>
      </c>
      <c r="E1717" t="s">
        <v>783</v>
      </c>
      <c r="F1717" t="s">
        <v>784</v>
      </c>
      <c r="G1717" t="s">
        <v>785</v>
      </c>
    </row>
    <row r="1718" spans="1:7" x14ac:dyDescent="0.2">
      <c r="A1718" t="s">
        <v>781</v>
      </c>
      <c r="B1718">
        <v>2001</v>
      </c>
      <c r="C1718" t="s">
        <v>269</v>
      </c>
      <c r="D1718" t="s">
        <v>517</v>
      </c>
      <c r="E1718" t="s">
        <v>786</v>
      </c>
      <c r="F1718" t="s">
        <v>787</v>
      </c>
      <c r="G1718" t="s">
        <v>470</v>
      </c>
    </row>
    <row r="1719" spans="1:7" x14ac:dyDescent="0.2">
      <c r="A1719" t="s">
        <v>781</v>
      </c>
      <c r="B1719">
        <v>2001</v>
      </c>
      <c r="C1719" t="s">
        <v>269</v>
      </c>
      <c r="D1719" t="s">
        <v>592</v>
      </c>
      <c r="E1719" t="s">
        <v>663</v>
      </c>
      <c r="F1719" t="s">
        <v>788</v>
      </c>
      <c r="G1719" t="s">
        <v>789</v>
      </c>
    </row>
    <row r="1720" spans="1:7" x14ac:dyDescent="0.2">
      <c r="A1720" t="s">
        <v>781</v>
      </c>
      <c r="B1720">
        <v>2001</v>
      </c>
      <c r="C1720" t="s">
        <v>269</v>
      </c>
      <c r="D1720" t="s">
        <v>517</v>
      </c>
      <c r="E1720" t="s">
        <v>667</v>
      </c>
      <c r="F1720" t="s">
        <v>790</v>
      </c>
      <c r="G1720" t="s">
        <v>470</v>
      </c>
    </row>
    <row r="1721" spans="1:7" x14ac:dyDescent="0.2">
      <c r="A1721" t="s">
        <v>781</v>
      </c>
      <c r="B1721">
        <v>2001</v>
      </c>
      <c r="C1721" t="s">
        <v>269</v>
      </c>
      <c r="D1721" t="s">
        <v>517</v>
      </c>
      <c r="E1721" t="s">
        <v>747</v>
      </c>
      <c r="F1721" t="s">
        <v>815</v>
      </c>
      <c r="G1721" t="s">
        <v>470</v>
      </c>
    </row>
    <row r="1722" spans="1:7" x14ac:dyDescent="0.2">
      <c r="A1722" t="s">
        <v>781</v>
      </c>
      <c r="B1722">
        <v>2001</v>
      </c>
      <c r="C1722" t="s">
        <v>269</v>
      </c>
      <c r="D1722" t="s">
        <v>592</v>
      </c>
      <c r="E1722" t="s">
        <v>672</v>
      </c>
      <c r="F1722" t="s">
        <v>159</v>
      </c>
      <c r="G1722" t="s">
        <v>791</v>
      </c>
    </row>
    <row r="1723" spans="1:7" x14ac:dyDescent="0.2">
      <c r="A1723" t="s">
        <v>781</v>
      </c>
      <c r="B1723">
        <v>2001</v>
      </c>
      <c r="C1723" t="s">
        <v>269</v>
      </c>
      <c r="D1723" t="s">
        <v>517</v>
      </c>
      <c r="E1723" t="s">
        <v>487</v>
      </c>
      <c r="F1723" t="s">
        <v>792</v>
      </c>
      <c r="G1723" t="s">
        <v>470</v>
      </c>
    </row>
    <row r="1724" spans="1:7" x14ac:dyDescent="0.2">
      <c r="A1724" t="s">
        <v>781</v>
      </c>
      <c r="B1724">
        <v>2001</v>
      </c>
      <c r="C1724" t="s">
        <v>269</v>
      </c>
      <c r="D1724" t="s">
        <v>517</v>
      </c>
      <c r="E1724" t="s">
        <v>91</v>
      </c>
      <c r="F1724" t="s">
        <v>170</v>
      </c>
      <c r="G1724" t="s">
        <v>470</v>
      </c>
    </row>
    <row r="1725" spans="1:7" x14ac:dyDescent="0.2">
      <c r="A1725" t="s">
        <v>781</v>
      </c>
      <c r="B1725">
        <v>2001</v>
      </c>
      <c r="C1725" t="s">
        <v>269</v>
      </c>
      <c r="D1725" t="s">
        <v>587</v>
      </c>
      <c r="E1725" t="s">
        <v>793</v>
      </c>
      <c r="F1725" t="s">
        <v>794</v>
      </c>
      <c r="G1725" t="s">
        <v>795</v>
      </c>
    </row>
    <row r="1726" spans="1:7" x14ac:dyDescent="0.2">
      <c r="A1726" t="s">
        <v>781</v>
      </c>
      <c r="B1726">
        <v>2001</v>
      </c>
      <c r="C1726" t="s">
        <v>269</v>
      </c>
      <c r="D1726" t="s">
        <v>517</v>
      </c>
      <c r="E1726" t="s">
        <v>796</v>
      </c>
      <c r="F1726" t="s">
        <v>797</v>
      </c>
      <c r="G1726" t="s">
        <v>470</v>
      </c>
    </row>
    <row r="1727" spans="1:7" x14ac:dyDescent="0.2">
      <c r="A1727" t="s">
        <v>781</v>
      </c>
      <c r="B1727">
        <v>2001</v>
      </c>
      <c r="C1727" t="s">
        <v>269</v>
      </c>
      <c r="D1727" t="s">
        <v>592</v>
      </c>
      <c r="E1727" t="s">
        <v>798</v>
      </c>
      <c r="F1727" t="s">
        <v>799</v>
      </c>
      <c r="G1727" t="s">
        <v>800</v>
      </c>
    </row>
    <row r="1728" spans="1:7" x14ac:dyDescent="0.2">
      <c r="A1728" t="s">
        <v>781</v>
      </c>
      <c r="B1728">
        <v>2001</v>
      </c>
      <c r="C1728" t="s">
        <v>269</v>
      </c>
      <c r="D1728" t="s">
        <v>743</v>
      </c>
      <c r="E1728" t="s">
        <v>801</v>
      </c>
      <c r="F1728" t="s">
        <v>802</v>
      </c>
      <c r="G1728" t="s">
        <v>369</v>
      </c>
    </row>
    <row r="1729" spans="1:7" x14ac:dyDescent="0.2">
      <c r="A1729" t="s">
        <v>781</v>
      </c>
      <c r="B1729">
        <v>2001</v>
      </c>
      <c r="C1729" t="s">
        <v>269</v>
      </c>
      <c r="D1729" t="s">
        <v>517</v>
      </c>
      <c r="E1729" t="s">
        <v>803</v>
      </c>
      <c r="F1729" t="s">
        <v>804</v>
      </c>
      <c r="G1729" t="s">
        <v>470</v>
      </c>
    </row>
    <row r="1730" spans="1:7" x14ac:dyDescent="0.2">
      <c r="A1730" t="s">
        <v>781</v>
      </c>
      <c r="B1730">
        <v>2001</v>
      </c>
      <c r="C1730" t="s">
        <v>269</v>
      </c>
      <c r="D1730" t="s">
        <v>592</v>
      </c>
      <c r="E1730" t="s">
        <v>286</v>
      </c>
      <c r="F1730" t="s">
        <v>782</v>
      </c>
      <c r="G1730" t="s">
        <v>805</v>
      </c>
    </row>
    <row r="1731" spans="1:7" x14ac:dyDescent="0.2">
      <c r="A1731" t="s">
        <v>781</v>
      </c>
      <c r="B1731">
        <v>2001</v>
      </c>
      <c r="C1731" t="s">
        <v>269</v>
      </c>
      <c r="D1731" t="s">
        <v>587</v>
      </c>
      <c r="E1731" t="s">
        <v>806</v>
      </c>
      <c r="F1731" t="s">
        <v>807</v>
      </c>
      <c r="G1731" t="s">
        <v>808</v>
      </c>
    </row>
    <row r="1732" spans="1:7" x14ac:dyDescent="0.2">
      <c r="A1732" t="s">
        <v>781</v>
      </c>
      <c r="B1732">
        <v>2001</v>
      </c>
      <c r="C1732" t="s">
        <v>269</v>
      </c>
      <c r="D1732" t="s">
        <v>517</v>
      </c>
      <c r="E1732" t="s">
        <v>354</v>
      </c>
      <c r="F1732" t="s">
        <v>494</v>
      </c>
      <c r="G1732" t="s">
        <v>470</v>
      </c>
    </row>
    <row r="1733" spans="1:7" x14ac:dyDescent="0.2">
      <c r="A1733" t="s">
        <v>781</v>
      </c>
      <c r="B1733">
        <v>2001</v>
      </c>
      <c r="C1733" t="s">
        <v>269</v>
      </c>
      <c r="D1733" t="s">
        <v>587</v>
      </c>
      <c r="E1733" t="s">
        <v>811</v>
      </c>
      <c r="F1733" t="s">
        <v>799</v>
      </c>
      <c r="G1733" t="s">
        <v>812</v>
      </c>
    </row>
    <row r="1734" spans="1:7" x14ac:dyDescent="0.2">
      <c r="A1734" t="s">
        <v>781</v>
      </c>
      <c r="B1734">
        <v>2001</v>
      </c>
      <c r="C1734" t="s">
        <v>269</v>
      </c>
      <c r="D1734" t="s">
        <v>592</v>
      </c>
      <c r="E1734" t="s">
        <v>755</v>
      </c>
      <c r="F1734" t="s">
        <v>813</v>
      </c>
      <c r="G1734" t="s">
        <v>814</v>
      </c>
    </row>
    <row r="1735" spans="1:7" x14ac:dyDescent="0.2">
      <c r="A1735" t="s">
        <v>781</v>
      </c>
      <c r="B1735">
        <v>2001</v>
      </c>
      <c r="C1735" t="s">
        <v>269</v>
      </c>
      <c r="D1735" t="s">
        <v>517</v>
      </c>
      <c r="E1735" t="s">
        <v>193</v>
      </c>
      <c r="F1735" t="s">
        <v>678</v>
      </c>
      <c r="G1735" t="s">
        <v>470</v>
      </c>
    </row>
    <row r="1736" spans="1:7" x14ac:dyDescent="0.2">
      <c r="A1736" t="s">
        <v>781</v>
      </c>
      <c r="B1736">
        <v>2001</v>
      </c>
      <c r="C1736" t="s">
        <v>269</v>
      </c>
      <c r="D1736" t="s">
        <v>517</v>
      </c>
      <c r="E1736" t="s">
        <v>816</v>
      </c>
      <c r="F1736" t="s">
        <v>817</v>
      </c>
      <c r="G1736" t="s">
        <v>470</v>
      </c>
    </row>
    <row r="1737" spans="1:7" x14ac:dyDescent="0.2">
      <c r="A1737" t="s">
        <v>781</v>
      </c>
      <c r="B1737">
        <v>2001</v>
      </c>
      <c r="C1737" t="s">
        <v>269</v>
      </c>
      <c r="D1737" t="s">
        <v>517</v>
      </c>
      <c r="E1737" t="s">
        <v>614</v>
      </c>
      <c r="F1737" t="s">
        <v>818</v>
      </c>
      <c r="G1737" t="s">
        <v>470</v>
      </c>
    </row>
    <row r="1738" spans="1:7" x14ac:dyDescent="0.2">
      <c r="A1738" t="s">
        <v>781</v>
      </c>
      <c r="B1738">
        <v>2001</v>
      </c>
      <c r="C1738" t="s">
        <v>269</v>
      </c>
      <c r="D1738" t="s">
        <v>592</v>
      </c>
      <c r="E1738" t="s">
        <v>819</v>
      </c>
      <c r="F1738" t="s">
        <v>820</v>
      </c>
      <c r="G1738" t="s">
        <v>821</v>
      </c>
    </row>
    <row r="1739" spans="1:7" x14ac:dyDescent="0.2">
      <c r="A1739" t="s">
        <v>781</v>
      </c>
      <c r="B1739">
        <v>2001</v>
      </c>
      <c r="C1739" t="s">
        <v>269</v>
      </c>
      <c r="D1739" t="s">
        <v>517</v>
      </c>
      <c r="E1739" t="s">
        <v>546</v>
      </c>
      <c r="F1739" t="s">
        <v>701</v>
      </c>
      <c r="G1739" t="s">
        <v>470</v>
      </c>
    </row>
    <row r="1740" spans="1:7" x14ac:dyDescent="0.2">
      <c r="A1740" t="s">
        <v>781</v>
      </c>
      <c r="B1740">
        <v>2001</v>
      </c>
      <c r="C1740" t="s">
        <v>269</v>
      </c>
      <c r="D1740" t="s">
        <v>587</v>
      </c>
      <c r="E1740" t="s">
        <v>433</v>
      </c>
      <c r="F1740" t="s">
        <v>822</v>
      </c>
      <c r="G1740" t="s">
        <v>823</v>
      </c>
    </row>
    <row r="1741" spans="1:7" x14ac:dyDescent="0.2">
      <c r="A1741" t="s">
        <v>781</v>
      </c>
      <c r="B1741">
        <v>2001</v>
      </c>
      <c r="C1741" t="s">
        <v>269</v>
      </c>
      <c r="D1741" t="s">
        <v>517</v>
      </c>
      <c r="E1741" t="s">
        <v>705</v>
      </c>
      <c r="F1741" t="s">
        <v>696</v>
      </c>
      <c r="G1741" t="s">
        <v>470</v>
      </c>
    </row>
    <row r="1742" spans="1:7" x14ac:dyDescent="0.2">
      <c r="A1742" t="s">
        <v>781</v>
      </c>
      <c r="B1742">
        <v>2001</v>
      </c>
      <c r="C1742" t="s">
        <v>269</v>
      </c>
      <c r="D1742" t="s">
        <v>743</v>
      </c>
      <c r="E1742" t="s">
        <v>824</v>
      </c>
      <c r="F1742" t="s">
        <v>825</v>
      </c>
      <c r="G1742" t="s">
        <v>302</v>
      </c>
    </row>
    <row r="1743" spans="1:7" x14ac:dyDescent="0.2">
      <c r="A1743" t="s">
        <v>781</v>
      </c>
      <c r="B1743">
        <v>2001</v>
      </c>
      <c r="C1743" t="s">
        <v>269</v>
      </c>
      <c r="D1743" t="s">
        <v>592</v>
      </c>
      <c r="E1743" t="s">
        <v>826</v>
      </c>
      <c r="F1743" t="s">
        <v>827</v>
      </c>
      <c r="G1743" t="s">
        <v>828</v>
      </c>
    </row>
    <row r="1744" spans="1:7" x14ac:dyDescent="0.2">
      <c r="A1744" t="s">
        <v>781</v>
      </c>
      <c r="B1744">
        <v>2001</v>
      </c>
      <c r="C1744" t="s">
        <v>269</v>
      </c>
      <c r="D1744" t="s">
        <v>743</v>
      </c>
      <c r="E1744" t="s">
        <v>714</v>
      </c>
      <c r="F1744" t="s">
        <v>465</v>
      </c>
      <c r="G1744" t="s">
        <v>300</v>
      </c>
    </row>
    <row r="1745" spans="1:7" x14ac:dyDescent="0.2">
      <c r="A1745" t="s">
        <v>781</v>
      </c>
      <c r="B1745">
        <v>2001</v>
      </c>
      <c r="C1745" t="s">
        <v>269</v>
      </c>
      <c r="D1745" t="s">
        <v>517</v>
      </c>
      <c r="E1745" t="s">
        <v>443</v>
      </c>
      <c r="F1745" t="s">
        <v>829</v>
      </c>
      <c r="G1745" t="s">
        <v>470</v>
      </c>
    </row>
    <row r="1746" spans="1:7" x14ac:dyDescent="0.2">
      <c r="A1746" t="s">
        <v>781</v>
      </c>
      <c r="B1746">
        <v>2001</v>
      </c>
      <c r="C1746" t="s">
        <v>269</v>
      </c>
      <c r="D1746" t="s">
        <v>517</v>
      </c>
      <c r="E1746" t="s">
        <v>830</v>
      </c>
      <c r="F1746" t="s">
        <v>831</v>
      </c>
      <c r="G1746" t="s">
        <v>470</v>
      </c>
    </row>
    <row r="1747" spans="1:7" x14ac:dyDescent="0.2">
      <c r="A1747" t="s">
        <v>781</v>
      </c>
      <c r="B1747">
        <v>2001</v>
      </c>
      <c r="C1747" t="s">
        <v>269</v>
      </c>
      <c r="D1747" t="s">
        <v>587</v>
      </c>
      <c r="E1747" t="s">
        <v>447</v>
      </c>
      <c r="F1747" t="s">
        <v>832</v>
      </c>
      <c r="G1747" t="s">
        <v>833</v>
      </c>
    </row>
    <row r="1748" spans="1:7" x14ac:dyDescent="0.2">
      <c r="A1748" t="s">
        <v>781</v>
      </c>
      <c r="B1748">
        <v>2001</v>
      </c>
      <c r="C1748" t="s">
        <v>269</v>
      </c>
      <c r="D1748" t="s">
        <v>743</v>
      </c>
      <c r="E1748" t="s">
        <v>719</v>
      </c>
      <c r="F1748" t="s">
        <v>782</v>
      </c>
      <c r="G1748" t="s">
        <v>318</v>
      </c>
    </row>
    <row r="1749" spans="1:7" x14ac:dyDescent="0.2">
      <c r="A1749" t="s">
        <v>781</v>
      </c>
      <c r="B1749">
        <v>2001</v>
      </c>
      <c r="C1749" t="s">
        <v>269</v>
      </c>
      <c r="D1749" t="s">
        <v>592</v>
      </c>
      <c r="E1749" t="s">
        <v>627</v>
      </c>
      <c r="F1749" t="s">
        <v>834</v>
      </c>
      <c r="G1749" t="s">
        <v>835</v>
      </c>
    </row>
    <row r="1750" spans="1:7" x14ac:dyDescent="0.2">
      <c r="A1750" t="s">
        <v>781</v>
      </c>
      <c r="B1750">
        <v>2001</v>
      </c>
      <c r="C1750" t="s">
        <v>269</v>
      </c>
      <c r="D1750" t="s">
        <v>517</v>
      </c>
      <c r="E1750" t="s">
        <v>226</v>
      </c>
      <c r="F1750" t="s">
        <v>227</v>
      </c>
      <c r="G1750" t="s">
        <v>470</v>
      </c>
    </row>
    <row r="1751" spans="1:7" x14ac:dyDescent="0.2">
      <c r="A1751" t="s">
        <v>781</v>
      </c>
      <c r="B1751">
        <v>2001</v>
      </c>
      <c r="C1751" t="s">
        <v>269</v>
      </c>
      <c r="D1751" t="s">
        <v>517</v>
      </c>
      <c r="E1751" t="s">
        <v>567</v>
      </c>
      <c r="F1751" t="s">
        <v>836</v>
      </c>
      <c r="G1751" t="s">
        <v>470</v>
      </c>
    </row>
    <row r="1752" spans="1:7" x14ac:dyDescent="0.2">
      <c r="A1752" t="s">
        <v>781</v>
      </c>
      <c r="B1752">
        <v>2001</v>
      </c>
      <c r="C1752" t="s">
        <v>269</v>
      </c>
      <c r="D1752" t="s">
        <v>592</v>
      </c>
      <c r="E1752" t="s">
        <v>107</v>
      </c>
      <c r="F1752" t="s">
        <v>837</v>
      </c>
      <c r="G1752" t="s">
        <v>838</v>
      </c>
    </row>
    <row r="1753" spans="1:7" x14ac:dyDescent="0.2">
      <c r="A1753" t="s">
        <v>781</v>
      </c>
      <c r="B1753">
        <v>2001</v>
      </c>
      <c r="C1753" t="s">
        <v>269</v>
      </c>
      <c r="D1753" t="s">
        <v>743</v>
      </c>
      <c r="E1753" t="s">
        <v>228</v>
      </c>
      <c r="F1753" t="s">
        <v>723</v>
      </c>
      <c r="G1753" t="s">
        <v>839</v>
      </c>
    </row>
    <row r="1754" spans="1:7" x14ac:dyDescent="0.2">
      <c r="A1754" t="s">
        <v>781</v>
      </c>
      <c r="B1754">
        <v>2001</v>
      </c>
      <c r="C1754" t="s">
        <v>269</v>
      </c>
      <c r="D1754" t="s">
        <v>517</v>
      </c>
      <c r="E1754" t="s">
        <v>660</v>
      </c>
      <c r="F1754" t="s">
        <v>465</v>
      </c>
      <c r="G1754" t="s">
        <v>470</v>
      </c>
    </row>
    <row r="1755" spans="1:7" x14ac:dyDescent="0.2">
      <c r="A1755" t="s">
        <v>781</v>
      </c>
      <c r="B1755">
        <v>2001</v>
      </c>
      <c r="C1755" t="s">
        <v>269</v>
      </c>
      <c r="D1755" t="s">
        <v>517</v>
      </c>
      <c r="E1755" t="s">
        <v>633</v>
      </c>
      <c r="F1755" t="s">
        <v>840</v>
      </c>
      <c r="G1755" t="s">
        <v>470</v>
      </c>
    </row>
    <row r="1756" spans="1:7" x14ac:dyDescent="0.2">
      <c r="A1756" t="s">
        <v>781</v>
      </c>
      <c r="B1756">
        <v>2001</v>
      </c>
      <c r="C1756" t="s">
        <v>269</v>
      </c>
      <c r="D1756" t="s">
        <v>517</v>
      </c>
      <c r="E1756" t="s">
        <v>639</v>
      </c>
      <c r="F1756" t="s">
        <v>841</v>
      </c>
      <c r="G1756" t="s">
        <v>470</v>
      </c>
    </row>
    <row r="1757" spans="1:7" x14ac:dyDescent="0.2">
      <c r="A1757" t="s">
        <v>781</v>
      </c>
      <c r="B1757">
        <v>2001</v>
      </c>
      <c r="C1757" t="s">
        <v>269</v>
      </c>
      <c r="D1757" t="s">
        <v>592</v>
      </c>
      <c r="E1757" t="s">
        <v>239</v>
      </c>
      <c r="F1757" t="s">
        <v>730</v>
      </c>
      <c r="G1757" t="s">
        <v>842</v>
      </c>
    </row>
    <row r="1758" spans="1:7" x14ac:dyDescent="0.2">
      <c r="A1758" t="s">
        <v>781</v>
      </c>
      <c r="B1758">
        <v>2001</v>
      </c>
      <c r="C1758" t="s">
        <v>269</v>
      </c>
      <c r="D1758" t="s">
        <v>587</v>
      </c>
      <c r="E1758" t="s">
        <v>243</v>
      </c>
      <c r="F1758" t="s">
        <v>244</v>
      </c>
      <c r="G1758" t="s">
        <v>843</v>
      </c>
    </row>
    <row r="1759" spans="1:7" x14ac:dyDescent="0.2">
      <c r="A1759" t="s">
        <v>781</v>
      </c>
      <c r="B1759">
        <v>2001</v>
      </c>
      <c r="C1759" t="s">
        <v>269</v>
      </c>
      <c r="D1759" t="s">
        <v>743</v>
      </c>
      <c r="E1759" t="s">
        <v>732</v>
      </c>
      <c r="F1759" t="s">
        <v>845</v>
      </c>
      <c r="G1759" t="s">
        <v>846</v>
      </c>
    </row>
    <row r="1760" spans="1:7" x14ac:dyDescent="0.2">
      <c r="A1760" t="s">
        <v>781</v>
      </c>
      <c r="B1760">
        <v>2001</v>
      </c>
      <c r="C1760" t="s">
        <v>269</v>
      </c>
      <c r="D1760" t="s">
        <v>592</v>
      </c>
      <c r="E1760" t="s">
        <v>136</v>
      </c>
      <c r="F1760" t="s">
        <v>809</v>
      </c>
      <c r="G1760" t="s">
        <v>810</v>
      </c>
    </row>
    <row r="1761" spans="1:7" x14ac:dyDescent="0.2">
      <c r="A1761" t="s">
        <v>781</v>
      </c>
      <c r="B1761">
        <v>2001</v>
      </c>
      <c r="C1761" t="s">
        <v>269</v>
      </c>
      <c r="D1761" t="s">
        <v>517</v>
      </c>
      <c r="E1761" t="s">
        <v>847</v>
      </c>
      <c r="F1761" t="s">
        <v>799</v>
      </c>
      <c r="G1761" t="s">
        <v>470</v>
      </c>
    </row>
    <row r="1762" spans="1:7" x14ac:dyDescent="0.2">
      <c r="A1762" t="s">
        <v>781</v>
      </c>
      <c r="B1762">
        <v>2001</v>
      </c>
      <c r="C1762" t="s">
        <v>269</v>
      </c>
      <c r="D1762" t="s">
        <v>517</v>
      </c>
      <c r="E1762" t="s">
        <v>255</v>
      </c>
      <c r="F1762" t="s">
        <v>809</v>
      </c>
      <c r="G1762" t="s">
        <v>470</v>
      </c>
    </row>
    <row r="1763" spans="1:7" x14ac:dyDescent="0.2">
      <c r="A1763" t="s">
        <v>781</v>
      </c>
      <c r="B1763">
        <v>2001</v>
      </c>
      <c r="C1763" t="s">
        <v>269</v>
      </c>
      <c r="D1763" t="s">
        <v>517</v>
      </c>
      <c r="E1763" t="s">
        <v>735</v>
      </c>
      <c r="F1763" t="s">
        <v>844</v>
      </c>
      <c r="G1763" t="s">
        <v>470</v>
      </c>
    </row>
    <row r="1764" spans="1:7" x14ac:dyDescent="0.2">
      <c r="A1764" t="s">
        <v>781</v>
      </c>
      <c r="B1764">
        <v>2001</v>
      </c>
      <c r="C1764" t="s">
        <v>269</v>
      </c>
      <c r="D1764" t="s">
        <v>517</v>
      </c>
      <c r="E1764" t="s">
        <v>738</v>
      </c>
      <c r="F1764" t="s">
        <v>739</v>
      </c>
      <c r="G1764" t="s">
        <v>470</v>
      </c>
    </row>
    <row r="1765" spans="1:7" x14ac:dyDescent="0.2">
      <c r="A1765" t="s">
        <v>781</v>
      </c>
      <c r="B1765">
        <v>2001</v>
      </c>
      <c r="C1765" t="s">
        <v>269</v>
      </c>
      <c r="D1765" t="s">
        <v>517</v>
      </c>
      <c r="E1765" t="s">
        <v>66</v>
      </c>
      <c r="F1765" t="s">
        <v>591</v>
      </c>
      <c r="G1765" t="s">
        <v>470</v>
      </c>
    </row>
    <row r="1766" spans="1:7" x14ac:dyDescent="0.2">
      <c r="A1766" t="s">
        <v>1051</v>
      </c>
      <c r="B1766">
        <v>2001</v>
      </c>
      <c r="C1766" t="s">
        <v>930</v>
      </c>
      <c r="E1766" t="s">
        <v>1032</v>
      </c>
      <c r="F1766" t="s">
        <v>470</v>
      </c>
      <c r="G1766" t="s">
        <v>1052</v>
      </c>
    </row>
    <row r="1767" spans="1:7" x14ac:dyDescent="0.2">
      <c r="A1767" t="s">
        <v>1051</v>
      </c>
      <c r="B1767">
        <v>2001</v>
      </c>
      <c r="C1767" t="s">
        <v>930</v>
      </c>
      <c r="E1767" t="s">
        <v>1053</v>
      </c>
      <c r="F1767" t="s">
        <v>470</v>
      </c>
      <c r="G1767" t="s">
        <v>1054</v>
      </c>
    </row>
    <row r="1768" spans="1:7" x14ac:dyDescent="0.2">
      <c r="A1768" t="s">
        <v>1051</v>
      </c>
      <c r="B1768">
        <v>2001</v>
      </c>
      <c r="C1768" t="s">
        <v>930</v>
      </c>
      <c r="E1768" t="s">
        <v>1055</v>
      </c>
      <c r="F1768" t="s">
        <v>470</v>
      </c>
      <c r="G1768" t="s">
        <v>1056</v>
      </c>
    </row>
    <row r="1769" spans="1:7" x14ac:dyDescent="0.2">
      <c r="A1769" t="s">
        <v>1051</v>
      </c>
      <c r="B1769">
        <v>2001</v>
      </c>
      <c r="C1769" t="s">
        <v>930</v>
      </c>
      <c r="E1769" t="s">
        <v>1021</v>
      </c>
      <c r="F1769" t="s">
        <v>470</v>
      </c>
      <c r="G1769" t="s">
        <v>619</v>
      </c>
    </row>
    <row r="1770" spans="1:7" x14ac:dyDescent="0.2">
      <c r="A1770" t="s">
        <v>1051</v>
      </c>
      <c r="B1770">
        <v>2001</v>
      </c>
      <c r="C1770" t="s">
        <v>930</v>
      </c>
      <c r="E1770" t="s">
        <v>1044</v>
      </c>
      <c r="F1770" t="s">
        <v>470</v>
      </c>
      <c r="G1770" t="s">
        <v>1057</v>
      </c>
    </row>
    <row r="1771" spans="1:7" x14ac:dyDescent="0.2">
      <c r="A1771" t="s">
        <v>1051</v>
      </c>
      <c r="B1771">
        <v>2001</v>
      </c>
      <c r="C1771" t="s">
        <v>930</v>
      </c>
      <c r="E1771" t="s">
        <v>972</v>
      </c>
      <c r="F1771" t="s">
        <v>470</v>
      </c>
      <c r="G1771" t="s">
        <v>1058</v>
      </c>
    </row>
    <row r="1772" spans="1:7" x14ac:dyDescent="0.2">
      <c r="A1772" t="s">
        <v>1051</v>
      </c>
      <c r="B1772">
        <v>2001</v>
      </c>
      <c r="C1772" t="s">
        <v>930</v>
      </c>
      <c r="E1772" t="s">
        <v>943</v>
      </c>
      <c r="F1772" t="s">
        <v>470</v>
      </c>
      <c r="G1772" t="s">
        <v>1047</v>
      </c>
    </row>
    <row r="1773" spans="1:7" x14ac:dyDescent="0.2">
      <c r="A1773" t="s">
        <v>848</v>
      </c>
      <c r="B1773">
        <v>2000</v>
      </c>
      <c r="C1773" t="s">
        <v>269</v>
      </c>
      <c r="D1773" t="s">
        <v>517</v>
      </c>
      <c r="E1773" t="s">
        <v>786</v>
      </c>
      <c r="F1773" t="s">
        <v>787</v>
      </c>
      <c r="G1773" t="s">
        <v>470</v>
      </c>
    </row>
    <row r="1774" spans="1:7" x14ac:dyDescent="0.2">
      <c r="A1774" t="s">
        <v>848</v>
      </c>
      <c r="B1774">
        <v>2000</v>
      </c>
      <c r="C1774" t="s">
        <v>269</v>
      </c>
      <c r="D1774" t="s">
        <v>517</v>
      </c>
      <c r="E1774" t="s">
        <v>667</v>
      </c>
      <c r="F1774" t="s">
        <v>790</v>
      </c>
      <c r="G1774" t="s">
        <v>470</v>
      </c>
    </row>
    <row r="1775" spans="1:7" x14ac:dyDescent="0.2">
      <c r="A1775" t="s">
        <v>848</v>
      </c>
      <c r="B1775">
        <v>2000</v>
      </c>
      <c r="C1775" t="s">
        <v>269</v>
      </c>
      <c r="D1775" t="s">
        <v>517</v>
      </c>
      <c r="E1775" t="s">
        <v>747</v>
      </c>
      <c r="F1775" t="s">
        <v>815</v>
      </c>
      <c r="G1775" t="s">
        <v>470</v>
      </c>
    </row>
    <row r="1776" spans="1:7" x14ac:dyDescent="0.2">
      <c r="A1776" t="s">
        <v>848</v>
      </c>
      <c r="B1776">
        <v>2000</v>
      </c>
      <c r="C1776" t="s">
        <v>269</v>
      </c>
      <c r="D1776" t="s">
        <v>592</v>
      </c>
      <c r="E1776" t="s">
        <v>672</v>
      </c>
      <c r="F1776" t="s">
        <v>159</v>
      </c>
      <c r="G1776" t="s">
        <v>791</v>
      </c>
    </row>
    <row r="1777" spans="1:7" x14ac:dyDescent="0.2">
      <c r="A1777" t="s">
        <v>848</v>
      </c>
      <c r="B1777">
        <v>2000</v>
      </c>
      <c r="C1777" t="s">
        <v>269</v>
      </c>
      <c r="D1777" t="s">
        <v>517</v>
      </c>
      <c r="E1777" t="s">
        <v>487</v>
      </c>
      <c r="F1777" t="s">
        <v>792</v>
      </c>
      <c r="G1777" t="s">
        <v>470</v>
      </c>
    </row>
    <row r="1778" spans="1:7" x14ac:dyDescent="0.2">
      <c r="A1778" t="s">
        <v>848</v>
      </c>
      <c r="B1778">
        <v>2000</v>
      </c>
      <c r="C1778" t="s">
        <v>269</v>
      </c>
      <c r="D1778" t="s">
        <v>517</v>
      </c>
      <c r="E1778" t="s">
        <v>91</v>
      </c>
      <c r="F1778" t="s">
        <v>170</v>
      </c>
      <c r="G1778" t="s">
        <v>470</v>
      </c>
    </row>
    <row r="1779" spans="1:7" x14ac:dyDescent="0.2">
      <c r="A1779" t="s">
        <v>848</v>
      </c>
      <c r="B1779">
        <v>2000</v>
      </c>
      <c r="C1779" t="s">
        <v>269</v>
      </c>
      <c r="D1779" t="s">
        <v>587</v>
      </c>
      <c r="E1779" t="s">
        <v>793</v>
      </c>
      <c r="F1779" t="s">
        <v>794</v>
      </c>
      <c r="G1779" t="s">
        <v>795</v>
      </c>
    </row>
    <row r="1780" spans="1:7" x14ac:dyDescent="0.2">
      <c r="A1780" t="s">
        <v>848</v>
      </c>
      <c r="B1780">
        <v>2000</v>
      </c>
      <c r="C1780" t="s">
        <v>269</v>
      </c>
      <c r="D1780" t="s">
        <v>517</v>
      </c>
      <c r="E1780" t="s">
        <v>796</v>
      </c>
      <c r="F1780" t="s">
        <v>797</v>
      </c>
      <c r="G1780" t="s">
        <v>470</v>
      </c>
    </row>
    <row r="1781" spans="1:7" x14ac:dyDescent="0.2">
      <c r="A1781" t="s">
        <v>848</v>
      </c>
      <c r="B1781">
        <v>2000</v>
      </c>
      <c r="C1781" t="s">
        <v>269</v>
      </c>
      <c r="D1781" t="s">
        <v>592</v>
      </c>
      <c r="E1781" t="s">
        <v>798</v>
      </c>
      <c r="F1781" t="s">
        <v>799</v>
      </c>
      <c r="G1781" t="s">
        <v>800</v>
      </c>
    </row>
    <row r="1782" spans="1:7" x14ac:dyDescent="0.2">
      <c r="A1782" t="s">
        <v>848</v>
      </c>
      <c r="B1782">
        <v>2000</v>
      </c>
      <c r="C1782" t="s">
        <v>269</v>
      </c>
      <c r="D1782" t="s">
        <v>743</v>
      </c>
      <c r="E1782" t="s">
        <v>349</v>
      </c>
      <c r="F1782" t="s">
        <v>802</v>
      </c>
      <c r="G1782" t="s">
        <v>369</v>
      </c>
    </row>
    <row r="1783" spans="1:7" x14ac:dyDescent="0.2">
      <c r="A1783" t="s">
        <v>848</v>
      </c>
      <c r="B1783">
        <v>2000</v>
      </c>
      <c r="C1783" t="s">
        <v>269</v>
      </c>
      <c r="D1783" t="s">
        <v>517</v>
      </c>
      <c r="E1783" t="s">
        <v>803</v>
      </c>
      <c r="F1783" t="s">
        <v>850</v>
      </c>
      <c r="G1783" t="s">
        <v>470</v>
      </c>
    </row>
    <row r="1784" spans="1:7" x14ac:dyDescent="0.2">
      <c r="A1784" t="s">
        <v>848</v>
      </c>
      <c r="B1784">
        <v>2000</v>
      </c>
      <c r="C1784" t="s">
        <v>269</v>
      </c>
      <c r="D1784" t="s">
        <v>592</v>
      </c>
      <c r="E1784" t="s">
        <v>286</v>
      </c>
      <c r="F1784" t="s">
        <v>782</v>
      </c>
      <c r="G1784" t="s">
        <v>805</v>
      </c>
    </row>
    <row r="1785" spans="1:7" x14ac:dyDescent="0.2">
      <c r="A1785" t="s">
        <v>848</v>
      </c>
      <c r="B1785">
        <v>2000</v>
      </c>
      <c r="C1785" t="s">
        <v>269</v>
      </c>
      <c r="D1785" t="s">
        <v>587</v>
      </c>
      <c r="E1785" t="s">
        <v>851</v>
      </c>
      <c r="F1785" t="s">
        <v>852</v>
      </c>
      <c r="G1785" t="s">
        <v>853</v>
      </c>
    </row>
    <row r="1786" spans="1:7" x14ac:dyDescent="0.2">
      <c r="A1786" t="s">
        <v>848</v>
      </c>
      <c r="B1786">
        <v>2000</v>
      </c>
      <c r="C1786" t="s">
        <v>269</v>
      </c>
      <c r="D1786" t="s">
        <v>517</v>
      </c>
      <c r="E1786" t="s">
        <v>354</v>
      </c>
      <c r="F1786" t="s">
        <v>494</v>
      </c>
      <c r="G1786" t="s">
        <v>470</v>
      </c>
    </row>
    <row r="1787" spans="1:7" x14ac:dyDescent="0.2">
      <c r="A1787" t="s">
        <v>848</v>
      </c>
      <c r="B1787">
        <v>2000</v>
      </c>
      <c r="C1787" t="s">
        <v>269</v>
      </c>
      <c r="D1787" t="s">
        <v>587</v>
      </c>
      <c r="E1787" t="s">
        <v>811</v>
      </c>
      <c r="F1787" t="s">
        <v>799</v>
      </c>
      <c r="G1787" t="s">
        <v>812</v>
      </c>
    </row>
    <row r="1788" spans="1:7" x14ac:dyDescent="0.2">
      <c r="A1788" t="s">
        <v>848</v>
      </c>
      <c r="B1788">
        <v>2000</v>
      </c>
      <c r="C1788" t="s">
        <v>269</v>
      </c>
      <c r="D1788" t="s">
        <v>592</v>
      </c>
      <c r="E1788" t="s">
        <v>755</v>
      </c>
      <c r="F1788" t="s">
        <v>813</v>
      </c>
      <c r="G1788" t="s">
        <v>814</v>
      </c>
    </row>
    <row r="1789" spans="1:7" x14ac:dyDescent="0.2">
      <c r="A1789" t="s">
        <v>848</v>
      </c>
      <c r="B1789">
        <v>2000</v>
      </c>
      <c r="C1789" t="s">
        <v>269</v>
      </c>
      <c r="D1789" t="s">
        <v>517</v>
      </c>
      <c r="E1789" t="s">
        <v>193</v>
      </c>
      <c r="F1789" t="s">
        <v>678</v>
      </c>
      <c r="G1789" t="s">
        <v>470</v>
      </c>
    </row>
    <row r="1790" spans="1:7" x14ac:dyDescent="0.2">
      <c r="A1790" t="s">
        <v>848</v>
      </c>
      <c r="B1790">
        <v>2000</v>
      </c>
      <c r="C1790" t="s">
        <v>269</v>
      </c>
      <c r="D1790" t="s">
        <v>517</v>
      </c>
      <c r="E1790" t="s">
        <v>854</v>
      </c>
      <c r="F1790" t="s">
        <v>817</v>
      </c>
      <c r="G1790" t="s">
        <v>470</v>
      </c>
    </row>
    <row r="1791" spans="1:7" x14ac:dyDescent="0.2">
      <c r="A1791" t="s">
        <v>848</v>
      </c>
      <c r="B1791">
        <v>2000</v>
      </c>
      <c r="C1791" t="s">
        <v>269</v>
      </c>
      <c r="D1791" t="s">
        <v>587</v>
      </c>
      <c r="E1791" t="s">
        <v>433</v>
      </c>
      <c r="F1791" t="s">
        <v>822</v>
      </c>
      <c r="G1791" t="s">
        <v>823</v>
      </c>
    </row>
    <row r="1792" spans="1:7" x14ac:dyDescent="0.2">
      <c r="A1792" t="s">
        <v>848</v>
      </c>
      <c r="B1792">
        <v>2000</v>
      </c>
      <c r="C1792" t="s">
        <v>269</v>
      </c>
      <c r="D1792" t="s">
        <v>517</v>
      </c>
      <c r="E1792" t="s">
        <v>705</v>
      </c>
      <c r="F1792" t="s">
        <v>696</v>
      </c>
      <c r="G1792" t="s">
        <v>470</v>
      </c>
    </row>
    <row r="1793" spans="1:7" x14ac:dyDescent="0.2">
      <c r="A1793" t="s">
        <v>848</v>
      </c>
      <c r="B1793">
        <v>2000</v>
      </c>
      <c r="C1793" t="s">
        <v>269</v>
      </c>
      <c r="D1793" t="s">
        <v>743</v>
      </c>
      <c r="E1793" t="s">
        <v>824</v>
      </c>
      <c r="F1793" t="s">
        <v>825</v>
      </c>
      <c r="G1793" t="s">
        <v>302</v>
      </c>
    </row>
    <row r="1794" spans="1:7" x14ac:dyDescent="0.2">
      <c r="A1794" t="s">
        <v>848</v>
      </c>
      <c r="B1794">
        <v>2000</v>
      </c>
      <c r="C1794" t="s">
        <v>269</v>
      </c>
      <c r="D1794" t="s">
        <v>592</v>
      </c>
      <c r="E1794" t="s">
        <v>826</v>
      </c>
      <c r="F1794" t="s">
        <v>827</v>
      </c>
      <c r="G1794" t="s">
        <v>828</v>
      </c>
    </row>
    <row r="1795" spans="1:7" x14ac:dyDescent="0.2">
      <c r="A1795" t="s">
        <v>848</v>
      </c>
      <c r="B1795">
        <v>2000</v>
      </c>
      <c r="C1795" t="s">
        <v>269</v>
      </c>
      <c r="D1795" t="s">
        <v>743</v>
      </c>
      <c r="E1795" t="s">
        <v>714</v>
      </c>
      <c r="F1795" t="s">
        <v>465</v>
      </c>
      <c r="G1795" t="s">
        <v>300</v>
      </c>
    </row>
    <row r="1796" spans="1:7" x14ac:dyDescent="0.2">
      <c r="A1796" t="s">
        <v>848</v>
      </c>
      <c r="B1796">
        <v>2000</v>
      </c>
      <c r="C1796" t="s">
        <v>269</v>
      </c>
      <c r="D1796" t="s">
        <v>517</v>
      </c>
      <c r="E1796" t="s">
        <v>443</v>
      </c>
      <c r="F1796" t="s">
        <v>829</v>
      </c>
      <c r="G1796" t="s">
        <v>470</v>
      </c>
    </row>
    <row r="1797" spans="1:7" x14ac:dyDescent="0.2">
      <c r="A1797" t="s">
        <v>848</v>
      </c>
      <c r="B1797">
        <v>2000</v>
      </c>
      <c r="C1797" t="s">
        <v>269</v>
      </c>
      <c r="D1797" t="s">
        <v>517</v>
      </c>
      <c r="E1797" t="s">
        <v>830</v>
      </c>
      <c r="F1797" t="s">
        <v>831</v>
      </c>
      <c r="G1797" t="s">
        <v>470</v>
      </c>
    </row>
    <row r="1798" spans="1:7" x14ac:dyDescent="0.2">
      <c r="A1798" t="s">
        <v>848</v>
      </c>
      <c r="B1798">
        <v>2000</v>
      </c>
      <c r="C1798" t="s">
        <v>269</v>
      </c>
      <c r="D1798" t="s">
        <v>587</v>
      </c>
      <c r="E1798" t="s">
        <v>447</v>
      </c>
      <c r="F1798" t="s">
        <v>832</v>
      </c>
      <c r="G1798" t="s">
        <v>833</v>
      </c>
    </row>
    <row r="1799" spans="1:7" x14ac:dyDescent="0.2">
      <c r="A1799" t="s">
        <v>848</v>
      </c>
      <c r="B1799">
        <v>2000</v>
      </c>
      <c r="C1799" t="s">
        <v>269</v>
      </c>
      <c r="D1799" t="s">
        <v>743</v>
      </c>
      <c r="E1799" t="s">
        <v>719</v>
      </c>
      <c r="F1799" t="s">
        <v>782</v>
      </c>
      <c r="G1799" t="s">
        <v>318</v>
      </c>
    </row>
    <row r="1800" spans="1:7" x14ac:dyDescent="0.2">
      <c r="A1800" t="s">
        <v>848</v>
      </c>
      <c r="B1800">
        <v>2000</v>
      </c>
      <c r="C1800" t="s">
        <v>269</v>
      </c>
      <c r="D1800" t="s">
        <v>592</v>
      </c>
      <c r="E1800" t="s">
        <v>627</v>
      </c>
      <c r="F1800" t="s">
        <v>834</v>
      </c>
      <c r="G1800" t="s">
        <v>835</v>
      </c>
    </row>
    <row r="1801" spans="1:7" x14ac:dyDescent="0.2">
      <c r="A1801" t="s">
        <v>848</v>
      </c>
      <c r="B1801">
        <v>2000</v>
      </c>
      <c r="C1801" t="s">
        <v>269</v>
      </c>
      <c r="D1801" t="s">
        <v>517</v>
      </c>
      <c r="E1801" t="s">
        <v>226</v>
      </c>
      <c r="F1801" t="s">
        <v>227</v>
      </c>
      <c r="G1801" t="s">
        <v>470</v>
      </c>
    </row>
    <row r="1802" spans="1:7" x14ac:dyDescent="0.2">
      <c r="A1802" t="s">
        <v>848</v>
      </c>
      <c r="B1802">
        <v>2000</v>
      </c>
      <c r="C1802" t="s">
        <v>269</v>
      </c>
      <c r="D1802" t="s">
        <v>517</v>
      </c>
      <c r="E1802" t="s">
        <v>567</v>
      </c>
      <c r="F1802" t="s">
        <v>836</v>
      </c>
      <c r="G1802" t="s">
        <v>470</v>
      </c>
    </row>
    <row r="1803" spans="1:7" x14ac:dyDescent="0.2">
      <c r="A1803" t="s">
        <v>848</v>
      </c>
      <c r="B1803">
        <v>2000</v>
      </c>
      <c r="C1803" t="s">
        <v>269</v>
      </c>
      <c r="D1803" t="s">
        <v>517</v>
      </c>
      <c r="E1803" t="s">
        <v>855</v>
      </c>
      <c r="F1803" t="s">
        <v>701</v>
      </c>
      <c r="G1803" t="s">
        <v>470</v>
      </c>
    </row>
    <row r="1804" spans="1:7" x14ac:dyDescent="0.2">
      <c r="A1804" t="s">
        <v>848</v>
      </c>
      <c r="B1804">
        <v>2000</v>
      </c>
      <c r="C1804" t="s">
        <v>269</v>
      </c>
      <c r="D1804" t="s">
        <v>592</v>
      </c>
      <c r="E1804" t="s">
        <v>107</v>
      </c>
      <c r="F1804" t="s">
        <v>837</v>
      </c>
      <c r="G1804" t="s">
        <v>838</v>
      </c>
    </row>
    <row r="1805" spans="1:7" x14ac:dyDescent="0.2">
      <c r="A1805" t="s">
        <v>848</v>
      </c>
      <c r="B1805">
        <v>2000</v>
      </c>
      <c r="C1805" t="s">
        <v>269</v>
      </c>
      <c r="D1805" t="s">
        <v>587</v>
      </c>
      <c r="E1805" t="s">
        <v>856</v>
      </c>
      <c r="F1805" t="s">
        <v>857</v>
      </c>
      <c r="G1805" t="s">
        <v>785</v>
      </c>
    </row>
    <row r="1806" spans="1:7" x14ac:dyDescent="0.2">
      <c r="A1806" t="s">
        <v>848</v>
      </c>
      <c r="B1806">
        <v>2000</v>
      </c>
      <c r="C1806" t="s">
        <v>269</v>
      </c>
      <c r="D1806" t="s">
        <v>743</v>
      </c>
      <c r="E1806" t="s">
        <v>228</v>
      </c>
      <c r="F1806" t="s">
        <v>723</v>
      </c>
      <c r="G1806" t="s">
        <v>839</v>
      </c>
    </row>
    <row r="1807" spans="1:7" x14ac:dyDescent="0.2">
      <c r="A1807" t="s">
        <v>848</v>
      </c>
      <c r="B1807">
        <v>2000</v>
      </c>
      <c r="C1807" t="s">
        <v>269</v>
      </c>
      <c r="D1807" t="s">
        <v>517</v>
      </c>
      <c r="E1807" t="s">
        <v>858</v>
      </c>
      <c r="F1807" t="s">
        <v>640</v>
      </c>
      <c r="G1807" t="s">
        <v>470</v>
      </c>
    </row>
    <row r="1808" spans="1:7" x14ac:dyDescent="0.2">
      <c r="A1808" t="s">
        <v>848</v>
      </c>
      <c r="B1808">
        <v>2000</v>
      </c>
      <c r="C1808" t="s">
        <v>269</v>
      </c>
      <c r="D1808" t="s">
        <v>517</v>
      </c>
      <c r="E1808" t="s">
        <v>660</v>
      </c>
      <c r="F1808" t="s">
        <v>465</v>
      </c>
      <c r="G1808" t="s">
        <v>470</v>
      </c>
    </row>
    <row r="1809" spans="1:7" x14ac:dyDescent="0.2">
      <c r="A1809" t="s">
        <v>848</v>
      </c>
      <c r="B1809">
        <v>2000</v>
      </c>
      <c r="C1809" t="s">
        <v>269</v>
      </c>
      <c r="D1809" t="s">
        <v>592</v>
      </c>
      <c r="E1809" t="s">
        <v>239</v>
      </c>
      <c r="F1809" t="s">
        <v>730</v>
      </c>
      <c r="G1809" t="s">
        <v>842</v>
      </c>
    </row>
    <row r="1810" spans="1:7" x14ac:dyDescent="0.2">
      <c r="A1810" t="s">
        <v>848</v>
      </c>
      <c r="B1810">
        <v>2000</v>
      </c>
      <c r="C1810" t="s">
        <v>269</v>
      </c>
      <c r="D1810" t="s">
        <v>587</v>
      </c>
      <c r="E1810" t="s">
        <v>243</v>
      </c>
      <c r="F1810" t="s">
        <v>244</v>
      </c>
      <c r="G1810" t="s">
        <v>843</v>
      </c>
    </row>
    <row r="1811" spans="1:7" x14ac:dyDescent="0.2">
      <c r="A1811" t="s">
        <v>848</v>
      </c>
      <c r="B1811">
        <v>2000</v>
      </c>
      <c r="C1811" t="s">
        <v>269</v>
      </c>
      <c r="D1811" t="s">
        <v>743</v>
      </c>
      <c r="E1811" t="s">
        <v>732</v>
      </c>
      <c r="F1811" t="s">
        <v>845</v>
      </c>
      <c r="G1811" t="s">
        <v>304</v>
      </c>
    </row>
    <row r="1812" spans="1:7" x14ac:dyDescent="0.2">
      <c r="A1812" t="s">
        <v>848</v>
      </c>
      <c r="B1812">
        <v>2000</v>
      </c>
      <c r="C1812" t="s">
        <v>269</v>
      </c>
      <c r="D1812" t="s">
        <v>592</v>
      </c>
      <c r="E1812" t="s">
        <v>136</v>
      </c>
      <c r="F1812" t="s">
        <v>809</v>
      </c>
      <c r="G1812" t="s">
        <v>810</v>
      </c>
    </row>
    <row r="1813" spans="1:7" x14ac:dyDescent="0.2">
      <c r="A1813" t="s">
        <v>848</v>
      </c>
      <c r="B1813">
        <v>2000</v>
      </c>
      <c r="C1813" t="s">
        <v>269</v>
      </c>
      <c r="D1813" t="s">
        <v>517</v>
      </c>
      <c r="E1813" t="s">
        <v>847</v>
      </c>
      <c r="F1813" t="s">
        <v>799</v>
      </c>
      <c r="G1813" t="s">
        <v>470</v>
      </c>
    </row>
    <row r="1814" spans="1:7" x14ac:dyDescent="0.2">
      <c r="A1814" t="s">
        <v>848</v>
      </c>
      <c r="B1814">
        <v>2000</v>
      </c>
      <c r="C1814" t="s">
        <v>269</v>
      </c>
      <c r="D1814" t="s">
        <v>517</v>
      </c>
      <c r="E1814" t="s">
        <v>255</v>
      </c>
      <c r="F1814" t="s">
        <v>809</v>
      </c>
      <c r="G1814" t="s">
        <v>470</v>
      </c>
    </row>
    <row r="1815" spans="1:7" x14ac:dyDescent="0.2">
      <c r="A1815" t="s">
        <v>848</v>
      </c>
      <c r="B1815">
        <v>2000</v>
      </c>
      <c r="C1815" t="s">
        <v>269</v>
      </c>
      <c r="D1815" t="s">
        <v>517</v>
      </c>
      <c r="E1815" t="s">
        <v>735</v>
      </c>
      <c r="F1815" t="s">
        <v>844</v>
      </c>
      <c r="G1815" t="s">
        <v>470</v>
      </c>
    </row>
    <row r="1816" spans="1:7" x14ac:dyDescent="0.2">
      <c r="A1816" t="s">
        <v>848</v>
      </c>
      <c r="B1816">
        <v>2000</v>
      </c>
      <c r="C1816" t="s">
        <v>269</v>
      </c>
      <c r="D1816" t="s">
        <v>517</v>
      </c>
      <c r="E1816" t="s">
        <v>738</v>
      </c>
      <c r="F1816" t="s">
        <v>739</v>
      </c>
      <c r="G1816" t="s">
        <v>470</v>
      </c>
    </row>
    <row r="1817" spans="1:7" x14ac:dyDescent="0.2">
      <c r="A1817" t="s">
        <v>848</v>
      </c>
      <c r="B1817">
        <v>2000</v>
      </c>
      <c r="C1817" t="s">
        <v>269</v>
      </c>
      <c r="D1817" t="s">
        <v>517</v>
      </c>
      <c r="E1817" t="s">
        <v>66</v>
      </c>
      <c r="F1817" t="s">
        <v>849</v>
      </c>
      <c r="G1817" t="s">
        <v>470</v>
      </c>
    </row>
    <row r="1818" spans="1:7" x14ac:dyDescent="0.2">
      <c r="A1818" t="s">
        <v>1059</v>
      </c>
      <c r="B1818">
        <v>2000</v>
      </c>
      <c r="C1818" t="s">
        <v>930</v>
      </c>
      <c r="D1818" t="s">
        <v>1060</v>
      </c>
      <c r="E1818" t="s">
        <v>1032</v>
      </c>
      <c r="F1818" t="s">
        <v>470</v>
      </c>
      <c r="G1818" t="s">
        <v>1061</v>
      </c>
    </row>
    <row r="1819" spans="1:7" x14ac:dyDescent="0.2">
      <c r="A1819" t="s">
        <v>1059</v>
      </c>
      <c r="B1819">
        <v>2000</v>
      </c>
      <c r="C1819" t="s">
        <v>930</v>
      </c>
      <c r="D1819" t="s">
        <v>1060</v>
      </c>
      <c r="E1819" t="s">
        <v>1062</v>
      </c>
      <c r="F1819" t="s">
        <v>470</v>
      </c>
      <c r="G1819" t="s">
        <v>619</v>
      </c>
    </row>
    <row r="1820" spans="1:7" x14ac:dyDescent="0.2">
      <c r="A1820" t="s">
        <v>1059</v>
      </c>
      <c r="B1820">
        <v>2000</v>
      </c>
      <c r="C1820" t="s">
        <v>930</v>
      </c>
      <c r="D1820" t="s">
        <v>1060</v>
      </c>
      <c r="E1820" t="s">
        <v>1021</v>
      </c>
      <c r="F1820" t="s">
        <v>470</v>
      </c>
      <c r="G1820" t="s">
        <v>1063</v>
      </c>
    </row>
    <row r="1821" spans="1:7" x14ac:dyDescent="0.2">
      <c r="A1821" t="s">
        <v>1059</v>
      </c>
      <c r="B1821">
        <v>2000</v>
      </c>
      <c r="C1821" t="s">
        <v>930</v>
      </c>
      <c r="D1821" t="s">
        <v>1064</v>
      </c>
      <c r="E1821" t="s">
        <v>1065</v>
      </c>
      <c r="F1821" t="s">
        <v>470</v>
      </c>
      <c r="G1821" t="s">
        <v>1066</v>
      </c>
    </row>
    <row r="1822" spans="1:7" x14ac:dyDescent="0.2">
      <c r="A1822" t="s">
        <v>1059</v>
      </c>
      <c r="B1822">
        <v>2000</v>
      </c>
      <c r="C1822" t="s">
        <v>930</v>
      </c>
      <c r="D1822" t="s">
        <v>1064</v>
      </c>
      <c r="E1822" t="s">
        <v>972</v>
      </c>
      <c r="F1822" t="s">
        <v>470</v>
      </c>
      <c r="G1822" t="s">
        <v>1058</v>
      </c>
    </row>
    <row r="1823" spans="1:7" x14ac:dyDescent="0.2">
      <c r="A1823" t="s">
        <v>1059</v>
      </c>
      <c r="B1823">
        <v>2000</v>
      </c>
      <c r="C1823" t="s">
        <v>930</v>
      </c>
      <c r="D1823" t="s">
        <v>1060</v>
      </c>
      <c r="E1823" t="s">
        <v>1067</v>
      </c>
      <c r="F1823" t="s">
        <v>470</v>
      </c>
      <c r="G1823" t="s">
        <v>1068</v>
      </c>
    </row>
    <row r="1824" spans="1:7" x14ac:dyDescent="0.2">
      <c r="A1824" t="s">
        <v>1059</v>
      </c>
      <c r="B1824">
        <v>2000</v>
      </c>
      <c r="C1824" t="s">
        <v>930</v>
      </c>
      <c r="D1824" t="s">
        <v>1064</v>
      </c>
      <c r="E1824" t="s">
        <v>943</v>
      </c>
      <c r="F1824" t="s">
        <v>470</v>
      </c>
      <c r="G1824" t="s">
        <v>1069</v>
      </c>
    </row>
    <row r="1825" spans="1:7" x14ac:dyDescent="0.2">
      <c r="A1825" t="s">
        <v>1070</v>
      </c>
      <c r="B1825">
        <v>1998</v>
      </c>
      <c r="C1825" t="s">
        <v>930</v>
      </c>
      <c r="E1825" t="s">
        <v>1032</v>
      </c>
      <c r="F1825" t="s">
        <v>470</v>
      </c>
      <c r="G1825" t="s">
        <v>1061</v>
      </c>
    </row>
    <row r="1826" spans="1:7" x14ac:dyDescent="0.2">
      <c r="A1826" t="s">
        <v>1070</v>
      </c>
      <c r="B1826">
        <v>1998</v>
      </c>
      <c r="C1826" t="s">
        <v>930</v>
      </c>
      <c r="E1826" t="s">
        <v>1062</v>
      </c>
      <c r="F1826" t="s">
        <v>470</v>
      </c>
      <c r="G1826" t="s">
        <v>619</v>
      </c>
    </row>
    <row r="1827" spans="1:7" x14ac:dyDescent="0.2">
      <c r="A1827" t="s">
        <v>1070</v>
      </c>
      <c r="B1827">
        <v>1998</v>
      </c>
      <c r="C1827" t="s">
        <v>930</v>
      </c>
      <c r="E1827" t="s">
        <v>1021</v>
      </c>
      <c r="F1827" t="s">
        <v>470</v>
      </c>
      <c r="G1827" t="s">
        <v>1063</v>
      </c>
    </row>
    <row r="1828" spans="1:7" x14ac:dyDescent="0.2">
      <c r="A1828" t="s">
        <v>1070</v>
      </c>
      <c r="B1828">
        <v>1998</v>
      </c>
      <c r="C1828" t="s">
        <v>930</v>
      </c>
      <c r="E1828" t="s">
        <v>1065</v>
      </c>
      <c r="F1828" t="s">
        <v>470</v>
      </c>
      <c r="G1828" t="s">
        <v>1066</v>
      </c>
    </row>
    <row r="1829" spans="1:7" x14ac:dyDescent="0.2">
      <c r="A1829" t="s">
        <v>1070</v>
      </c>
      <c r="B1829">
        <v>1998</v>
      </c>
      <c r="C1829" t="s">
        <v>930</v>
      </c>
      <c r="E1829" t="s">
        <v>972</v>
      </c>
      <c r="F1829" t="s">
        <v>470</v>
      </c>
      <c r="G1829" t="s">
        <v>1058</v>
      </c>
    </row>
    <row r="1830" spans="1:7" x14ac:dyDescent="0.2">
      <c r="A1830" t="s">
        <v>1070</v>
      </c>
      <c r="B1830">
        <v>1998</v>
      </c>
      <c r="C1830" t="s">
        <v>930</v>
      </c>
      <c r="E1830" t="s">
        <v>1067</v>
      </c>
      <c r="F1830" t="s">
        <v>470</v>
      </c>
      <c r="G1830" t="s">
        <v>1071</v>
      </c>
    </row>
    <row r="1831" spans="1:7" x14ac:dyDescent="0.2">
      <c r="A1831" t="s">
        <v>1070</v>
      </c>
      <c r="B1831">
        <v>1998</v>
      </c>
      <c r="C1831" t="s">
        <v>930</v>
      </c>
      <c r="E1831" s="6" t="s">
        <v>1083</v>
      </c>
      <c r="F1831" t="s">
        <v>470</v>
      </c>
    </row>
  </sheetData>
  <autoFilter ref="A1:G1831" xr:uid="{0E01EDDC-34E9-F04D-AA09-28FFAB02FD73}">
    <sortState xmlns:xlrd2="http://schemas.microsoft.com/office/spreadsheetml/2017/richdata2" ref="A1092:G1663">
      <sortCondition ref="B1:B1831"/>
    </sortState>
  </autoFilter>
  <sortState xmlns:xlrd2="http://schemas.microsoft.com/office/spreadsheetml/2017/richdata2" ref="A2:G1831">
    <sortCondition descending="1" ref="B2:B1831"/>
    <sortCondition ref="C2:C1831"/>
    <sortCondition ref="E2:E18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6835-A438-6543-A632-02986348F169}">
  <dimension ref="A1:N211"/>
  <sheetViews>
    <sheetView zoomScale="103" workbookViewId="0">
      <selection sqref="A1:N1048576"/>
    </sheetView>
  </sheetViews>
  <sheetFormatPr baseColWidth="10" defaultRowHeight="16" x14ac:dyDescent="0.2"/>
  <cols>
    <col min="1" max="1" width="5.1640625" bestFit="1" customWidth="1"/>
    <col min="2" max="3" width="22.83203125" customWidth="1"/>
    <col min="4" max="4" width="17.83203125" bestFit="1" customWidth="1"/>
    <col min="5" max="5" width="65.1640625" hidden="1" customWidth="1"/>
    <col min="6" max="6" width="29.83203125" bestFit="1" customWidth="1"/>
    <col min="7" max="7" width="22.5" bestFit="1" customWidth="1"/>
    <col min="8" max="8" width="27" bestFit="1" customWidth="1"/>
    <col min="9" max="9" width="9.33203125" bestFit="1" customWidth="1"/>
    <col min="10" max="10" width="26" style="2" bestFit="1" customWidth="1"/>
    <col min="11" max="11" width="29.5" style="2" bestFit="1" customWidth="1"/>
    <col min="12" max="12" width="21.1640625" style="2" bestFit="1" customWidth="1"/>
    <col min="13" max="13" width="29.83203125" style="2" bestFit="1" customWidth="1"/>
    <col min="14" max="14" width="23.33203125" style="2" bestFit="1" customWidth="1"/>
  </cols>
  <sheetData>
    <row r="1" spans="1:14" s="1" customFormat="1" x14ac:dyDescent="0.2">
      <c r="A1" s="1" t="s">
        <v>1</v>
      </c>
      <c r="B1" s="1" t="s">
        <v>1134</v>
      </c>
      <c r="C1" s="1" t="s">
        <v>1135</v>
      </c>
      <c r="D1" s="1" t="s">
        <v>1072</v>
      </c>
      <c r="E1" s="1" t="s">
        <v>1127</v>
      </c>
      <c r="F1" s="1" t="s">
        <v>1073</v>
      </c>
      <c r="G1" s="1" t="s">
        <v>1074</v>
      </c>
      <c r="H1" s="1" t="s">
        <v>1075</v>
      </c>
      <c r="I1" s="1" t="s">
        <v>1076</v>
      </c>
      <c r="J1" s="3" t="s">
        <v>1077</v>
      </c>
      <c r="K1" s="3" t="s">
        <v>1078</v>
      </c>
      <c r="L1" s="3" t="s">
        <v>1079</v>
      </c>
      <c r="M1" s="3" t="s">
        <v>1080</v>
      </c>
      <c r="N1" s="3" t="s">
        <v>1081</v>
      </c>
    </row>
    <row r="2" spans="1:14" x14ac:dyDescent="0.2">
      <c r="A2">
        <v>2018</v>
      </c>
      <c r="B2" t="str">
        <f>D2&amp;A2</f>
        <v>Chad Calvert2018</v>
      </c>
      <c r="C2" t="str">
        <f>VLOOKUP(B2,'BoD 990s Combined with Web'!B:B,1,FALSE)</f>
        <v>Chad Calvert2018</v>
      </c>
      <c r="D2" t="s">
        <v>276</v>
      </c>
      <c r="E2" t="str">
        <f>VLOOKUP(D2,'Data (Web)'!E:E,1,FALSE)</f>
        <v>Chad Calvert</v>
      </c>
      <c r="F2" t="s">
        <v>271</v>
      </c>
      <c r="G2">
        <v>0.5</v>
      </c>
      <c r="H2" t="s">
        <v>1082</v>
      </c>
      <c r="J2" s="2">
        <v>0</v>
      </c>
      <c r="K2" s="2">
        <v>0</v>
      </c>
      <c r="L2" s="2">
        <v>0</v>
      </c>
      <c r="N2" s="2">
        <v>0</v>
      </c>
    </row>
    <row r="3" spans="1:14" x14ac:dyDescent="0.2">
      <c r="A3">
        <v>2018</v>
      </c>
      <c r="B3" t="str">
        <f t="shared" ref="B3:B66" si="0">D3&amp;A3</f>
        <v>Michael Decker2018</v>
      </c>
      <c r="C3" t="str">
        <f>VLOOKUP(B3,'BoD 990s Combined with Web'!B:B,1,FALSE)</f>
        <v>Michael Decker2018</v>
      </c>
      <c r="D3" t="s">
        <v>81</v>
      </c>
      <c r="E3" t="str">
        <f>VLOOKUP(D3,'Data (Web)'!E:E,1,FALSE)</f>
        <v>Michael Decker</v>
      </c>
      <c r="F3" t="s">
        <v>271</v>
      </c>
      <c r="G3">
        <v>0.5</v>
      </c>
      <c r="H3" t="s">
        <v>1082</v>
      </c>
      <c r="J3" s="2">
        <v>0</v>
      </c>
      <c r="K3" s="2">
        <v>0</v>
      </c>
      <c r="L3" s="2">
        <v>0</v>
      </c>
      <c r="N3" s="2">
        <v>0</v>
      </c>
    </row>
    <row r="4" spans="1:14" x14ac:dyDescent="0.2">
      <c r="A4">
        <v>2018</v>
      </c>
      <c r="B4" t="str">
        <f t="shared" si="0"/>
        <v>Rich Gan2018</v>
      </c>
      <c r="C4" t="str">
        <f>VLOOKUP(B4,'BoD 990s Combined with Web'!B:B,1,FALSE)</f>
        <v>Rich Gan2018</v>
      </c>
      <c r="D4" t="s">
        <v>308</v>
      </c>
      <c r="E4" t="str">
        <f>VLOOKUP(D4,'Data (Web)'!E:E,1,FALSE)</f>
        <v>Rich Gan</v>
      </c>
      <c r="F4" t="s">
        <v>271</v>
      </c>
      <c r="G4">
        <v>0.5</v>
      </c>
      <c r="H4" t="s">
        <v>1082</v>
      </c>
      <c r="J4" s="2">
        <v>0</v>
      </c>
      <c r="K4" s="2">
        <v>0</v>
      </c>
      <c r="L4" s="2">
        <v>0</v>
      </c>
      <c r="N4" s="2">
        <v>0</v>
      </c>
    </row>
    <row r="5" spans="1:14" x14ac:dyDescent="0.2">
      <c r="A5">
        <v>2018</v>
      </c>
      <c r="B5" t="str">
        <f t="shared" si="0"/>
        <v>Rick Grisinger2018</v>
      </c>
      <c r="C5" t="str">
        <f>VLOOKUP(B5,'BoD 990s Combined with Web'!B:B,1,FALSE)</f>
        <v>Rick Grisinger2018</v>
      </c>
      <c r="D5" t="s">
        <v>226</v>
      </c>
      <c r="E5" t="str">
        <f>VLOOKUP(D5,'Data (Web)'!E:E,1,FALSE)</f>
        <v>Rick Grisinger</v>
      </c>
      <c r="F5" t="s">
        <v>271</v>
      </c>
      <c r="G5">
        <v>0.5</v>
      </c>
      <c r="H5" t="s">
        <v>1082</v>
      </c>
      <c r="J5" s="2">
        <v>0</v>
      </c>
      <c r="K5" s="2">
        <v>0</v>
      </c>
      <c r="L5" s="2">
        <v>0</v>
      </c>
      <c r="N5" s="2">
        <v>0</v>
      </c>
    </row>
    <row r="6" spans="1:14" x14ac:dyDescent="0.2">
      <c r="A6">
        <v>2018</v>
      </c>
      <c r="B6" t="str">
        <f t="shared" si="0"/>
        <v>Robert Harber2018</v>
      </c>
      <c r="C6" t="str">
        <f>VLOOKUP(B6,'BoD 990s Combined with Web'!B:B,1,FALSE)</f>
        <v>Robert Harber2018</v>
      </c>
      <c r="D6" t="s">
        <v>1083</v>
      </c>
      <c r="E6" t="str">
        <f>VLOOKUP(D6,'Data (Web)'!E:E,1,FALSE)</f>
        <v>Robert Harber</v>
      </c>
      <c r="F6" t="s">
        <v>271</v>
      </c>
      <c r="G6">
        <v>0.5</v>
      </c>
      <c r="H6" t="s">
        <v>1082</v>
      </c>
      <c r="J6" s="2">
        <v>0</v>
      </c>
      <c r="K6" s="2">
        <v>0</v>
      </c>
      <c r="L6" s="2">
        <v>0</v>
      </c>
      <c r="N6" s="2">
        <v>0</v>
      </c>
    </row>
    <row r="7" spans="1:14" x14ac:dyDescent="0.2">
      <c r="A7">
        <v>2018</v>
      </c>
      <c r="B7" t="str">
        <f t="shared" si="0"/>
        <v>Brad Johnson2018</v>
      </c>
      <c r="C7" t="str">
        <f>VLOOKUP(B7,'BoD 990s Combined with Web'!B:B,1,FALSE)</f>
        <v>Brad Johnson2018</v>
      </c>
      <c r="D7" t="s">
        <v>148</v>
      </c>
      <c r="E7" t="str">
        <f>VLOOKUP(D7,'Data (Web)'!E:E,1,FALSE)</f>
        <v>Brad Johnson</v>
      </c>
      <c r="F7" t="s">
        <v>271</v>
      </c>
      <c r="G7">
        <v>0.5</v>
      </c>
      <c r="H7" t="s">
        <v>1082</v>
      </c>
      <c r="J7" s="2">
        <v>0</v>
      </c>
      <c r="K7" s="2">
        <v>0</v>
      </c>
      <c r="L7" s="2">
        <v>0</v>
      </c>
      <c r="N7" s="2">
        <v>0</v>
      </c>
    </row>
    <row r="8" spans="1:14" x14ac:dyDescent="0.2">
      <c r="A8">
        <v>2018</v>
      </c>
      <c r="B8" t="str">
        <f t="shared" si="0"/>
        <v>William Lancaster2018</v>
      </c>
      <c r="C8" t="str">
        <f>VLOOKUP(B8,'BoD 990s Combined with Web'!B:B,1,FALSE)</f>
        <v>William Lancaster2018</v>
      </c>
      <c r="D8" t="s">
        <v>66</v>
      </c>
      <c r="E8" t="str">
        <f>VLOOKUP(D8,'Data (Web)'!E:E,1,FALSE)</f>
        <v>William Lancaster</v>
      </c>
      <c r="F8" t="s">
        <v>271</v>
      </c>
      <c r="G8">
        <v>0.5</v>
      </c>
      <c r="H8" t="s">
        <v>1082</v>
      </c>
      <c r="J8" s="2">
        <v>0</v>
      </c>
      <c r="K8" s="2">
        <v>0</v>
      </c>
      <c r="L8" s="2">
        <v>0</v>
      </c>
      <c r="N8" s="2">
        <v>0</v>
      </c>
    </row>
    <row r="9" spans="1:14" x14ac:dyDescent="0.2">
      <c r="A9">
        <v>2018</v>
      </c>
      <c r="B9" t="str">
        <f t="shared" si="0"/>
        <v>Shea Loper2018</v>
      </c>
      <c r="C9" t="str">
        <f>VLOOKUP(B9,'BoD 990s Combined with Web'!B:B,1,FALSE)</f>
        <v>Shea Loper2018</v>
      </c>
      <c r="D9" t="s">
        <v>134</v>
      </c>
      <c r="E9" t="str">
        <f>VLOOKUP(D9,'Data (Web)'!E:E,1,FALSE)</f>
        <v>Shea Loper</v>
      </c>
      <c r="F9" t="s">
        <v>271</v>
      </c>
      <c r="G9">
        <v>0.5</v>
      </c>
      <c r="H9" t="s">
        <v>1082</v>
      </c>
      <c r="J9" s="2">
        <v>0</v>
      </c>
      <c r="K9" s="2">
        <v>0</v>
      </c>
      <c r="L9" s="2">
        <v>0</v>
      </c>
      <c r="N9" s="2">
        <v>0</v>
      </c>
    </row>
    <row r="10" spans="1:14" x14ac:dyDescent="0.2">
      <c r="A10">
        <v>2018</v>
      </c>
      <c r="B10" t="str">
        <f t="shared" si="0"/>
        <v>Jay Ottoson2018</v>
      </c>
      <c r="C10" t="str">
        <f>VLOOKUP(B10,'BoD 990s Combined with Web'!B:B,1,FALSE)</f>
        <v>Jay Ottoson2018</v>
      </c>
      <c r="D10" t="s">
        <v>289</v>
      </c>
      <c r="E10" t="str">
        <f>VLOOKUP(D10,'Data (Web)'!E:E,1,FALSE)</f>
        <v>Jay Ottoson</v>
      </c>
      <c r="F10" t="s">
        <v>271</v>
      </c>
      <c r="G10">
        <v>0.5</v>
      </c>
      <c r="H10" t="s">
        <v>1082</v>
      </c>
      <c r="J10" s="2">
        <v>0</v>
      </c>
      <c r="K10" s="2">
        <v>0</v>
      </c>
      <c r="L10" s="2">
        <v>0</v>
      </c>
      <c r="N10" s="2">
        <v>0</v>
      </c>
    </row>
    <row r="11" spans="1:14" x14ac:dyDescent="0.2">
      <c r="A11">
        <v>2018</v>
      </c>
      <c r="B11" t="str">
        <f t="shared" si="0"/>
        <v>Greg Pulliam2018</v>
      </c>
      <c r="C11" t="str">
        <f>VLOOKUP(B11,'BoD 990s Combined with Web'!B:B,1,FALSE)</f>
        <v>Greg Pulliam2018</v>
      </c>
      <c r="D11" t="s">
        <v>288</v>
      </c>
      <c r="E11" t="str">
        <f>VLOOKUP(D11,'Data (Web)'!E:E,1,FALSE)</f>
        <v>Greg Pulliam</v>
      </c>
      <c r="F11" t="s">
        <v>271</v>
      </c>
      <c r="G11">
        <v>0.5</v>
      </c>
      <c r="H11" t="s">
        <v>1082</v>
      </c>
      <c r="J11" s="2">
        <v>0</v>
      </c>
      <c r="K11" s="2">
        <v>0</v>
      </c>
      <c r="L11" s="2">
        <v>0</v>
      </c>
      <c r="N11" s="2">
        <v>0</v>
      </c>
    </row>
    <row r="12" spans="1:14" x14ac:dyDescent="0.2">
      <c r="A12">
        <v>2018</v>
      </c>
      <c r="B12" t="str">
        <f t="shared" si="0"/>
        <v>Christian Rhinehart2018</v>
      </c>
      <c r="C12" t="str">
        <f>VLOOKUP(B12,'BoD 990s Combined with Web'!B:B,1,FALSE)</f>
        <v>Christian Rhinehart2018</v>
      </c>
      <c r="D12" t="s">
        <v>1084</v>
      </c>
      <c r="E12" t="e">
        <f>VLOOKUP(D12,'Data (Web)'!E:E,1,FALSE)</f>
        <v>#N/A</v>
      </c>
      <c r="F12" t="s">
        <v>271</v>
      </c>
      <c r="G12">
        <v>0.5</v>
      </c>
      <c r="H12" t="s">
        <v>1082</v>
      </c>
      <c r="J12" s="2">
        <v>0</v>
      </c>
      <c r="K12" s="2">
        <v>0</v>
      </c>
      <c r="L12" s="2">
        <v>0</v>
      </c>
      <c r="N12" s="2">
        <v>0</v>
      </c>
    </row>
    <row r="13" spans="1:14" x14ac:dyDescent="0.2">
      <c r="A13">
        <v>2018</v>
      </c>
      <c r="B13" t="str">
        <f t="shared" si="0"/>
        <v>Kimberly Rodell2018</v>
      </c>
      <c r="C13" t="str">
        <f>VLOOKUP(B13,'BoD 990s Combined with Web'!B:B,1,FALSE)</f>
        <v>Kimberly Rodell2018</v>
      </c>
      <c r="D13" t="s">
        <v>1085</v>
      </c>
      <c r="E13" t="e">
        <f>VLOOKUP(D13,'Data (Web)'!E:E,1,FALSE)</f>
        <v>#N/A</v>
      </c>
      <c r="F13" t="s">
        <v>271</v>
      </c>
      <c r="G13">
        <v>0.5</v>
      </c>
      <c r="H13" t="s">
        <v>1082</v>
      </c>
      <c r="J13" s="2">
        <v>0</v>
      </c>
      <c r="K13" s="2">
        <v>0</v>
      </c>
      <c r="L13" s="2">
        <v>0</v>
      </c>
      <c r="N13" s="2">
        <v>0</v>
      </c>
    </row>
    <row r="14" spans="1:14" x14ac:dyDescent="0.2">
      <c r="A14">
        <v>2018</v>
      </c>
      <c r="B14" t="str">
        <f t="shared" si="0"/>
        <v>Doug Rogers2018</v>
      </c>
      <c r="C14" t="str">
        <f>VLOOKUP(B14,'BoD 990s Combined with Web'!B:B,1,FALSE)</f>
        <v>Doug Rogers2018</v>
      </c>
      <c r="D14" t="s">
        <v>71</v>
      </c>
      <c r="E14" t="str">
        <f>VLOOKUP(D14,'Data (Web)'!E:E,1,FALSE)</f>
        <v>Doug Rogers</v>
      </c>
      <c r="F14" t="s">
        <v>271</v>
      </c>
      <c r="G14">
        <v>0.5</v>
      </c>
      <c r="H14" t="s">
        <v>1082</v>
      </c>
      <c r="J14" s="2">
        <v>0</v>
      </c>
      <c r="K14" s="2">
        <v>0</v>
      </c>
      <c r="L14" s="2">
        <v>0</v>
      </c>
      <c r="N14" s="2">
        <v>0</v>
      </c>
    </row>
    <row r="15" spans="1:14" x14ac:dyDescent="0.2">
      <c r="A15">
        <v>2018</v>
      </c>
      <c r="B15" t="str">
        <f t="shared" si="0"/>
        <v>Pamela Roth2018</v>
      </c>
      <c r="C15" t="str">
        <f>VLOOKUP(B15,'BoD 990s Combined with Web'!B:B,1,FALSE)</f>
        <v>Pamela Roth2018</v>
      </c>
      <c r="D15" t="s">
        <v>1086</v>
      </c>
      <c r="E15" t="str">
        <f>VLOOKUP(D15,'Data (Web)'!E:E,1,FALSE)</f>
        <v>Pamela Roth</v>
      </c>
      <c r="F15" t="s">
        <v>271</v>
      </c>
      <c r="G15">
        <v>0.5</v>
      </c>
      <c r="H15" t="s">
        <v>1082</v>
      </c>
      <c r="J15" s="2">
        <v>0</v>
      </c>
      <c r="K15" s="2">
        <v>0</v>
      </c>
      <c r="L15" s="2">
        <v>0</v>
      </c>
      <c r="N15" s="2">
        <v>0</v>
      </c>
    </row>
    <row r="16" spans="1:14" x14ac:dyDescent="0.2">
      <c r="A16">
        <v>2018</v>
      </c>
      <c r="B16" t="str">
        <f t="shared" si="0"/>
        <v>Kathleen Schroder2018</v>
      </c>
      <c r="C16" t="str">
        <f>VLOOKUP(B16,'BoD 990s Combined with Web'!B:B,1,FALSE)</f>
        <v>Kathleen Schroder2018</v>
      </c>
      <c r="D16" t="s">
        <v>296</v>
      </c>
      <c r="E16" t="str">
        <f>VLOOKUP(D16,'Data (Web)'!E:E,1,FALSE)</f>
        <v>Kathleen Schroder</v>
      </c>
      <c r="F16" t="s">
        <v>271</v>
      </c>
      <c r="G16">
        <v>0.5</v>
      </c>
      <c r="H16" t="s">
        <v>1082</v>
      </c>
      <c r="J16" s="2">
        <v>0</v>
      </c>
      <c r="K16" s="2">
        <v>0</v>
      </c>
      <c r="L16" s="2">
        <v>0</v>
      </c>
      <c r="N16" s="2">
        <v>0</v>
      </c>
    </row>
    <row r="17" spans="1:14" x14ac:dyDescent="0.2">
      <c r="A17">
        <v>2018</v>
      </c>
      <c r="B17" t="str">
        <f t="shared" si="0"/>
        <v>Shane Schulz2018</v>
      </c>
      <c r="C17" t="str">
        <f>VLOOKUP(B17,'BoD 990s Combined with Web'!B:B,1,FALSE)</f>
        <v>Shane Schulz2018</v>
      </c>
      <c r="D17" t="s">
        <v>57</v>
      </c>
      <c r="E17" t="str">
        <f>VLOOKUP(D17,'Data (Web)'!E:E,1,FALSE)</f>
        <v>Shane Schulz</v>
      </c>
      <c r="F17" t="s">
        <v>271</v>
      </c>
      <c r="G17">
        <v>0.5</v>
      </c>
      <c r="H17" t="s">
        <v>1082</v>
      </c>
      <c r="J17" s="2">
        <v>0</v>
      </c>
      <c r="K17" s="2">
        <v>0</v>
      </c>
      <c r="L17" s="2">
        <v>0</v>
      </c>
      <c r="N17" s="2">
        <v>0</v>
      </c>
    </row>
    <row r="18" spans="1:14" x14ac:dyDescent="0.2">
      <c r="A18">
        <v>2018</v>
      </c>
      <c r="B18" t="str">
        <f t="shared" si="0"/>
        <v>Brook Simmons2018</v>
      </c>
      <c r="C18" t="str">
        <f>VLOOKUP(B18,'BoD 990s Combined with Web'!B:B,1,FALSE)</f>
        <v>Brook Simmons2018</v>
      </c>
      <c r="D18" t="s">
        <v>274</v>
      </c>
      <c r="E18" t="str">
        <f>VLOOKUP(D18,'Data (Web)'!E:E,1,FALSE)</f>
        <v>Brook Simmons</v>
      </c>
      <c r="F18" t="s">
        <v>271</v>
      </c>
      <c r="G18">
        <v>0.5</v>
      </c>
      <c r="H18" t="s">
        <v>1082</v>
      </c>
      <c r="J18" s="2">
        <v>0</v>
      </c>
      <c r="K18" s="2">
        <v>0</v>
      </c>
      <c r="L18" s="2">
        <v>0</v>
      </c>
      <c r="N18" s="2">
        <v>0</v>
      </c>
    </row>
    <row r="19" spans="1:14" x14ac:dyDescent="0.2">
      <c r="A19">
        <v>2018</v>
      </c>
      <c r="B19" t="str">
        <f t="shared" si="0"/>
        <v>Gabrielle Sitomer2018</v>
      </c>
      <c r="C19" t="str">
        <f>VLOOKUP(B19,'BoD 990s Combined with Web'!B:B,1,FALSE)</f>
        <v>Gabrielle Sitomer2018</v>
      </c>
      <c r="D19" t="s">
        <v>1087</v>
      </c>
      <c r="E19" t="e">
        <f>VLOOKUP(D19,'Data (Web)'!E:E,1,FALSE)</f>
        <v>#N/A</v>
      </c>
      <c r="F19" t="s">
        <v>271</v>
      </c>
      <c r="G19">
        <v>0.5</v>
      </c>
      <c r="H19" t="s">
        <v>1082</v>
      </c>
      <c r="J19" s="2">
        <v>0</v>
      </c>
      <c r="K19" s="2">
        <v>0</v>
      </c>
      <c r="L19" s="2">
        <v>0</v>
      </c>
      <c r="N19" s="2">
        <v>0</v>
      </c>
    </row>
    <row r="20" spans="1:14" x14ac:dyDescent="0.2">
      <c r="A20">
        <v>2018</v>
      </c>
      <c r="B20" t="str">
        <f t="shared" si="0"/>
        <v>Charlie Sizemore2018</v>
      </c>
      <c r="C20" t="str">
        <f>VLOOKUP(B20,'BoD 990s Combined with Web'!B:B,1,FALSE)</f>
        <v>Charlie Sizemore2018</v>
      </c>
      <c r="D20" t="s">
        <v>277</v>
      </c>
      <c r="E20" t="str">
        <f>VLOOKUP(D20,'Data (Web)'!E:E,1,FALSE)</f>
        <v>Charlie Sizemore</v>
      </c>
      <c r="F20" t="s">
        <v>271</v>
      </c>
      <c r="G20">
        <v>0.5</v>
      </c>
      <c r="H20" t="s">
        <v>1082</v>
      </c>
      <c r="J20" s="2">
        <v>0</v>
      </c>
      <c r="K20" s="2">
        <v>0</v>
      </c>
      <c r="L20" s="2">
        <v>0</v>
      </c>
      <c r="N20" s="2">
        <v>0</v>
      </c>
    </row>
    <row r="21" spans="1:14" x14ac:dyDescent="0.2">
      <c r="A21">
        <v>2018</v>
      </c>
      <c r="B21" t="str">
        <f t="shared" si="0"/>
        <v>David Tameron2018</v>
      </c>
      <c r="C21" t="str">
        <f>VLOOKUP(B21,'BoD 990s Combined with Web'!B:B,1,FALSE)</f>
        <v>David Tameron2018</v>
      </c>
      <c r="D21" t="s">
        <v>1088</v>
      </c>
      <c r="E21" t="e">
        <f>VLOOKUP(D21,'Data (Web)'!E:E,1,FALSE)</f>
        <v>#N/A</v>
      </c>
      <c r="F21" t="s">
        <v>271</v>
      </c>
      <c r="G21">
        <v>0.5</v>
      </c>
      <c r="H21" t="s">
        <v>1082</v>
      </c>
      <c r="J21" s="2">
        <v>0</v>
      </c>
      <c r="K21" s="2">
        <v>0</v>
      </c>
      <c r="L21" s="2">
        <v>0</v>
      </c>
      <c r="N21" s="2">
        <v>0</v>
      </c>
    </row>
    <row r="22" spans="1:14" x14ac:dyDescent="0.2">
      <c r="A22">
        <v>2018</v>
      </c>
      <c r="B22" t="str">
        <f t="shared" si="0"/>
        <v>Jack Wold2018</v>
      </c>
      <c r="C22" t="str">
        <f>VLOOKUP(B22,'BoD 990s Combined with Web'!B:B,1,FALSE)</f>
        <v>Jack Wold2018</v>
      </c>
      <c r="D22" t="s">
        <v>181</v>
      </c>
      <c r="E22" t="str">
        <f>VLOOKUP(D22,'Data (Web)'!E:E,1,FALSE)</f>
        <v>Jack Wold</v>
      </c>
      <c r="F22" t="s">
        <v>271</v>
      </c>
      <c r="G22">
        <v>0.5</v>
      </c>
      <c r="H22" t="s">
        <v>1082</v>
      </c>
      <c r="J22" s="2">
        <v>0</v>
      </c>
      <c r="K22" s="2">
        <v>0</v>
      </c>
      <c r="L22" s="2">
        <v>0</v>
      </c>
      <c r="N22" s="2">
        <v>0</v>
      </c>
    </row>
    <row r="23" spans="1:14" x14ac:dyDescent="0.2">
      <c r="A23">
        <v>2018</v>
      </c>
      <c r="B23" t="str">
        <f t="shared" si="0"/>
        <v>Kathleen Sgamma2018</v>
      </c>
      <c r="C23" t="str">
        <f>VLOOKUP(B23,'BoD 990s Combined with Web'!B:B,1,FALSE)</f>
        <v>Kathleen Sgamma2018</v>
      </c>
      <c r="D23" t="s">
        <v>298</v>
      </c>
      <c r="E23" t="str">
        <f>VLOOKUP(D23,'Data (Web)'!E:E,1,FALSE)</f>
        <v>Kathleen Sgamma</v>
      </c>
      <c r="F23" t="s">
        <v>300</v>
      </c>
      <c r="G23">
        <v>40</v>
      </c>
      <c r="I23" t="s">
        <v>1082</v>
      </c>
      <c r="J23" s="2">
        <v>258000</v>
      </c>
      <c r="K23" s="2">
        <v>0</v>
      </c>
      <c r="L23" s="2">
        <v>31091</v>
      </c>
      <c r="N23" s="2">
        <v>289091</v>
      </c>
    </row>
    <row r="24" spans="1:14" x14ac:dyDescent="0.2">
      <c r="A24">
        <v>2018</v>
      </c>
      <c r="B24" t="str">
        <f t="shared" si="0"/>
        <v>Brian Fakharzadeh2018</v>
      </c>
      <c r="C24" t="str">
        <f>VLOOKUP(B24,'BoD 990s Combined with Web'!B:B,1,FALSE)</f>
        <v>Brian Fakharzadeh2018</v>
      </c>
      <c r="D24" t="s">
        <v>978</v>
      </c>
      <c r="E24" t="str">
        <f>VLOOKUP(D24,'Data (Web)'!E:E,1,FALSE)</f>
        <v>Brian Fakharzadeh</v>
      </c>
      <c r="F24" t="s">
        <v>1089</v>
      </c>
      <c r="G24">
        <v>40</v>
      </c>
      <c r="J24" s="2">
        <v>137000</v>
      </c>
      <c r="K24" s="2">
        <v>0</v>
      </c>
      <c r="L24" s="2">
        <v>26602</v>
      </c>
      <c r="N24" s="2">
        <v>163602</v>
      </c>
    </row>
    <row r="25" spans="1:14" x14ac:dyDescent="0.2">
      <c r="A25">
        <v>2018</v>
      </c>
      <c r="B25" t="str">
        <f t="shared" si="0"/>
        <v>Aaron Johnson2018</v>
      </c>
      <c r="C25" t="str">
        <f>VLOOKUP(B25,'BoD 990s Combined with Web'!B:B,1,FALSE)</f>
        <v>Aaron Johnson2018</v>
      </c>
      <c r="D25" t="s">
        <v>976</v>
      </c>
      <c r="E25" t="str">
        <f>VLOOKUP(D25,'Data (Web)'!E:E,1,FALSE)</f>
        <v>Aaron Johnson</v>
      </c>
      <c r="F25" t="s">
        <v>1090</v>
      </c>
      <c r="G25">
        <v>40</v>
      </c>
      <c r="J25" s="2">
        <v>110300</v>
      </c>
      <c r="K25" s="2">
        <v>0</v>
      </c>
      <c r="L25" s="2">
        <v>0</v>
      </c>
      <c r="N25" s="2">
        <v>110300</v>
      </c>
    </row>
    <row r="26" spans="1:14" x14ac:dyDescent="0.2">
      <c r="A26">
        <v>2018</v>
      </c>
      <c r="B26" t="str">
        <f t="shared" si="0"/>
        <v>Robert Parks2018</v>
      </c>
      <c r="C26" t="str">
        <f>VLOOKUP(B26,'BoD 990s Combined with Web'!B:B,1,FALSE)</f>
        <v>Robert Parks2018</v>
      </c>
      <c r="D26" t="s">
        <v>1091</v>
      </c>
      <c r="E26" t="e">
        <f>VLOOKUP(D26,'Data (Web)'!E:E,1,FALSE)</f>
        <v>#N/A</v>
      </c>
      <c r="F26" t="s">
        <v>1092</v>
      </c>
      <c r="G26">
        <v>40</v>
      </c>
      <c r="J26" s="2">
        <v>102500</v>
      </c>
      <c r="K26" s="2">
        <v>0</v>
      </c>
      <c r="L26" s="2">
        <v>0</v>
      </c>
      <c r="N26" s="2">
        <v>102500</v>
      </c>
    </row>
    <row r="27" spans="1:14" x14ac:dyDescent="0.2">
      <c r="A27">
        <v>2017</v>
      </c>
      <c r="B27" t="str">
        <f t="shared" si="0"/>
        <v>Rich Frommer2017</v>
      </c>
      <c r="C27" t="str">
        <f>VLOOKUP(B27,'BoD 990s Combined with Web'!B:B,1,FALSE)</f>
        <v>Rich Frommer2017</v>
      </c>
      <c r="D27" t="s">
        <v>305</v>
      </c>
      <c r="E27" t="str">
        <f>VLOOKUP(D27,'Data (Web)'!E:E,1,FALSE)</f>
        <v>Rich Frommer</v>
      </c>
      <c r="F27" t="s">
        <v>1093</v>
      </c>
      <c r="G27">
        <v>0.5</v>
      </c>
      <c r="H27" t="s">
        <v>1082</v>
      </c>
      <c r="I27" t="s">
        <v>1082</v>
      </c>
      <c r="J27" s="2">
        <v>0</v>
      </c>
      <c r="K27" s="2">
        <v>0</v>
      </c>
      <c r="L27" s="2">
        <v>0</v>
      </c>
      <c r="N27" s="2">
        <v>0</v>
      </c>
    </row>
    <row r="28" spans="1:14" x14ac:dyDescent="0.2">
      <c r="A28">
        <v>2017</v>
      </c>
      <c r="B28" t="str">
        <f t="shared" si="0"/>
        <v>Daryll Howard2017</v>
      </c>
      <c r="C28" t="str">
        <f>VLOOKUP(B28,'BoD 990s Combined with Web'!B:B,1,FALSE)</f>
        <v>Daryll Howard2017</v>
      </c>
      <c r="D28" t="s">
        <v>281</v>
      </c>
      <c r="E28" t="str">
        <f>VLOOKUP(D28,'Data (Web)'!E:E,1,FALSE)</f>
        <v>Daryll Howard</v>
      </c>
      <c r="F28" t="s">
        <v>290</v>
      </c>
      <c r="G28">
        <v>0.5</v>
      </c>
      <c r="H28" t="s">
        <v>1082</v>
      </c>
      <c r="I28" t="s">
        <v>1082</v>
      </c>
      <c r="J28" s="2">
        <v>0</v>
      </c>
      <c r="K28" s="2">
        <v>0</v>
      </c>
      <c r="L28" s="2">
        <v>0</v>
      </c>
      <c r="N28" s="2">
        <v>0</v>
      </c>
    </row>
    <row r="29" spans="1:14" x14ac:dyDescent="0.2">
      <c r="A29">
        <v>2017</v>
      </c>
      <c r="B29" t="str">
        <f t="shared" si="0"/>
        <v>Jeff Lang2017</v>
      </c>
      <c r="C29" t="str">
        <f>VLOOKUP(B29,'BoD 990s Combined with Web'!B:B,1,FALSE)</f>
        <v>Jeff Lang2017</v>
      </c>
      <c r="D29" t="s">
        <v>291</v>
      </c>
      <c r="E29" t="str">
        <f>VLOOKUP(D29,'Data (Web)'!E:E,1,FALSE)</f>
        <v>Jeff Lang</v>
      </c>
      <c r="F29" t="s">
        <v>293</v>
      </c>
      <c r="G29">
        <v>0.5</v>
      </c>
      <c r="H29" t="s">
        <v>1082</v>
      </c>
      <c r="I29" t="s">
        <v>1082</v>
      </c>
      <c r="J29" s="2">
        <v>0</v>
      </c>
      <c r="K29" s="2">
        <v>0</v>
      </c>
      <c r="L29" s="2">
        <v>0</v>
      </c>
      <c r="N29" s="2">
        <v>0</v>
      </c>
    </row>
    <row r="30" spans="1:14" x14ac:dyDescent="0.2">
      <c r="A30">
        <v>2017</v>
      </c>
      <c r="B30" t="str">
        <f t="shared" si="0"/>
        <v>Patrick Hanley2017</v>
      </c>
      <c r="C30" t="str">
        <f>VLOOKUP(B30,'BoD 990s Combined with Web'!B:B,1,FALSE)</f>
        <v>Patrick Hanley2017</v>
      </c>
      <c r="D30" t="s">
        <v>215</v>
      </c>
      <c r="E30" t="str">
        <f>VLOOKUP(D30,'Data (Web)'!E:E,1,FALSE)</f>
        <v>Patrick Hanley</v>
      </c>
      <c r="F30" t="s">
        <v>304</v>
      </c>
      <c r="G30">
        <v>0.5</v>
      </c>
      <c r="H30" t="s">
        <v>1082</v>
      </c>
      <c r="I30" t="s">
        <v>1082</v>
      </c>
      <c r="J30" s="2">
        <v>0</v>
      </c>
      <c r="K30" s="2">
        <v>0</v>
      </c>
      <c r="L30" s="2">
        <v>0</v>
      </c>
      <c r="N30" s="2">
        <v>0</v>
      </c>
    </row>
    <row r="31" spans="1:14" x14ac:dyDescent="0.2">
      <c r="A31">
        <v>2017</v>
      </c>
      <c r="B31" t="str">
        <f t="shared" si="0"/>
        <v>Kent Holsinger2017</v>
      </c>
      <c r="C31" t="str">
        <f>VLOOKUP(B31,'BoD 990s Combined with Web'!B:B,1,FALSE)</f>
        <v>Kent Holsinger2017</v>
      </c>
      <c r="D31" t="s">
        <v>102</v>
      </c>
      <c r="E31" t="str">
        <f>VLOOKUP(D31,'Data (Web)'!E:E,1,FALSE)</f>
        <v>Kent Holsinger</v>
      </c>
      <c r="F31" t="s">
        <v>302</v>
      </c>
      <c r="G31">
        <v>0.5</v>
      </c>
      <c r="H31" t="s">
        <v>1082</v>
      </c>
      <c r="I31" t="s">
        <v>1082</v>
      </c>
      <c r="J31" s="2">
        <v>0</v>
      </c>
      <c r="K31" s="2">
        <v>0</v>
      </c>
      <c r="L31" s="2">
        <v>0</v>
      </c>
      <c r="N31" s="2">
        <v>0</v>
      </c>
    </row>
    <row r="32" spans="1:14" x14ac:dyDescent="0.2">
      <c r="A32">
        <v>2017</v>
      </c>
      <c r="B32" t="str">
        <f t="shared" si="0"/>
        <v>Bret Sumner2017</v>
      </c>
      <c r="C32" t="str">
        <f>VLOOKUP(B32,'BoD 990s Combined with Web'!B:B,1,FALSE)</f>
        <v>Bret Sumner2017</v>
      </c>
      <c r="D32" t="s">
        <v>152</v>
      </c>
      <c r="E32" t="str">
        <f>VLOOKUP(D32,'Data (Web)'!E:E,1,FALSE)</f>
        <v>Bret Sumner</v>
      </c>
      <c r="F32" t="s">
        <v>1094</v>
      </c>
      <c r="G32">
        <v>0.5</v>
      </c>
      <c r="H32" t="s">
        <v>1082</v>
      </c>
      <c r="I32" t="s">
        <v>1082</v>
      </c>
      <c r="J32" s="2">
        <v>0</v>
      </c>
      <c r="K32" s="2">
        <v>0</v>
      </c>
      <c r="L32" s="2">
        <v>0</v>
      </c>
      <c r="N32" s="2">
        <v>0</v>
      </c>
    </row>
    <row r="33" spans="1:14" x14ac:dyDescent="0.2">
      <c r="A33">
        <v>2017</v>
      </c>
      <c r="B33" t="str">
        <f t="shared" si="0"/>
        <v>Kathleen Sgamma2017</v>
      </c>
      <c r="C33" t="str">
        <f>VLOOKUP(B33,'BoD 990s Combined with Web'!B:B,1,FALSE)</f>
        <v>Kathleen Sgamma2017</v>
      </c>
      <c r="D33" t="s">
        <v>298</v>
      </c>
      <c r="E33" t="str">
        <f>VLOOKUP(D33,'Data (Web)'!E:E,1,FALSE)</f>
        <v>Kathleen Sgamma</v>
      </c>
      <c r="F33" t="s">
        <v>300</v>
      </c>
      <c r="G33">
        <v>40</v>
      </c>
      <c r="H33" t="s">
        <v>1082</v>
      </c>
      <c r="I33" t="s">
        <v>1082</v>
      </c>
      <c r="J33" s="2">
        <v>225000</v>
      </c>
      <c r="K33" s="2">
        <v>0</v>
      </c>
      <c r="L33" s="2">
        <v>39312</v>
      </c>
      <c r="N33" s="2">
        <v>264312</v>
      </c>
    </row>
    <row r="34" spans="1:14" x14ac:dyDescent="0.2">
      <c r="A34">
        <v>2017</v>
      </c>
      <c r="B34" t="str">
        <f t="shared" si="0"/>
        <v>Susan Aldridge2017</v>
      </c>
      <c r="C34" t="str">
        <f>VLOOKUP(B34,'BoD 990s Combined with Web'!B:B,1,FALSE)</f>
        <v>Susan Aldridge2017</v>
      </c>
      <c r="D34" t="s">
        <v>310</v>
      </c>
      <c r="E34" t="str">
        <f>VLOOKUP(D34,'Data (Web)'!E:E,1,FALSE)</f>
        <v>Susan Aldridge</v>
      </c>
      <c r="F34" t="s">
        <v>271</v>
      </c>
      <c r="G34">
        <v>0.5</v>
      </c>
      <c r="H34" t="s">
        <v>1082</v>
      </c>
      <c r="J34" s="2">
        <v>0</v>
      </c>
      <c r="K34" s="2">
        <v>0</v>
      </c>
      <c r="L34" s="2">
        <v>0</v>
      </c>
      <c r="N34" s="2">
        <v>0</v>
      </c>
    </row>
    <row r="35" spans="1:14" x14ac:dyDescent="0.2">
      <c r="A35">
        <v>2017</v>
      </c>
      <c r="B35" t="str">
        <f t="shared" si="0"/>
        <v>Dan Amidon2017</v>
      </c>
      <c r="C35" t="str">
        <f>VLOOKUP(B35,'BoD 990s Combined with Web'!B:B,1,FALSE)</f>
        <v>Dan Amidon2017</v>
      </c>
      <c r="D35" t="s">
        <v>279</v>
      </c>
      <c r="E35" t="str">
        <f>VLOOKUP(D35,'Data (Web)'!E:E,1,FALSE)</f>
        <v>Dan Amidon</v>
      </c>
      <c r="F35" t="s">
        <v>271</v>
      </c>
      <c r="G35">
        <v>0.5</v>
      </c>
      <c r="H35" t="s">
        <v>1082</v>
      </c>
      <c r="J35" s="2">
        <v>0</v>
      </c>
      <c r="K35" s="2">
        <v>0</v>
      </c>
      <c r="L35" s="2">
        <v>0</v>
      </c>
      <c r="N35" s="2">
        <v>0</v>
      </c>
    </row>
    <row r="36" spans="1:14" x14ac:dyDescent="0.2">
      <c r="A36">
        <v>2017</v>
      </c>
      <c r="B36" t="str">
        <f t="shared" si="0"/>
        <v>Stephen Barnes2017</v>
      </c>
      <c r="C36" t="str">
        <f>VLOOKUP(B36,'BoD 990s Combined with Web'!B:B,1,FALSE)</f>
        <v>Stephen Barnes2017</v>
      </c>
      <c r="D36" t="s">
        <v>58</v>
      </c>
      <c r="E36" t="str">
        <f>VLOOKUP(D36,'Data (Web)'!E:E,1,FALSE)</f>
        <v>Stephen Barnes</v>
      </c>
      <c r="F36" t="s">
        <v>271</v>
      </c>
      <c r="G36">
        <v>0.5</v>
      </c>
      <c r="H36" t="s">
        <v>1082</v>
      </c>
      <c r="J36" s="2">
        <v>0</v>
      </c>
      <c r="K36" s="2">
        <v>0</v>
      </c>
      <c r="L36" s="2">
        <v>0</v>
      </c>
      <c r="N36" s="2">
        <v>0</v>
      </c>
    </row>
    <row r="37" spans="1:14" x14ac:dyDescent="0.2">
      <c r="A37">
        <v>2017</v>
      </c>
      <c r="B37" t="str">
        <f t="shared" si="0"/>
        <v>Randy Bolles2017</v>
      </c>
      <c r="C37" t="str">
        <f>VLOOKUP(B37,'BoD 990s Combined with Web'!B:B,1,FALSE)</f>
        <v>Randy Bolles2017</v>
      </c>
      <c r="D37" t="s">
        <v>130</v>
      </c>
      <c r="E37" t="str">
        <f>VLOOKUP(D37,'Data (Web)'!E:E,1,FALSE)</f>
        <v>Randy Bolles</v>
      </c>
      <c r="F37" t="s">
        <v>271</v>
      </c>
      <c r="G37">
        <v>0.5</v>
      </c>
      <c r="H37" t="s">
        <v>1082</v>
      </c>
      <c r="J37" s="2">
        <v>0</v>
      </c>
      <c r="K37" s="2">
        <v>0</v>
      </c>
      <c r="L37" s="2">
        <v>0</v>
      </c>
      <c r="N37" s="2">
        <v>0</v>
      </c>
    </row>
    <row r="38" spans="1:14" x14ac:dyDescent="0.2">
      <c r="A38">
        <v>2017</v>
      </c>
      <c r="B38" t="str">
        <f t="shared" si="0"/>
        <v>Jason Buehler2017</v>
      </c>
      <c r="C38" t="str">
        <f>VLOOKUP(B38,'BoD 990s Combined with Web'!B:B,1,FALSE)</f>
        <v>Jason Buehler2017</v>
      </c>
      <c r="D38" t="s">
        <v>28</v>
      </c>
      <c r="E38" t="str">
        <f>VLOOKUP(D38,'Data (Web)'!E:E,1,FALSE)</f>
        <v>Jason Buehler</v>
      </c>
      <c r="F38" t="s">
        <v>271</v>
      </c>
      <c r="G38">
        <v>0.5</v>
      </c>
      <c r="H38" t="s">
        <v>1082</v>
      </c>
      <c r="J38" s="2">
        <v>0</v>
      </c>
      <c r="K38" s="2">
        <v>0</v>
      </c>
      <c r="L38" s="2">
        <v>0</v>
      </c>
      <c r="N38" s="2">
        <v>0</v>
      </c>
    </row>
    <row r="39" spans="1:14" x14ac:dyDescent="0.2">
      <c r="A39">
        <v>2017</v>
      </c>
      <c r="B39" t="str">
        <f t="shared" si="0"/>
        <v>Bill Cadman2017</v>
      </c>
      <c r="C39" t="str">
        <f>VLOOKUP(B39,'BoD 990s Combined with Web'!B:B,1,FALSE)</f>
        <v>Bill Cadman2017</v>
      </c>
      <c r="D39" t="s">
        <v>272</v>
      </c>
      <c r="E39" t="str">
        <f>VLOOKUP(D39,'Data (Web)'!E:E,1,FALSE)</f>
        <v>Bill Cadman</v>
      </c>
      <c r="F39" t="s">
        <v>271</v>
      </c>
      <c r="G39">
        <v>0.5</v>
      </c>
      <c r="H39" t="s">
        <v>1082</v>
      </c>
      <c r="J39" s="2">
        <v>0</v>
      </c>
      <c r="K39" s="2">
        <v>0</v>
      </c>
      <c r="L39" s="2">
        <v>0</v>
      </c>
      <c r="N39" s="2">
        <v>0</v>
      </c>
    </row>
    <row r="40" spans="1:14" x14ac:dyDescent="0.2">
      <c r="A40">
        <v>2017</v>
      </c>
      <c r="B40" t="str">
        <f t="shared" si="0"/>
        <v>Chad Calvert2017</v>
      </c>
      <c r="C40" t="str">
        <f>VLOOKUP(B40,'BoD 990s Combined with Web'!B:B,1,FALSE)</f>
        <v>Chad Calvert2017</v>
      </c>
      <c r="D40" t="s">
        <v>276</v>
      </c>
      <c r="E40" t="str">
        <f>VLOOKUP(D40,'Data (Web)'!E:E,1,FALSE)</f>
        <v>Chad Calvert</v>
      </c>
      <c r="F40" t="s">
        <v>271</v>
      </c>
      <c r="G40">
        <v>0.5</v>
      </c>
      <c r="H40" t="s">
        <v>1082</v>
      </c>
      <c r="J40" s="2">
        <v>0</v>
      </c>
      <c r="K40" s="2">
        <v>0</v>
      </c>
      <c r="L40" s="2">
        <v>0</v>
      </c>
      <c r="N40" s="2">
        <v>0</v>
      </c>
    </row>
    <row r="41" spans="1:14" x14ac:dyDescent="0.2">
      <c r="A41">
        <v>2017</v>
      </c>
      <c r="B41" t="str">
        <f t="shared" si="0"/>
        <v>Alex Campbell2017</v>
      </c>
      <c r="C41" t="str">
        <f>VLOOKUP(B41,'BoD 990s Combined with Web'!B:B,1,FALSE)</f>
        <v>Alex Campbell2017</v>
      </c>
      <c r="D41" t="s">
        <v>9</v>
      </c>
      <c r="E41" t="str">
        <f>VLOOKUP(D41,'Data (Web)'!E:E,1,FALSE)</f>
        <v>Alex Campbell</v>
      </c>
      <c r="F41" t="s">
        <v>271</v>
      </c>
      <c r="G41">
        <v>0.5</v>
      </c>
      <c r="H41" t="s">
        <v>1082</v>
      </c>
      <c r="J41" s="2">
        <v>0</v>
      </c>
      <c r="K41" s="2">
        <v>0</v>
      </c>
      <c r="L41" s="2">
        <v>0</v>
      </c>
      <c r="N41" s="2">
        <v>0</v>
      </c>
    </row>
    <row r="42" spans="1:14" x14ac:dyDescent="0.2">
      <c r="A42">
        <v>2017</v>
      </c>
      <c r="B42" t="str">
        <f t="shared" si="0"/>
        <v>Michael Decker2017</v>
      </c>
      <c r="C42" t="str">
        <f>VLOOKUP(B42,'BoD 990s Combined with Web'!B:B,1,FALSE)</f>
        <v>Michael Decker2017</v>
      </c>
      <c r="D42" t="s">
        <v>81</v>
      </c>
      <c r="E42" t="str">
        <f>VLOOKUP(D42,'Data (Web)'!E:E,1,FALSE)</f>
        <v>Michael Decker</v>
      </c>
      <c r="F42" t="s">
        <v>271</v>
      </c>
      <c r="G42">
        <v>0.5</v>
      </c>
      <c r="H42" t="s">
        <v>1082</v>
      </c>
      <c r="J42" s="2">
        <v>0</v>
      </c>
      <c r="K42" s="2">
        <v>0</v>
      </c>
      <c r="L42" s="2">
        <v>0</v>
      </c>
      <c r="N42" s="2">
        <v>0</v>
      </c>
    </row>
    <row r="43" spans="1:14" x14ac:dyDescent="0.2">
      <c r="A43">
        <v>2017</v>
      </c>
      <c r="B43" t="str">
        <f t="shared" si="0"/>
        <v>Rich Gan2017</v>
      </c>
      <c r="C43" t="str">
        <f>VLOOKUP(B43,'BoD 990s Combined with Web'!B:B,1,FALSE)</f>
        <v>Rich Gan2017</v>
      </c>
      <c r="D43" t="s">
        <v>308</v>
      </c>
      <c r="E43" t="str">
        <f>VLOOKUP(D43,'Data (Web)'!E:E,1,FALSE)</f>
        <v>Rich Gan</v>
      </c>
      <c r="F43" t="s">
        <v>271</v>
      </c>
      <c r="G43">
        <v>0.5</v>
      </c>
      <c r="H43" t="s">
        <v>1082</v>
      </c>
      <c r="J43" s="2">
        <v>0</v>
      </c>
      <c r="K43" s="2">
        <v>0</v>
      </c>
      <c r="L43" s="2">
        <v>0</v>
      </c>
      <c r="N43" s="2">
        <v>0</v>
      </c>
    </row>
    <row r="44" spans="1:14" x14ac:dyDescent="0.2">
      <c r="A44">
        <v>2017</v>
      </c>
      <c r="B44" t="str">
        <f t="shared" si="0"/>
        <v>Rick Grisinger2017</v>
      </c>
      <c r="C44" t="str">
        <f>VLOOKUP(B44,'BoD 990s Combined with Web'!B:B,1,FALSE)</f>
        <v>Rick Grisinger2017</v>
      </c>
      <c r="D44" t="s">
        <v>226</v>
      </c>
      <c r="E44" t="str">
        <f>VLOOKUP(D44,'Data (Web)'!E:E,1,FALSE)</f>
        <v>Rick Grisinger</v>
      </c>
      <c r="F44" t="s">
        <v>271</v>
      </c>
      <c r="G44">
        <v>0.5</v>
      </c>
      <c r="H44" t="s">
        <v>1082</v>
      </c>
      <c r="J44" s="2">
        <v>0</v>
      </c>
      <c r="K44" s="2">
        <v>0</v>
      </c>
      <c r="L44" s="2">
        <v>0</v>
      </c>
      <c r="N44" s="2">
        <v>0</v>
      </c>
    </row>
    <row r="45" spans="1:14" x14ac:dyDescent="0.2">
      <c r="A45">
        <v>2017</v>
      </c>
      <c r="B45" t="str">
        <f t="shared" si="0"/>
        <v>Brad Johnson2017</v>
      </c>
      <c r="C45" t="str">
        <f>VLOOKUP(B45,'BoD 990s Combined with Web'!B:B,1,FALSE)</f>
        <v>Brad Johnson2017</v>
      </c>
      <c r="D45" t="s">
        <v>148</v>
      </c>
      <c r="E45" t="str">
        <f>VLOOKUP(D45,'Data (Web)'!E:E,1,FALSE)</f>
        <v>Brad Johnson</v>
      </c>
      <c r="F45" t="s">
        <v>271</v>
      </c>
      <c r="G45">
        <v>0.5</v>
      </c>
      <c r="H45" t="s">
        <v>1082</v>
      </c>
      <c r="J45" s="2">
        <v>0</v>
      </c>
      <c r="K45" s="2">
        <v>0</v>
      </c>
      <c r="L45" s="2">
        <v>0</v>
      </c>
      <c r="N45" s="2">
        <v>0</v>
      </c>
    </row>
    <row r="46" spans="1:14" x14ac:dyDescent="0.2">
      <c r="A46">
        <v>2017</v>
      </c>
      <c r="B46" t="str">
        <f t="shared" si="0"/>
        <v>William Lancaster2017</v>
      </c>
      <c r="C46" t="str">
        <f>VLOOKUP(B46,'BoD 990s Combined with Web'!B:B,1,FALSE)</f>
        <v>William Lancaster2017</v>
      </c>
      <c r="D46" t="s">
        <v>66</v>
      </c>
      <c r="E46" t="str">
        <f>VLOOKUP(D46,'Data (Web)'!E:E,1,FALSE)</f>
        <v>William Lancaster</v>
      </c>
      <c r="F46" t="s">
        <v>271</v>
      </c>
      <c r="G46">
        <v>0.5</v>
      </c>
      <c r="H46" t="s">
        <v>1082</v>
      </c>
      <c r="J46" s="2">
        <v>0</v>
      </c>
      <c r="K46" s="2">
        <v>0</v>
      </c>
      <c r="L46" s="2">
        <v>0</v>
      </c>
      <c r="N46" s="2">
        <v>0</v>
      </c>
    </row>
    <row r="47" spans="1:14" x14ac:dyDescent="0.2">
      <c r="A47">
        <v>2017</v>
      </c>
      <c r="B47" t="str">
        <f t="shared" si="0"/>
        <v>Shea Loper2017</v>
      </c>
      <c r="C47" t="str">
        <f>VLOOKUP(B47,'BoD 990s Combined with Web'!B:B,1,FALSE)</f>
        <v>Shea Loper2017</v>
      </c>
      <c r="D47" t="s">
        <v>134</v>
      </c>
      <c r="E47" t="str">
        <f>VLOOKUP(D47,'Data (Web)'!E:E,1,FALSE)</f>
        <v>Shea Loper</v>
      </c>
      <c r="F47" t="s">
        <v>271</v>
      </c>
      <c r="G47">
        <v>0.5</v>
      </c>
      <c r="H47" t="s">
        <v>1082</v>
      </c>
      <c r="J47" s="2">
        <v>0</v>
      </c>
      <c r="K47" s="2">
        <v>0</v>
      </c>
      <c r="L47" s="2">
        <v>0</v>
      </c>
      <c r="N47" s="2">
        <v>0</v>
      </c>
    </row>
    <row r="48" spans="1:14" x14ac:dyDescent="0.2">
      <c r="A48">
        <v>2017</v>
      </c>
      <c r="B48" t="str">
        <f t="shared" si="0"/>
        <v>Jay Ottoson2017</v>
      </c>
      <c r="C48" t="str">
        <f>VLOOKUP(B48,'BoD 990s Combined with Web'!B:B,1,FALSE)</f>
        <v>Jay Ottoson2017</v>
      </c>
      <c r="D48" t="s">
        <v>289</v>
      </c>
      <c r="E48" t="str">
        <f>VLOOKUP(D48,'Data (Web)'!E:E,1,FALSE)</f>
        <v>Jay Ottoson</v>
      </c>
      <c r="F48" t="s">
        <v>271</v>
      </c>
      <c r="G48">
        <v>0.5</v>
      </c>
      <c r="H48" t="s">
        <v>1082</v>
      </c>
      <c r="J48" s="2">
        <v>0</v>
      </c>
      <c r="K48" s="2">
        <v>0</v>
      </c>
      <c r="L48" s="2">
        <v>0</v>
      </c>
      <c r="N48" s="2">
        <v>0</v>
      </c>
    </row>
    <row r="49" spans="1:14" x14ac:dyDescent="0.2">
      <c r="A49">
        <v>2017</v>
      </c>
      <c r="B49" t="str">
        <f t="shared" si="0"/>
        <v>Greg Pulliam2017</v>
      </c>
      <c r="C49" t="str">
        <f>VLOOKUP(B49,'BoD 990s Combined with Web'!B:B,1,FALSE)</f>
        <v>Greg Pulliam2017</v>
      </c>
      <c r="D49" t="s">
        <v>288</v>
      </c>
      <c r="E49" t="str">
        <f>VLOOKUP(D49,'Data (Web)'!E:E,1,FALSE)</f>
        <v>Greg Pulliam</v>
      </c>
      <c r="F49" t="s">
        <v>271</v>
      </c>
      <c r="G49">
        <v>0.5</v>
      </c>
      <c r="H49" t="s">
        <v>1082</v>
      </c>
      <c r="J49" s="2">
        <v>0</v>
      </c>
      <c r="K49" s="2">
        <v>0</v>
      </c>
      <c r="L49" s="2">
        <v>0</v>
      </c>
      <c r="N49" s="2">
        <v>0</v>
      </c>
    </row>
    <row r="50" spans="1:14" x14ac:dyDescent="0.2">
      <c r="A50">
        <v>2017</v>
      </c>
      <c r="B50" t="str">
        <f t="shared" si="0"/>
        <v>Christian Rhinehart2017</v>
      </c>
      <c r="C50" t="str">
        <f>VLOOKUP(B50,'BoD 990s Combined with Web'!B:B,1,FALSE)</f>
        <v>Christian Rhinehart2017</v>
      </c>
      <c r="D50" t="s">
        <v>1084</v>
      </c>
      <c r="E50" t="e">
        <f>VLOOKUP(D50,'Data (Web)'!E:E,1,FALSE)</f>
        <v>#N/A</v>
      </c>
      <c r="F50" t="s">
        <v>271</v>
      </c>
      <c r="G50">
        <v>0.5</v>
      </c>
      <c r="H50" t="s">
        <v>1082</v>
      </c>
      <c r="J50" s="2">
        <v>0</v>
      </c>
      <c r="K50" s="2">
        <v>0</v>
      </c>
      <c r="L50" s="2">
        <v>0</v>
      </c>
      <c r="N50" s="2">
        <v>0</v>
      </c>
    </row>
    <row r="51" spans="1:14" x14ac:dyDescent="0.2">
      <c r="A51">
        <v>2017</v>
      </c>
      <c r="B51" t="str">
        <f t="shared" si="0"/>
        <v>Kimberly Rodell2017</v>
      </c>
      <c r="C51" t="str">
        <f>VLOOKUP(B51,'BoD 990s Combined with Web'!B:B,1,FALSE)</f>
        <v>Kimberly Rodell2017</v>
      </c>
      <c r="D51" t="s">
        <v>1085</v>
      </c>
      <c r="E51" t="e">
        <f>VLOOKUP(D51,'Data (Web)'!E:E,1,FALSE)</f>
        <v>#N/A</v>
      </c>
      <c r="F51" t="s">
        <v>271</v>
      </c>
      <c r="G51">
        <v>0.5</v>
      </c>
      <c r="H51" t="s">
        <v>1082</v>
      </c>
      <c r="J51" s="2">
        <v>0</v>
      </c>
      <c r="K51" s="2">
        <v>0</v>
      </c>
      <c r="L51" s="2">
        <v>0</v>
      </c>
      <c r="N51" s="2">
        <v>0</v>
      </c>
    </row>
    <row r="52" spans="1:14" x14ac:dyDescent="0.2">
      <c r="A52">
        <v>2017</v>
      </c>
      <c r="B52" t="str">
        <f t="shared" si="0"/>
        <v>Doug Rogers2017</v>
      </c>
      <c r="C52" t="str">
        <f>VLOOKUP(B52,'BoD 990s Combined with Web'!B:B,1,FALSE)</f>
        <v>Doug Rogers2017</v>
      </c>
      <c r="D52" t="s">
        <v>71</v>
      </c>
      <c r="E52" t="str">
        <f>VLOOKUP(D52,'Data (Web)'!E:E,1,FALSE)</f>
        <v>Doug Rogers</v>
      </c>
      <c r="F52" t="s">
        <v>271</v>
      </c>
      <c r="G52">
        <v>0.5</v>
      </c>
      <c r="H52" t="s">
        <v>1082</v>
      </c>
      <c r="J52" s="2">
        <v>0</v>
      </c>
      <c r="K52" s="2">
        <v>0</v>
      </c>
      <c r="L52" s="2">
        <v>0</v>
      </c>
      <c r="N52" s="2">
        <v>0</v>
      </c>
    </row>
    <row r="53" spans="1:14" x14ac:dyDescent="0.2">
      <c r="A53">
        <v>2017</v>
      </c>
      <c r="B53" t="str">
        <f t="shared" si="0"/>
        <v>Kathleen Schroder2017</v>
      </c>
      <c r="C53" t="str">
        <f>VLOOKUP(B53,'BoD 990s Combined with Web'!B:B,1,FALSE)</f>
        <v>Kathleen Schroder2017</v>
      </c>
      <c r="D53" t="s">
        <v>296</v>
      </c>
      <c r="E53" t="str">
        <f>VLOOKUP(D53,'Data (Web)'!E:E,1,FALSE)</f>
        <v>Kathleen Schroder</v>
      </c>
      <c r="F53" t="s">
        <v>271</v>
      </c>
      <c r="G53">
        <v>0.5</v>
      </c>
      <c r="H53" t="s">
        <v>1082</v>
      </c>
      <c r="J53" s="2">
        <v>0</v>
      </c>
      <c r="K53" s="2">
        <v>0</v>
      </c>
      <c r="L53" s="2">
        <v>0</v>
      </c>
      <c r="N53" s="2">
        <v>0</v>
      </c>
    </row>
    <row r="54" spans="1:14" x14ac:dyDescent="0.2">
      <c r="A54">
        <v>2017</v>
      </c>
      <c r="B54" t="str">
        <f t="shared" si="0"/>
        <v>Shane Schulz2017</v>
      </c>
      <c r="C54" t="str">
        <f>VLOOKUP(B54,'BoD 990s Combined with Web'!B:B,1,FALSE)</f>
        <v>Shane Schulz2017</v>
      </c>
      <c r="D54" t="s">
        <v>57</v>
      </c>
      <c r="E54" t="str">
        <f>VLOOKUP(D54,'Data (Web)'!E:E,1,FALSE)</f>
        <v>Shane Schulz</v>
      </c>
      <c r="F54" t="s">
        <v>271</v>
      </c>
      <c r="G54">
        <v>0.5</v>
      </c>
      <c r="H54" t="s">
        <v>1082</v>
      </c>
      <c r="J54" s="2">
        <v>0</v>
      </c>
      <c r="K54" s="2">
        <v>0</v>
      </c>
      <c r="L54" s="2">
        <v>0</v>
      </c>
      <c r="N54" s="2">
        <v>0</v>
      </c>
    </row>
    <row r="55" spans="1:14" x14ac:dyDescent="0.2">
      <c r="A55">
        <v>2017</v>
      </c>
      <c r="B55" t="str">
        <f t="shared" si="0"/>
        <v>Brook Simmons2017</v>
      </c>
      <c r="C55" t="str">
        <f>VLOOKUP(B55,'BoD 990s Combined with Web'!B:B,1,FALSE)</f>
        <v>Brook Simmons2017</v>
      </c>
      <c r="D55" t="s">
        <v>274</v>
      </c>
      <c r="E55" t="str">
        <f>VLOOKUP(D55,'Data (Web)'!E:E,1,FALSE)</f>
        <v>Brook Simmons</v>
      </c>
      <c r="F55" t="s">
        <v>271</v>
      </c>
      <c r="G55">
        <v>0.5</v>
      </c>
      <c r="H55" t="s">
        <v>1082</v>
      </c>
      <c r="J55" s="2">
        <v>0</v>
      </c>
      <c r="K55" s="2">
        <v>0</v>
      </c>
      <c r="L55" s="2">
        <v>0</v>
      </c>
      <c r="N55" s="2">
        <v>0</v>
      </c>
    </row>
    <row r="56" spans="1:14" x14ac:dyDescent="0.2">
      <c r="A56">
        <v>2017</v>
      </c>
      <c r="B56" t="str">
        <f t="shared" si="0"/>
        <v>Charlie Sizemore2017</v>
      </c>
      <c r="C56" t="str">
        <f>VLOOKUP(B56,'BoD 990s Combined with Web'!B:B,1,FALSE)</f>
        <v>Charlie Sizemore2017</v>
      </c>
      <c r="D56" t="s">
        <v>277</v>
      </c>
      <c r="E56" t="str">
        <f>VLOOKUP(D56,'Data (Web)'!E:E,1,FALSE)</f>
        <v>Charlie Sizemore</v>
      </c>
      <c r="F56" t="s">
        <v>271</v>
      </c>
      <c r="G56">
        <v>0.5</v>
      </c>
      <c r="H56" t="s">
        <v>1082</v>
      </c>
      <c r="J56" s="2">
        <v>0</v>
      </c>
      <c r="K56" s="2">
        <v>0</v>
      </c>
      <c r="L56" s="2">
        <v>0</v>
      </c>
      <c r="N56" s="2">
        <v>0</v>
      </c>
    </row>
    <row r="57" spans="1:14" x14ac:dyDescent="0.2">
      <c r="A57">
        <v>2017</v>
      </c>
      <c r="B57" t="str">
        <f t="shared" si="0"/>
        <v>Brian Fakharzadeh2017</v>
      </c>
      <c r="C57" t="str">
        <f>VLOOKUP(B57,'BoD 990s Combined with Web'!B:B,1,FALSE)</f>
        <v>Brian Fakharzadeh2017</v>
      </c>
      <c r="D57" t="s">
        <v>978</v>
      </c>
      <c r="E57" t="str">
        <f>VLOOKUP(D57,'Data (Web)'!E:E,1,FALSE)</f>
        <v>Brian Fakharzadeh</v>
      </c>
      <c r="F57" t="s">
        <v>1095</v>
      </c>
      <c r="G57">
        <v>40</v>
      </c>
      <c r="J57" s="2">
        <v>129500</v>
      </c>
      <c r="K57" s="2">
        <v>0</v>
      </c>
      <c r="L57" s="2">
        <v>27553</v>
      </c>
      <c r="N57" s="2">
        <v>157053</v>
      </c>
    </row>
    <row r="58" spans="1:14" x14ac:dyDescent="0.2">
      <c r="A58">
        <v>2017</v>
      </c>
      <c r="B58" t="str">
        <f t="shared" si="0"/>
        <v>Aaron Johnson2017</v>
      </c>
      <c r="C58" t="str">
        <f>VLOOKUP(B58,'BoD 990s Combined with Web'!B:B,1,FALSE)</f>
        <v>Aaron Johnson2017</v>
      </c>
      <c r="D58" t="s">
        <v>976</v>
      </c>
      <c r="E58" t="str">
        <f>VLOOKUP(D58,'Data (Web)'!E:E,1,FALSE)</f>
        <v>Aaron Johnson</v>
      </c>
      <c r="F58" t="s">
        <v>1096</v>
      </c>
      <c r="G58">
        <v>40</v>
      </c>
      <c r="J58" s="2">
        <v>103000</v>
      </c>
      <c r="K58" s="2">
        <v>0</v>
      </c>
      <c r="L58" s="2">
        <v>17773</v>
      </c>
      <c r="N58" s="2">
        <v>120773</v>
      </c>
    </row>
    <row r="59" spans="1:14" x14ac:dyDescent="0.2">
      <c r="A59">
        <v>2016</v>
      </c>
      <c r="B59" t="str">
        <f t="shared" si="0"/>
        <v>Martin Wigley2016</v>
      </c>
      <c r="C59" t="str">
        <f>VLOOKUP(B59,'BoD 990s Combined with Web'!B:B,1,FALSE)</f>
        <v>Martin Wigley2016</v>
      </c>
      <c r="D59" t="s">
        <v>1097</v>
      </c>
      <c r="E59" t="e">
        <f>VLOOKUP(D59,'Data (Web)'!E:E,1,FALSE)</f>
        <v>#N/A</v>
      </c>
      <c r="F59" t="s">
        <v>1098</v>
      </c>
      <c r="G59">
        <v>40</v>
      </c>
      <c r="H59" t="s">
        <v>1082</v>
      </c>
      <c r="I59" t="s">
        <v>1082</v>
      </c>
      <c r="J59" s="2">
        <v>208361</v>
      </c>
      <c r="K59" s="2">
        <v>0</v>
      </c>
      <c r="L59" s="2">
        <v>11944</v>
      </c>
      <c r="N59" s="2">
        <v>220305</v>
      </c>
    </row>
    <row r="60" spans="1:14" x14ac:dyDescent="0.2">
      <c r="A60">
        <v>2016</v>
      </c>
      <c r="B60" t="str">
        <f t="shared" si="0"/>
        <v>Kathleen Sgamma2016</v>
      </c>
      <c r="C60" t="str">
        <f>VLOOKUP(B60,'BoD 990s Combined with Web'!B:B,1,FALSE)</f>
        <v>Kathleen Sgamma2016</v>
      </c>
      <c r="D60" t="s">
        <v>298</v>
      </c>
      <c r="E60" t="str">
        <f>VLOOKUP(D60,'Data (Web)'!E:E,1,FALSE)</f>
        <v>Kathleen Sgamma</v>
      </c>
      <c r="F60" t="s">
        <v>1099</v>
      </c>
      <c r="G60">
        <v>40</v>
      </c>
      <c r="H60" t="s">
        <v>1082</v>
      </c>
      <c r="I60" t="s">
        <v>1082</v>
      </c>
      <c r="J60" s="2">
        <v>169400</v>
      </c>
      <c r="K60" s="2">
        <v>0</v>
      </c>
      <c r="L60" s="2">
        <v>9240</v>
      </c>
      <c r="N60" s="2">
        <v>178640</v>
      </c>
    </row>
    <row r="61" spans="1:14" x14ac:dyDescent="0.2">
      <c r="A61">
        <v>2016</v>
      </c>
      <c r="B61" t="str">
        <f t="shared" si="0"/>
        <v>Jay Ottoson2016</v>
      </c>
      <c r="C61" t="str">
        <f>VLOOKUP(B61,'BoD 990s Combined with Web'!B:B,1,FALSE)</f>
        <v>Jay Ottoson2016</v>
      </c>
      <c r="D61" t="s">
        <v>289</v>
      </c>
      <c r="E61" t="str">
        <f>VLOOKUP(D61,'Data (Web)'!E:E,1,FALSE)</f>
        <v>Jay Ottoson</v>
      </c>
      <c r="F61" t="s">
        <v>290</v>
      </c>
      <c r="G61">
        <v>1</v>
      </c>
      <c r="H61" t="s">
        <v>1082</v>
      </c>
      <c r="I61" t="s">
        <v>1082</v>
      </c>
      <c r="J61" s="2">
        <v>0</v>
      </c>
      <c r="K61" s="2">
        <v>0</v>
      </c>
      <c r="L61" s="2">
        <v>0</v>
      </c>
      <c r="N61" s="2">
        <v>0</v>
      </c>
    </row>
    <row r="62" spans="1:14" x14ac:dyDescent="0.2">
      <c r="A62">
        <v>2016</v>
      </c>
      <c r="B62" t="str">
        <f t="shared" si="0"/>
        <v>Daryll Howard2016</v>
      </c>
      <c r="C62" t="str">
        <f>VLOOKUP(B62,'BoD 990s Combined with Web'!B:B,1,FALSE)</f>
        <v>Daryll Howard2016</v>
      </c>
      <c r="D62" t="s">
        <v>281</v>
      </c>
      <c r="E62" t="str">
        <f>VLOOKUP(D62,'Data (Web)'!E:E,1,FALSE)</f>
        <v>Daryll Howard</v>
      </c>
      <c r="F62" t="s">
        <v>899</v>
      </c>
      <c r="G62">
        <v>0.5</v>
      </c>
      <c r="H62" t="s">
        <v>1082</v>
      </c>
      <c r="I62" t="s">
        <v>1082</v>
      </c>
      <c r="J62" s="2">
        <v>0</v>
      </c>
      <c r="K62" s="2">
        <v>0</v>
      </c>
      <c r="L62" s="2">
        <v>0</v>
      </c>
      <c r="N62" s="2">
        <v>0</v>
      </c>
    </row>
    <row r="63" spans="1:14" x14ac:dyDescent="0.2">
      <c r="A63">
        <v>2016</v>
      </c>
      <c r="B63" t="str">
        <f t="shared" si="0"/>
        <v>Rich Frommer2016</v>
      </c>
      <c r="C63" t="str">
        <f>VLOOKUP(B63,'BoD 990s Combined with Web'!B:B,1,FALSE)</f>
        <v>Rich Frommer2016</v>
      </c>
      <c r="D63" t="s">
        <v>305</v>
      </c>
      <c r="E63" t="str">
        <f>VLOOKUP(D63,'Data (Web)'!E:E,1,FALSE)</f>
        <v>Rich Frommer</v>
      </c>
      <c r="F63" t="s">
        <v>362</v>
      </c>
      <c r="G63">
        <v>0.5</v>
      </c>
      <c r="H63" t="s">
        <v>1082</v>
      </c>
      <c r="I63" t="s">
        <v>1082</v>
      </c>
      <c r="J63" s="2">
        <v>0</v>
      </c>
      <c r="K63" s="2">
        <v>0</v>
      </c>
      <c r="L63" s="2">
        <v>0</v>
      </c>
      <c r="N63" s="2">
        <v>0</v>
      </c>
    </row>
    <row r="64" spans="1:14" x14ac:dyDescent="0.2">
      <c r="A64">
        <v>2016</v>
      </c>
      <c r="B64" t="str">
        <f t="shared" si="0"/>
        <v>Jeff Lang2016</v>
      </c>
      <c r="C64" t="str">
        <f>VLOOKUP(B64,'BoD 990s Combined with Web'!B:B,1,FALSE)</f>
        <v>Jeff Lang2016</v>
      </c>
      <c r="D64" t="s">
        <v>291</v>
      </c>
      <c r="E64" t="str">
        <f>VLOOKUP(D64,'Data (Web)'!E:E,1,FALSE)</f>
        <v>Jeff Lang</v>
      </c>
      <c r="F64" t="s">
        <v>293</v>
      </c>
      <c r="G64">
        <v>0.5</v>
      </c>
      <c r="H64" t="s">
        <v>1082</v>
      </c>
      <c r="I64" t="s">
        <v>1082</v>
      </c>
      <c r="J64" s="2">
        <v>0</v>
      </c>
      <c r="K64" s="2">
        <v>0</v>
      </c>
      <c r="L64" s="2">
        <v>0</v>
      </c>
      <c r="N64" s="2">
        <v>0</v>
      </c>
    </row>
    <row r="65" spans="1:14" x14ac:dyDescent="0.2">
      <c r="A65">
        <v>2016</v>
      </c>
      <c r="B65" t="str">
        <f t="shared" si="0"/>
        <v>Bret Sumner2016</v>
      </c>
      <c r="C65" t="str">
        <f>VLOOKUP(B65,'BoD 990s Combined with Web'!B:B,1,FALSE)</f>
        <v>Bret Sumner2016</v>
      </c>
      <c r="D65" t="s">
        <v>152</v>
      </c>
      <c r="E65" t="str">
        <f>VLOOKUP(D65,'Data (Web)'!E:E,1,FALSE)</f>
        <v>Bret Sumner</v>
      </c>
      <c r="F65" t="s">
        <v>1100</v>
      </c>
      <c r="G65">
        <v>0.5</v>
      </c>
      <c r="H65" t="s">
        <v>1082</v>
      </c>
      <c r="I65" t="s">
        <v>1082</v>
      </c>
      <c r="J65" s="2">
        <v>0</v>
      </c>
      <c r="K65" s="2">
        <v>0</v>
      </c>
      <c r="L65" s="2">
        <v>0</v>
      </c>
      <c r="N65" s="2">
        <v>0</v>
      </c>
    </row>
    <row r="66" spans="1:14" x14ac:dyDescent="0.2">
      <c r="A66">
        <v>2016</v>
      </c>
      <c r="B66" t="str">
        <f t="shared" si="0"/>
        <v>Patrick Hanley2016</v>
      </c>
      <c r="C66" t="str">
        <f>VLOOKUP(B66,'BoD 990s Combined with Web'!B:B,1,FALSE)</f>
        <v>Patrick Hanley2016</v>
      </c>
      <c r="D66" t="s">
        <v>215</v>
      </c>
      <c r="E66" t="str">
        <f>VLOOKUP(D66,'Data (Web)'!E:E,1,FALSE)</f>
        <v>Patrick Hanley</v>
      </c>
      <c r="F66" t="s">
        <v>304</v>
      </c>
      <c r="G66">
        <v>0.5</v>
      </c>
      <c r="H66" t="s">
        <v>1082</v>
      </c>
      <c r="I66" t="s">
        <v>1082</v>
      </c>
      <c r="J66" s="2">
        <v>0</v>
      </c>
      <c r="K66" s="2">
        <v>0</v>
      </c>
      <c r="L66" s="2">
        <v>0</v>
      </c>
      <c r="N66" s="2">
        <v>0</v>
      </c>
    </row>
    <row r="67" spans="1:14" x14ac:dyDescent="0.2">
      <c r="A67">
        <v>2016</v>
      </c>
      <c r="B67" t="str">
        <f t="shared" ref="B67:B130" si="1">D67&amp;A67</f>
        <v>Kent Holsinger2016</v>
      </c>
      <c r="C67" t="str">
        <f>VLOOKUP(B67,'BoD 990s Combined with Web'!B:B,1,FALSE)</f>
        <v>Kent Holsinger2016</v>
      </c>
      <c r="D67" t="s">
        <v>102</v>
      </c>
      <c r="E67" t="str">
        <f>VLOOKUP(D67,'Data (Web)'!E:E,1,FALSE)</f>
        <v>Kent Holsinger</v>
      </c>
      <c r="F67" t="s">
        <v>302</v>
      </c>
      <c r="G67">
        <v>0.5</v>
      </c>
      <c r="H67" t="s">
        <v>1082</v>
      </c>
      <c r="I67" t="s">
        <v>1082</v>
      </c>
      <c r="J67" s="2">
        <v>0</v>
      </c>
      <c r="K67" s="2">
        <v>0</v>
      </c>
      <c r="L67" s="2">
        <v>0</v>
      </c>
      <c r="N67" s="2">
        <v>0</v>
      </c>
    </row>
    <row r="68" spans="1:14" x14ac:dyDescent="0.2">
      <c r="A68">
        <v>2016</v>
      </c>
      <c r="B68" t="str">
        <f t="shared" si="1"/>
        <v>Susan Aldridge2016</v>
      </c>
      <c r="C68" t="str">
        <f>VLOOKUP(B68,'BoD 990s Combined with Web'!B:B,1,FALSE)</f>
        <v>Susan Aldridge2016</v>
      </c>
      <c r="D68" t="s">
        <v>310</v>
      </c>
      <c r="E68" t="str">
        <f>VLOOKUP(D68,'Data (Web)'!E:E,1,FALSE)</f>
        <v>Susan Aldridge</v>
      </c>
      <c r="F68" t="s">
        <v>271</v>
      </c>
      <c r="G68">
        <v>0.5</v>
      </c>
      <c r="H68" t="s">
        <v>1082</v>
      </c>
      <c r="J68" s="2">
        <v>0</v>
      </c>
      <c r="K68" s="2">
        <v>0</v>
      </c>
      <c r="L68" s="2">
        <v>0</v>
      </c>
      <c r="N68" s="2">
        <v>0</v>
      </c>
    </row>
    <row r="69" spans="1:14" x14ac:dyDescent="0.2">
      <c r="A69">
        <v>2016</v>
      </c>
      <c r="B69" t="str">
        <f t="shared" si="1"/>
        <v>Dan Amidon2016</v>
      </c>
      <c r="C69" t="str">
        <f>VLOOKUP(B69,'BoD 990s Combined with Web'!B:B,1,FALSE)</f>
        <v>Dan Amidon2016</v>
      </c>
      <c r="D69" t="s">
        <v>279</v>
      </c>
      <c r="E69" t="str">
        <f>VLOOKUP(D69,'Data (Web)'!E:E,1,FALSE)</f>
        <v>Dan Amidon</v>
      </c>
      <c r="F69" t="s">
        <v>271</v>
      </c>
      <c r="G69">
        <v>0.5</v>
      </c>
      <c r="H69" t="s">
        <v>1082</v>
      </c>
      <c r="J69" s="2">
        <v>0</v>
      </c>
      <c r="K69" s="2">
        <v>0</v>
      </c>
      <c r="L69" s="2">
        <v>0</v>
      </c>
      <c r="N69" s="2">
        <v>0</v>
      </c>
    </row>
    <row r="70" spans="1:14" x14ac:dyDescent="0.2">
      <c r="A70">
        <v>2016</v>
      </c>
      <c r="B70" t="str">
        <f t="shared" si="1"/>
        <v>Dave Banko2016</v>
      </c>
      <c r="C70" t="str">
        <f>VLOOKUP(B70,'BoD 990s Combined with Web'!B:B,1,FALSE)</f>
        <v>Dave Banko2016</v>
      </c>
      <c r="D70" t="s">
        <v>284</v>
      </c>
      <c r="E70" t="str">
        <f>VLOOKUP(D70,'Data (Web)'!E:E,1,FALSE)</f>
        <v>Dave Banko</v>
      </c>
      <c r="F70" t="s">
        <v>271</v>
      </c>
      <c r="G70">
        <v>0.5</v>
      </c>
      <c r="H70" t="s">
        <v>1082</v>
      </c>
      <c r="J70" s="2">
        <v>0</v>
      </c>
      <c r="K70" s="2">
        <v>0</v>
      </c>
      <c r="L70" s="2">
        <v>0</v>
      </c>
      <c r="N70" s="2">
        <v>0</v>
      </c>
    </row>
    <row r="71" spans="1:14" x14ac:dyDescent="0.2">
      <c r="A71">
        <v>2016</v>
      </c>
      <c r="B71" t="str">
        <f t="shared" si="1"/>
        <v>Randy Bolles2016</v>
      </c>
      <c r="C71" t="str">
        <f>VLOOKUP(B71,'BoD 990s Combined with Web'!B:B,1,FALSE)</f>
        <v>Randy Bolles2016</v>
      </c>
      <c r="D71" t="s">
        <v>130</v>
      </c>
      <c r="E71" t="str">
        <f>VLOOKUP(D71,'Data (Web)'!E:E,1,FALSE)</f>
        <v>Randy Bolles</v>
      </c>
      <c r="F71" t="s">
        <v>271</v>
      </c>
      <c r="G71">
        <v>0.5</v>
      </c>
      <c r="H71" t="s">
        <v>1082</v>
      </c>
      <c r="J71" s="2">
        <v>0</v>
      </c>
      <c r="K71" s="2">
        <v>0</v>
      </c>
      <c r="L71" s="2">
        <v>0</v>
      </c>
      <c r="N71" s="2">
        <v>0</v>
      </c>
    </row>
    <row r="72" spans="1:14" x14ac:dyDescent="0.2">
      <c r="A72">
        <v>2016</v>
      </c>
      <c r="B72" t="str">
        <f t="shared" si="1"/>
        <v>Bill Cadman2016</v>
      </c>
      <c r="C72" t="str">
        <f>VLOOKUP(B72,'BoD 990s Combined with Web'!B:B,1,FALSE)</f>
        <v>Bill Cadman2016</v>
      </c>
      <c r="D72" t="s">
        <v>272</v>
      </c>
      <c r="E72" t="str">
        <f>VLOOKUP(D72,'Data (Web)'!E:E,1,FALSE)</f>
        <v>Bill Cadman</v>
      </c>
      <c r="F72" t="s">
        <v>271</v>
      </c>
      <c r="G72">
        <v>0.5</v>
      </c>
      <c r="H72" t="s">
        <v>1082</v>
      </c>
      <c r="J72" s="2">
        <v>0</v>
      </c>
      <c r="K72" s="2">
        <v>0</v>
      </c>
      <c r="L72" s="2">
        <v>0</v>
      </c>
      <c r="N72" s="2">
        <v>0</v>
      </c>
    </row>
    <row r="73" spans="1:14" x14ac:dyDescent="0.2">
      <c r="A73">
        <v>2016</v>
      </c>
      <c r="B73" t="str">
        <f t="shared" si="1"/>
        <v>Chad Calvert2016</v>
      </c>
      <c r="C73" t="str">
        <f>VLOOKUP(B73,'BoD 990s Combined with Web'!B:B,1,FALSE)</f>
        <v>Chad Calvert2016</v>
      </c>
      <c r="D73" t="s">
        <v>276</v>
      </c>
      <c r="E73" t="str">
        <f>VLOOKUP(D73,'Data (Web)'!E:E,1,FALSE)</f>
        <v>Chad Calvert</v>
      </c>
      <c r="F73" t="s">
        <v>271</v>
      </c>
      <c r="G73">
        <v>0.5</v>
      </c>
      <c r="H73" t="s">
        <v>1082</v>
      </c>
      <c r="J73" s="2">
        <v>0</v>
      </c>
      <c r="K73" s="2">
        <v>0</v>
      </c>
      <c r="L73" s="2">
        <v>0</v>
      </c>
      <c r="N73" s="2">
        <v>0</v>
      </c>
    </row>
    <row r="74" spans="1:14" x14ac:dyDescent="0.2">
      <c r="A74">
        <v>2016</v>
      </c>
      <c r="B74" t="str">
        <f t="shared" si="1"/>
        <v>Michael Decker2016</v>
      </c>
      <c r="C74" t="str">
        <f>VLOOKUP(B74,'BoD 990s Combined with Web'!B:B,1,FALSE)</f>
        <v>Michael Decker2016</v>
      </c>
      <c r="D74" t="s">
        <v>81</v>
      </c>
      <c r="E74" t="str">
        <f>VLOOKUP(D74,'Data (Web)'!E:E,1,FALSE)</f>
        <v>Michael Decker</v>
      </c>
      <c r="F74" t="s">
        <v>271</v>
      </c>
      <c r="G74">
        <v>0.5</v>
      </c>
      <c r="H74" t="s">
        <v>1082</v>
      </c>
      <c r="J74" s="2">
        <v>0</v>
      </c>
      <c r="K74" s="2">
        <v>0</v>
      </c>
      <c r="L74" s="2">
        <v>0</v>
      </c>
      <c r="N74" s="2">
        <v>0</v>
      </c>
    </row>
    <row r="75" spans="1:14" x14ac:dyDescent="0.2">
      <c r="A75">
        <v>2016</v>
      </c>
      <c r="B75" t="str">
        <f t="shared" si="1"/>
        <v>Stephen Flaherty2016</v>
      </c>
      <c r="C75" t="str">
        <f>VLOOKUP(B75,'BoD 990s Combined with Web'!B:B,1,FALSE)</f>
        <v>Stephen Flaherty2016</v>
      </c>
      <c r="D75" t="s">
        <v>309</v>
      </c>
      <c r="E75" t="str">
        <f>VLOOKUP(D75,'Data (Web)'!E:E,1,FALSE)</f>
        <v>Stephen Flaherty</v>
      </c>
      <c r="F75" t="s">
        <v>271</v>
      </c>
      <c r="G75">
        <v>0.5</v>
      </c>
      <c r="H75" t="s">
        <v>1082</v>
      </c>
      <c r="J75" s="2">
        <v>0</v>
      </c>
      <c r="K75" s="2">
        <v>0</v>
      </c>
      <c r="L75" s="2">
        <v>0</v>
      </c>
      <c r="N75" s="2">
        <v>0</v>
      </c>
    </row>
    <row r="76" spans="1:14" x14ac:dyDescent="0.2">
      <c r="A76">
        <v>2016</v>
      </c>
      <c r="B76" t="str">
        <f t="shared" si="1"/>
        <v>Rich Gan2016</v>
      </c>
      <c r="C76" t="str">
        <f>VLOOKUP(B76,'BoD 990s Combined with Web'!B:B,1,FALSE)</f>
        <v>Rich Gan2016</v>
      </c>
      <c r="D76" t="s">
        <v>308</v>
      </c>
      <c r="E76" t="str">
        <f>VLOOKUP(D76,'Data (Web)'!E:E,1,FALSE)</f>
        <v>Rich Gan</v>
      </c>
      <c r="F76" t="s">
        <v>271</v>
      </c>
      <c r="G76">
        <v>0.5</v>
      </c>
      <c r="H76" t="s">
        <v>1082</v>
      </c>
      <c r="J76" s="2">
        <v>0</v>
      </c>
      <c r="K76" s="2">
        <v>0</v>
      </c>
      <c r="L76" s="2">
        <v>0</v>
      </c>
      <c r="N76" s="2">
        <v>0</v>
      </c>
    </row>
    <row r="77" spans="1:14" x14ac:dyDescent="0.2">
      <c r="A77">
        <v>2016</v>
      </c>
      <c r="B77" t="str">
        <f t="shared" si="1"/>
        <v>Brad Johnson2016</v>
      </c>
      <c r="C77" t="str">
        <f>VLOOKUP(B77,'BoD 990s Combined with Web'!B:B,1,FALSE)</f>
        <v>Brad Johnson2016</v>
      </c>
      <c r="D77" t="s">
        <v>148</v>
      </c>
      <c r="E77" t="str">
        <f>VLOOKUP(D77,'Data (Web)'!E:E,1,FALSE)</f>
        <v>Brad Johnson</v>
      </c>
      <c r="F77" t="s">
        <v>271</v>
      </c>
      <c r="G77">
        <v>0.5</v>
      </c>
      <c r="H77" t="s">
        <v>1082</v>
      </c>
      <c r="J77" s="2">
        <v>0</v>
      </c>
      <c r="K77" s="2">
        <v>0</v>
      </c>
      <c r="L77" s="2">
        <v>0</v>
      </c>
      <c r="N77" s="2">
        <v>0</v>
      </c>
    </row>
    <row r="78" spans="1:14" x14ac:dyDescent="0.2">
      <c r="A78">
        <v>2016</v>
      </c>
      <c r="B78" t="str">
        <f t="shared" si="1"/>
        <v>Shea Loper2016</v>
      </c>
      <c r="C78" t="str">
        <f>VLOOKUP(B78,'BoD 990s Combined with Web'!B:B,1,FALSE)</f>
        <v>Shea Loper2016</v>
      </c>
      <c r="D78" t="s">
        <v>134</v>
      </c>
      <c r="E78" t="str">
        <f>VLOOKUP(D78,'Data (Web)'!E:E,1,FALSE)</f>
        <v>Shea Loper</v>
      </c>
      <c r="F78" t="s">
        <v>271</v>
      </c>
      <c r="G78">
        <v>0.5</v>
      </c>
      <c r="H78" t="s">
        <v>1082</v>
      </c>
      <c r="J78" s="2">
        <v>0</v>
      </c>
      <c r="K78" s="2">
        <v>0</v>
      </c>
      <c r="L78" s="2">
        <v>0</v>
      </c>
      <c r="N78" s="2">
        <v>0</v>
      </c>
    </row>
    <row r="79" spans="1:14" x14ac:dyDescent="0.2">
      <c r="A79">
        <v>2016</v>
      </c>
      <c r="B79" t="str">
        <f t="shared" si="1"/>
        <v>Jim Piccone2016</v>
      </c>
      <c r="C79" t="str">
        <f>VLOOKUP(B79,'BoD 990s Combined with Web'!B:B,1,FALSE)</f>
        <v>Jim Piccone2016</v>
      </c>
      <c r="D79" t="s">
        <v>294</v>
      </c>
      <c r="E79" t="str">
        <f>VLOOKUP(D79,'Data (Web)'!E:E,1,FALSE)</f>
        <v>Jim Piccone</v>
      </c>
      <c r="F79" t="s">
        <v>271</v>
      </c>
      <c r="G79">
        <v>0.5</v>
      </c>
      <c r="H79" t="s">
        <v>1082</v>
      </c>
      <c r="J79" s="2">
        <v>0</v>
      </c>
      <c r="K79" s="2">
        <v>0</v>
      </c>
      <c r="L79" s="2">
        <v>0</v>
      </c>
      <c r="N79" s="2">
        <v>0</v>
      </c>
    </row>
    <row r="80" spans="1:14" x14ac:dyDescent="0.2">
      <c r="A80">
        <v>2016</v>
      </c>
      <c r="B80" t="str">
        <f t="shared" si="1"/>
        <v>Greg Pulliam2016</v>
      </c>
      <c r="C80" t="str">
        <f>VLOOKUP(B80,'BoD 990s Combined with Web'!B:B,1,FALSE)</f>
        <v>Greg Pulliam2016</v>
      </c>
      <c r="D80" t="s">
        <v>288</v>
      </c>
      <c r="E80" t="str">
        <f>VLOOKUP(D80,'Data (Web)'!E:E,1,FALSE)</f>
        <v>Greg Pulliam</v>
      </c>
      <c r="F80" t="s">
        <v>271</v>
      </c>
      <c r="G80">
        <v>0.5</v>
      </c>
      <c r="H80" t="s">
        <v>1082</v>
      </c>
      <c r="J80" s="2">
        <v>0</v>
      </c>
      <c r="K80" s="2">
        <v>0</v>
      </c>
      <c r="L80" s="2">
        <v>0</v>
      </c>
      <c r="N80" s="2">
        <v>0</v>
      </c>
    </row>
    <row r="81" spans="1:14" x14ac:dyDescent="0.2">
      <c r="A81">
        <v>2016</v>
      </c>
      <c r="B81" t="str">
        <f t="shared" si="1"/>
        <v>Christian Rhinehart2016</v>
      </c>
      <c r="C81" t="str">
        <f>VLOOKUP(B81,'BoD 990s Combined with Web'!B:B,1,FALSE)</f>
        <v>Christian Rhinehart2016</v>
      </c>
      <c r="D81" t="s">
        <v>1084</v>
      </c>
      <c r="E81" t="e">
        <f>VLOOKUP(D81,'Data (Web)'!E:E,1,FALSE)</f>
        <v>#N/A</v>
      </c>
      <c r="F81" t="s">
        <v>271</v>
      </c>
      <c r="G81">
        <v>0.5</v>
      </c>
      <c r="H81" t="s">
        <v>1082</v>
      </c>
      <c r="J81" s="2">
        <v>0</v>
      </c>
      <c r="K81" s="2">
        <v>0</v>
      </c>
      <c r="L81" s="2">
        <v>0</v>
      </c>
      <c r="N81" s="2">
        <v>0</v>
      </c>
    </row>
    <row r="82" spans="1:14" x14ac:dyDescent="0.2">
      <c r="A82">
        <v>2016</v>
      </c>
      <c r="B82" t="str">
        <f t="shared" si="1"/>
        <v>Doug Rogers2016</v>
      </c>
      <c r="C82" t="str">
        <f>VLOOKUP(B82,'BoD 990s Combined with Web'!B:B,1,FALSE)</f>
        <v>Doug Rogers2016</v>
      </c>
      <c r="D82" t="s">
        <v>71</v>
      </c>
      <c r="E82" t="str">
        <f>VLOOKUP(D82,'Data (Web)'!E:E,1,FALSE)</f>
        <v>Doug Rogers</v>
      </c>
      <c r="F82" t="s">
        <v>271</v>
      </c>
      <c r="G82">
        <v>0.5</v>
      </c>
      <c r="H82" t="s">
        <v>1082</v>
      </c>
      <c r="J82" s="2">
        <v>0</v>
      </c>
      <c r="K82" s="2">
        <v>0</v>
      </c>
      <c r="L82" s="2">
        <v>0</v>
      </c>
      <c r="N82" s="2">
        <v>0</v>
      </c>
    </row>
    <row r="83" spans="1:14" x14ac:dyDescent="0.2">
      <c r="A83">
        <v>2016</v>
      </c>
      <c r="B83" t="str">
        <f t="shared" si="1"/>
        <v>Kathleen Schroder2016</v>
      </c>
      <c r="C83" t="str">
        <f>VLOOKUP(B83,'BoD 990s Combined with Web'!B:B,1,FALSE)</f>
        <v>Kathleen Schroder2016</v>
      </c>
      <c r="D83" t="s">
        <v>296</v>
      </c>
      <c r="E83" t="str">
        <f>VLOOKUP(D83,'Data (Web)'!E:E,1,FALSE)</f>
        <v>Kathleen Schroder</v>
      </c>
      <c r="F83" t="s">
        <v>271</v>
      </c>
      <c r="G83">
        <v>0.5</v>
      </c>
      <c r="H83" t="s">
        <v>1082</v>
      </c>
      <c r="J83" s="2">
        <v>0</v>
      </c>
      <c r="K83" s="2">
        <v>0</v>
      </c>
      <c r="L83" s="2">
        <v>0</v>
      </c>
      <c r="N83" s="2">
        <v>0</v>
      </c>
    </row>
    <row r="84" spans="1:14" x14ac:dyDescent="0.2">
      <c r="A84">
        <v>2016</v>
      </c>
      <c r="B84" t="str">
        <f t="shared" si="1"/>
        <v>Brook Simmons2016</v>
      </c>
      <c r="C84" t="str">
        <f>VLOOKUP(B84,'BoD 990s Combined with Web'!B:B,1,FALSE)</f>
        <v>Brook Simmons2016</v>
      </c>
      <c r="D84" t="s">
        <v>274</v>
      </c>
      <c r="E84" t="str">
        <f>VLOOKUP(D84,'Data (Web)'!E:E,1,FALSE)</f>
        <v>Brook Simmons</v>
      </c>
      <c r="F84" t="s">
        <v>271</v>
      </c>
      <c r="G84">
        <v>0.5</v>
      </c>
      <c r="H84" t="s">
        <v>1082</v>
      </c>
      <c r="J84" s="2">
        <v>0</v>
      </c>
      <c r="K84" s="2">
        <v>0</v>
      </c>
      <c r="L84" s="2">
        <v>0</v>
      </c>
      <c r="N84" s="2">
        <v>0</v>
      </c>
    </row>
    <row r="85" spans="1:14" x14ac:dyDescent="0.2">
      <c r="A85">
        <v>2016</v>
      </c>
      <c r="B85" t="str">
        <f t="shared" si="1"/>
        <v>Charlie Sizemore2016</v>
      </c>
      <c r="C85" t="str">
        <f>VLOOKUP(B85,'BoD 990s Combined with Web'!B:B,1,FALSE)</f>
        <v>Charlie Sizemore2016</v>
      </c>
      <c r="D85" t="s">
        <v>277</v>
      </c>
      <c r="E85" t="str">
        <f>VLOOKUP(D85,'Data (Web)'!E:E,1,FALSE)</f>
        <v>Charlie Sizemore</v>
      </c>
      <c r="F85" t="s">
        <v>271</v>
      </c>
      <c r="G85">
        <v>0.5</v>
      </c>
      <c r="H85" t="s">
        <v>1082</v>
      </c>
      <c r="J85" s="2">
        <v>0</v>
      </c>
      <c r="K85" s="2">
        <v>0</v>
      </c>
      <c r="L85" s="2">
        <v>0</v>
      </c>
      <c r="N85" s="2">
        <v>0</v>
      </c>
    </row>
    <row r="86" spans="1:14" x14ac:dyDescent="0.2">
      <c r="A86">
        <v>2016</v>
      </c>
      <c r="B86" t="str">
        <f t="shared" si="1"/>
        <v>Tekla Taylor2016</v>
      </c>
      <c r="C86" t="str">
        <f>VLOOKUP(B86,'BoD 990s Combined with Web'!B:B,1,FALSE)</f>
        <v>Tekla Taylor2016</v>
      </c>
      <c r="D86" t="s">
        <v>311</v>
      </c>
      <c r="E86" t="str">
        <f>VLOOKUP(D86,'Data (Web)'!E:E,1,FALSE)</f>
        <v>Tekla Taylor</v>
      </c>
      <c r="F86" t="s">
        <v>271</v>
      </c>
      <c r="G86">
        <v>0.5</v>
      </c>
      <c r="H86" t="s">
        <v>1082</v>
      </c>
      <c r="J86" s="2">
        <v>0</v>
      </c>
      <c r="K86" s="2">
        <v>0</v>
      </c>
      <c r="L86" s="2">
        <v>0</v>
      </c>
      <c r="N86" s="2">
        <v>0</v>
      </c>
    </row>
    <row r="87" spans="1:14" x14ac:dyDescent="0.2">
      <c r="A87">
        <v>2016</v>
      </c>
      <c r="B87" t="str">
        <f t="shared" si="1"/>
        <v>Matthew Thompson2016</v>
      </c>
      <c r="C87" t="str">
        <f>VLOOKUP(B87,'BoD 990s Combined with Web'!B:B,1,FALSE)</f>
        <v>Matthew Thompson2016</v>
      </c>
      <c r="D87" t="s">
        <v>1101</v>
      </c>
      <c r="E87" t="str">
        <f>VLOOKUP(D87,'Data (Web)'!E:E,1,FALSE)</f>
        <v>Matthew Thompson</v>
      </c>
      <c r="F87" t="s">
        <v>271</v>
      </c>
      <c r="G87">
        <v>0.5</v>
      </c>
      <c r="H87" t="s">
        <v>1082</v>
      </c>
      <c r="J87" s="2">
        <v>0</v>
      </c>
      <c r="K87" s="2">
        <v>0</v>
      </c>
      <c r="L87" s="2">
        <v>0</v>
      </c>
      <c r="N87" s="2">
        <v>0</v>
      </c>
    </row>
    <row r="88" spans="1:14" x14ac:dyDescent="0.2">
      <c r="A88">
        <v>2016</v>
      </c>
      <c r="B88" t="str">
        <f t="shared" si="1"/>
        <v>Barth Whitham2016</v>
      </c>
      <c r="C88" t="str">
        <f>VLOOKUP(B88,'BoD 990s Combined with Web'!B:B,1,FALSE)</f>
        <v>Barth Whitham2016</v>
      </c>
      <c r="D88" t="s">
        <v>145</v>
      </c>
      <c r="E88" t="str">
        <f>VLOOKUP(D88,'Data (Web)'!E:E,1,FALSE)</f>
        <v>Barth Whitham</v>
      </c>
      <c r="F88" t="s">
        <v>271</v>
      </c>
      <c r="G88">
        <v>0.5</v>
      </c>
      <c r="H88" t="s">
        <v>1082</v>
      </c>
      <c r="J88" s="2">
        <v>0</v>
      </c>
      <c r="K88" s="2">
        <v>0</v>
      </c>
      <c r="L88" s="2">
        <v>0</v>
      </c>
      <c r="N88" s="2">
        <v>0</v>
      </c>
    </row>
    <row r="89" spans="1:14" x14ac:dyDescent="0.2">
      <c r="A89">
        <v>2016</v>
      </c>
      <c r="B89" t="str">
        <f t="shared" si="1"/>
        <v>Duane Zavadil2016</v>
      </c>
      <c r="C89" t="str">
        <f>VLOOKUP(B89,'BoD 990s Combined with Web'!B:B,1,FALSE)</f>
        <v>Duane Zavadil2016</v>
      </c>
      <c r="D89" t="s">
        <v>286</v>
      </c>
      <c r="E89" t="str">
        <f>VLOOKUP(D89,'Data (Web)'!E:E,1,FALSE)</f>
        <v>Duane Zavadil</v>
      </c>
      <c r="F89" t="s">
        <v>271</v>
      </c>
      <c r="G89">
        <v>0.5</v>
      </c>
      <c r="H89" t="s">
        <v>1082</v>
      </c>
      <c r="J89" s="2">
        <v>0</v>
      </c>
      <c r="K89" s="2">
        <v>0</v>
      </c>
      <c r="L89" s="2">
        <v>0</v>
      </c>
      <c r="N89" s="2">
        <v>0</v>
      </c>
    </row>
    <row r="90" spans="1:14" x14ac:dyDescent="0.2">
      <c r="A90">
        <v>2016</v>
      </c>
      <c r="B90" t="str">
        <f t="shared" si="1"/>
        <v>Brian Fakharzadeh2016</v>
      </c>
      <c r="C90" t="str">
        <f>VLOOKUP(B90,'BoD 990s Combined with Web'!B:B,1,FALSE)</f>
        <v>Brian Fakharzadeh2016</v>
      </c>
      <c r="D90" t="s">
        <v>978</v>
      </c>
      <c r="E90" t="str">
        <f>VLOOKUP(D90,'Data (Web)'!E:E,1,FALSE)</f>
        <v>Brian Fakharzadeh</v>
      </c>
      <c r="F90" t="s">
        <v>1095</v>
      </c>
      <c r="G90">
        <v>40</v>
      </c>
      <c r="J90" s="2">
        <v>127050</v>
      </c>
      <c r="K90" s="2">
        <v>0</v>
      </c>
      <c r="L90" s="2">
        <v>6930</v>
      </c>
      <c r="M90" s="2" t="s">
        <v>1082</v>
      </c>
      <c r="N90" s="2">
        <v>133980</v>
      </c>
    </row>
    <row r="91" spans="1:14" x14ac:dyDescent="0.2">
      <c r="A91">
        <v>2015</v>
      </c>
      <c r="B91" t="str">
        <f t="shared" si="1"/>
        <v>Martin Wigley2015</v>
      </c>
      <c r="C91" t="str">
        <f>VLOOKUP(B91,'BoD 990s Combined with Web'!B:B,1,FALSE)</f>
        <v>Martin Wigley2015</v>
      </c>
      <c r="D91" t="s">
        <v>1097</v>
      </c>
      <c r="E91" t="e">
        <f>VLOOKUP(D91,'Data (Web)'!E:E,1,FALSE)</f>
        <v>#N/A</v>
      </c>
      <c r="F91" t="s">
        <v>300</v>
      </c>
      <c r="G91">
        <v>40</v>
      </c>
      <c r="H91" t="s">
        <v>1082</v>
      </c>
      <c r="I91" t="s">
        <v>1082</v>
      </c>
      <c r="J91" s="2">
        <v>286500</v>
      </c>
      <c r="K91" s="2">
        <v>0</v>
      </c>
      <c r="L91" s="2">
        <v>18435</v>
      </c>
      <c r="N91" s="2">
        <v>304935</v>
      </c>
    </row>
    <row r="92" spans="1:14" x14ac:dyDescent="0.2">
      <c r="A92">
        <v>2015</v>
      </c>
      <c r="B92" t="str">
        <f t="shared" si="1"/>
        <v>Jay Ottoson2015</v>
      </c>
      <c r="C92" t="str">
        <f>VLOOKUP(B92,'BoD 990s Combined with Web'!B:B,1,FALSE)</f>
        <v>Jay Ottoson2015</v>
      </c>
      <c r="D92" t="s">
        <v>289</v>
      </c>
      <c r="E92" t="str">
        <f>VLOOKUP(D92,'Data (Web)'!E:E,1,FALSE)</f>
        <v>Jay Ottoson</v>
      </c>
      <c r="F92" t="s">
        <v>899</v>
      </c>
      <c r="G92">
        <v>1</v>
      </c>
      <c r="H92" t="s">
        <v>1082</v>
      </c>
      <c r="I92" t="s">
        <v>1082</v>
      </c>
      <c r="J92" s="2">
        <v>0</v>
      </c>
      <c r="K92" s="2">
        <v>0</v>
      </c>
      <c r="L92" s="2">
        <v>0</v>
      </c>
      <c r="N92" s="2">
        <v>0</v>
      </c>
    </row>
    <row r="93" spans="1:14" x14ac:dyDescent="0.2">
      <c r="A93">
        <v>2015</v>
      </c>
      <c r="B93" t="str">
        <f t="shared" si="1"/>
        <v>Jack Ekstrom2015</v>
      </c>
      <c r="C93" t="str">
        <f>VLOOKUP(B93,'BoD 990s Combined with Web'!B:B,1,FALSE)</f>
        <v>Jack Ekstrom2015</v>
      </c>
      <c r="D93" t="s">
        <v>317</v>
      </c>
      <c r="E93" t="str">
        <f>VLOOKUP(D93,'Data (Web)'!E:E,1,FALSE)</f>
        <v>Jack Ekstrom</v>
      </c>
      <c r="F93" t="s">
        <v>357</v>
      </c>
      <c r="G93">
        <v>0.5</v>
      </c>
      <c r="H93" t="s">
        <v>1082</v>
      </c>
      <c r="I93" t="s">
        <v>1082</v>
      </c>
      <c r="J93" s="2">
        <v>0</v>
      </c>
      <c r="K93" s="2">
        <v>0</v>
      </c>
      <c r="L93" s="2">
        <v>0</v>
      </c>
      <c r="N93" s="2">
        <v>0</v>
      </c>
    </row>
    <row r="94" spans="1:14" x14ac:dyDescent="0.2">
      <c r="A94">
        <v>2015</v>
      </c>
      <c r="B94" t="str">
        <f t="shared" si="1"/>
        <v>Daryll Howard2015</v>
      </c>
      <c r="C94" t="str">
        <f>VLOOKUP(B94,'BoD 990s Combined with Web'!B:B,1,FALSE)</f>
        <v>Daryll Howard2015</v>
      </c>
      <c r="D94" t="s">
        <v>281</v>
      </c>
      <c r="E94" t="str">
        <f>VLOOKUP(D94,'Data (Web)'!E:E,1,FALSE)</f>
        <v>Daryll Howard</v>
      </c>
      <c r="F94" t="s">
        <v>362</v>
      </c>
      <c r="G94">
        <v>0.5</v>
      </c>
      <c r="H94" t="s">
        <v>1082</v>
      </c>
      <c r="I94" t="s">
        <v>1082</v>
      </c>
      <c r="J94" s="2">
        <v>0</v>
      </c>
      <c r="K94" s="2">
        <v>0</v>
      </c>
      <c r="L94" s="2">
        <v>0</v>
      </c>
      <c r="N94" s="2">
        <v>0</v>
      </c>
    </row>
    <row r="95" spans="1:14" x14ac:dyDescent="0.2">
      <c r="A95">
        <v>2015</v>
      </c>
      <c r="B95" t="str">
        <f t="shared" si="1"/>
        <v>Rich Frommer2015</v>
      </c>
      <c r="C95" t="str">
        <f>VLOOKUP(B95,'BoD 990s Combined with Web'!B:B,1,FALSE)</f>
        <v>Rich Frommer2015</v>
      </c>
      <c r="D95" t="s">
        <v>305</v>
      </c>
      <c r="E95" t="str">
        <f>VLOOKUP(D95,'Data (Web)'!E:E,1,FALSE)</f>
        <v>Rich Frommer</v>
      </c>
      <c r="F95" t="s">
        <v>347</v>
      </c>
      <c r="G95">
        <v>0.5</v>
      </c>
      <c r="H95" t="s">
        <v>1082</v>
      </c>
      <c r="I95" t="s">
        <v>1082</v>
      </c>
      <c r="J95" s="2">
        <v>0</v>
      </c>
      <c r="K95" s="2">
        <v>0</v>
      </c>
      <c r="L95" s="2">
        <v>0</v>
      </c>
      <c r="N95" s="2">
        <v>0</v>
      </c>
    </row>
    <row r="96" spans="1:14" x14ac:dyDescent="0.2">
      <c r="A96">
        <v>2015</v>
      </c>
      <c r="B96" t="str">
        <f t="shared" si="1"/>
        <v>Jeff Lang2015</v>
      </c>
      <c r="C96" t="str">
        <f>VLOOKUP(B96,'BoD 990s Combined with Web'!B:B,1,FALSE)</f>
        <v>Jeff Lang2015</v>
      </c>
      <c r="D96" t="s">
        <v>291</v>
      </c>
      <c r="E96" t="str">
        <f>VLOOKUP(D96,'Data (Web)'!E:E,1,FALSE)</f>
        <v>Jeff Lang</v>
      </c>
      <c r="F96" t="s">
        <v>293</v>
      </c>
      <c r="G96">
        <v>0.5</v>
      </c>
      <c r="H96" t="s">
        <v>1082</v>
      </c>
      <c r="I96" t="s">
        <v>1082</v>
      </c>
      <c r="J96" s="2">
        <v>0</v>
      </c>
      <c r="K96" s="2">
        <v>0</v>
      </c>
      <c r="L96" s="2">
        <v>0</v>
      </c>
      <c r="N96" s="2">
        <v>0</v>
      </c>
    </row>
    <row r="97" spans="1:14" x14ac:dyDescent="0.2">
      <c r="A97">
        <v>2015</v>
      </c>
      <c r="B97" t="str">
        <f t="shared" si="1"/>
        <v>Bret Sumner2015</v>
      </c>
      <c r="C97" t="str">
        <f>VLOOKUP(B97,'BoD 990s Combined with Web'!B:B,1,FALSE)</f>
        <v>Bret Sumner2015</v>
      </c>
      <c r="D97" t="s">
        <v>152</v>
      </c>
      <c r="E97" t="str">
        <f>VLOOKUP(D97,'Data (Web)'!E:E,1,FALSE)</f>
        <v>Bret Sumner</v>
      </c>
      <c r="F97" t="s">
        <v>1102</v>
      </c>
      <c r="G97">
        <v>0.5</v>
      </c>
      <c r="H97" t="s">
        <v>1082</v>
      </c>
      <c r="I97" t="s">
        <v>1082</v>
      </c>
      <c r="J97" s="2">
        <v>0</v>
      </c>
      <c r="K97" s="2">
        <v>0</v>
      </c>
      <c r="L97" s="2">
        <v>0</v>
      </c>
      <c r="N97" s="2">
        <v>0</v>
      </c>
    </row>
    <row r="98" spans="1:14" x14ac:dyDescent="0.2">
      <c r="A98">
        <v>2015</v>
      </c>
      <c r="B98" t="str">
        <f t="shared" si="1"/>
        <v>Patrick Hanley2015</v>
      </c>
      <c r="C98" t="str">
        <f>VLOOKUP(B98,'BoD 990s Combined with Web'!B:B,1,FALSE)</f>
        <v>Patrick Hanley2015</v>
      </c>
      <c r="D98" t="s">
        <v>215</v>
      </c>
      <c r="E98" t="str">
        <f>VLOOKUP(D98,'Data (Web)'!E:E,1,FALSE)</f>
        <v>Patrick Hanley</v>
      </c>
      <c r="F98" t="s">
        <v>304</v>
      </c>
      <c r="G98">
        <v>0.5</v>
      </c>
      <c r="H98" t="s">
        <v>1082</v>
      </c>
      <c r="I98" t="s">
        <v>1082</v>
      </c>
      <c r="J98" s="2">
        <v>0</v>
      </c>
      <c r="K98" s="2">
        <v>0</v>
      </c>
      <c r="L98" s="2">
        <v>0</v>
      </c>
      <c r="N98" s="2">
        <v>0</v>
      </c>
    </row>
    <row r="99" spans="1:14" x14ac:dyDescent="0.2">
      <c r="A99">
        <v>2015</v>
      </c>
      <c r="B99" t="str">
        <f t="shared" si="1"/>
        <v>Kent Holsinger2015</v>
      </c>
      <c r="C99" t="str">
        <f>VLOOKUP(B99,'BoD 990s Combined with Web'!B:B,1,FALSE)</f>
        <v>Kent Holsinger2015</v>
      </c>
      <c r="D99" t="s">
        <v>102</v>
      </c>
      <c r="E99" t="str">
        <f>VLOOKUP(D99,'Data (Web)'!E:E,1,FALSE)</f>
        <v>Kent Holsinger</v>
      </c>
      <c r="F99" t="s">
        <v>302</v>
      </c>
      <c r="G99">
        <v>0.5</v>
      </c>
      <c r="H99" t="s">
        <v>1082</v>
      </c>
      <c r="I99" t="s">
        <v>1082</v>
      </c>
      <c r="J99" s="2">
        <v>0</v>
      </c>
      <c r="K99" s="2">
        <v>0</v>
      </c>
      <c r="L99" s="2">
        <v>0</v>
      </c>
      <c r="N99" s="2">
        <v>0</v>
      </c>
    </row>
    <row r="100" spans="1:14" x14ac:dyDescent="0.2">
      <c r="A100">
        <v>2015</v>
      </c>
      <c r="B100" t="str">
        <f t="shared" si="1"/>
        <v>Dan Amidon2015</v>
      </c>
      <c r="C100" t="str">
        <f>VLOOKUP(B100,'BoD 990s Combined with Web'!B:B,1,FALSE)</f>
        <v>Dan Amidon2015</v>
      </c>
      <c r="D100" t="s">
        <v>279</v>
      </c>
      <c r="E100" t="str">
        <f>VLOOKUP(D100,'Data (Web)'!E:E,1,FALSE)</f>
        <v>Dan Amidon</v>
      </c>
      <c r="F100" t="s">
        <v>271</v>
      </c>
      <c r="G100">
        <v>0.5</v>
      </c>
      <c r="H100" t="s">
        <v>1082</v>
      </c>
      <c r="J100" s="2">
        <v>0</v>
      </c>
      <c r="K100" s="2">
        <v>0</v>
      </c>
      <c r="L100" s="2">
        <v>0</v>
      </c>
      <c r="N100" s="2">
        <v>0</v>
      </c>
    </row>
    <row r="101" spans="1:14" x14ac:dyDescent="0.2">
      <c r="A101">
        <v>2015</v>
      </c>
      <c r="B101" t="str">
        <f t="shared" si="1"/>
        <v>Dave Banko2015</v>
      </c>
      <c r="C101" t="str">
        <f>VLOOKUP(B101,'BoD 990s Combined with Web'!B:B,1,FALSE)</f>
        <v>Dave Banko2015</v>
      </c>
      <c r="D101" t="s">
        <v>284</v>
      </c>
      <c r="E101" t="str">
        <f>VLOOKUP(D101,'Data (Web)'!E:E,1,FALSE)</f>
        <v>Dave Banko</v>
      </c>
      <c r="F101" t="s">
        <v>271</v>
      </c>
      <c r="G101">
        <v>0.5</v>
      </c>
      <c r="H101" t="s">
        <v>1082</v>
      </c>
      <c r="J101" s="2">
        <v>0</v>
      </c>
      <c r="K101" s="2">
        <v>0</v>
      </c>
      <c r="L101" s="2">
        <v>0</v>
      </c>
      <c r="N101" s="2">
        <v>0</v>
      </c>
    </row>
    <row r="102" spans="1:14" x14ac:dyDescent="0.2">
      <c r="A102">
        <v>2015</v>
      </c>
      <c r="B102" t="str">
        <f t="shared" si="1"/>
        <v>Dru Bower-Moore2015</v>
      </c>
      <c r="C102" t="str">
        <f>VLOOKUP(B102,'BoD 990s Combined with Web'!B:B,1,FALSE)</f>
        <v>Dru Bower-Moore2015</v>
      </c>
      <c r="D102" t="s">
        <v>316</v>
      </c>
      <c r="E102" t="str">
        <f>VLOOKUP(D102,'Data (Web)'!E:E,1,FALSE)</f>
        <v>Dru Bower-Moore</v>
      </c>
      <c r="F102" t="s">
        <v>271</v>
      </c>
      <c r="G102">
        <v>0.5</v>
      </c>
      <c r="H102" t="s">
        <v>1082</v>
      </c>
      <c r="J102" s="2">
        <v>0</v>
      </c>
      <c r="K102" s="2">
        <v>0</v>
      </c>
      <c r="L102" s="2">
        <v>0</v>
      </c>
      <c r="N102" s="2">
        <v>0</v>
      </c>
    </row>
    <row r="103" spans="1:14" x14ac:dyDescent="0.2">
      <c r="A103">
        <v>2015</v>
      </c>
      <c r="B103" t="str">
        <f t="shared" si="1"/>
        <v>Chad Calvert2015</v>
      </c>
      <c r="C103" t="str">
        <f>VLOOKUP(B103,'BoD 990s Combined with Web'!B:B,1,FALSE)</f>
        <v>Chad Calvert2015</v>
      </c>
      <c r="D103" t="s">
        <v>276</v>
      </c>
      <c r="E103" t="str">
        <f>VLOOKUP(D103,'Data (Web)'!E:E,1,FALSE)</f>
        <v>Chad Calvert</v>
      </c>
      <c r="F103" t="s">
        <v>271</v>
      </c>
      <c r="G103">
        <v>0.5</v>
      </c>
      <c r="H103" t="s">
        <v>1082</v>
      </c>
      <c r="J103" s="2">
        <v>0</v>
      </c>
      <c r="K103" s="2">
        <v>0</v>
      </c>
      <c r="L103" s="2">
        <v>0</v>
      </c>
      <c r="N103" s="2">
        <v>0</v>
      </c>
    </row>
    <row r="104" spans="1:14" x14ac:dyDescent="0.2">
      <c r="A104">
        <v>2015</v>
      </c>
      <c r="B104" t="str">
        <f t="shared" si="1"/>
        <v>Tom Clayson2015</v>
      </c>
      <c r="C104" t="str">
        <f>VLOOKUP(B104,'BoD 990s Combined with Web'!B:B,1,FALSE)</f>
        <v>Tom Clayson2015</v>
      </c>
      <c r="D104" t="s">
        <v>329</v>
      </c>
      <c r="E104" t="str">
        <f>VLOOKUP(D104,'Data (Web)'!E:E,1,FALSE)</f>
        <v>Tom Clayson</v>
      </c>
      <c r="F104" t="s">
        <v>271</v>
      </c>
      <c r="G104">
        <v>0.5</v>
      </c>
      <c r="H104" t="s">
        <v>1082</v>
      </c>
      <c r="J104" s="2">
        <v>0</v>
      </c>
      <c r="K104" s="2">
        <v>0</v>
      </c>
      <c r="L104" s="2">
        <v>0</v>
      </c>
      <c r="N104" s="2">
        <v>0</v>
      </c>
    </row>
    <row r="105" spans="1:14" x14ac:dyDescent="0.2">
      <c r="A105">
        <v>2015</v>
      </c>
      <c r="B105" t="str">
        <f t="shared" si="1"/>
        <v>Eric Dille2015</v>
      </c>
      <c r="C105" t="e">
        <f>VLOOKUP(B105,'BoD 990s Combined with Web'!B:B,1,FALSE)</f>
        <v>#N/A</v>
      </c>
      <c r="D105" t="s">
        <v>353</v>
      </c>
      <c r="E105" t="e">
        <f>VLOOKUP(D105,'Data (Web)'!E:E,1,FALSE)</f>
        <v>#N/A</v>
      </c>
      <c r="F105" t="s">
        <v>271</v>
      </c>
      <c r="G105">
        <v>0.5</v>
      </c>
      <c r="H105" t="s">
        <v>1082</v>
      </c>
      <c r="J105" s="2">
        <v>0</v>
      </c>
      <c r="K105" s="2">
        <v>0</v>
      </c>
      <c r="L105" s="2">
        <v>0</v>
      </c>
      <c r="N105" s="2">
        <v>0</v>
      </c>
    </row>
    <row r="106" spans="1:14" x14ac:dyDescent="0.2">
      <c r="A106">
        <v>2015</v>
      </c>
      <c r="B106" t="str">
        <f t="shared" si="1"/>
        <v>Rick Grisinger2015</v>
      </c>
      <c r="C106" t="str">
        <f>VLOOKUP(B106,'BoD 990s Combined with Web'!B:B,1,FALSE)</f>
        <v>Rick Grisinger2015</v>
      </c>
      <c r="D106" t="s">
        <v>226</v>
      </c>
      <c r="E106" t="str">
        <f>VLOOKUP(D106,'Data (Web)'!E:E,1,FALSE)</f>
        <v>Rick Grisinger</v>
      </c>
      <c r="F106" t="s">
        <v>271</v>
      </c>
      <c r="G106">
        <v>0.5</v>
      </c>
      <c r="H106" t="s">
        <v>1082</v>
      </c>
      <c r="J106" s="2">
        <v>0</v>
      </c>
      <c r="K106" s="2">
        <v>0</v>
      </c>
      <c r="L106" s="2">
        <v>0</v>
      </c>
      <c r="N106" s="2">
        <v>0</v>
      </c>
    </row>
    <row r="107" spans="1:14" x14ac:dyDescent="0.2">
      <c r="A107">
        <v>2015</v>
      </c>
      <c r="B107" t="str">
        <f t="shared" si="1"/>
        <v>Mike Helwig2015</v>
      </c>
      <c r="C107" t="str">
        <f>VLOOKUP(B107,'BoD 990s Combined with Web'!B:B,1,FALSE)</f>
        <v>Mike Helwig2015</v>
      </c>
      <c r="D107" t="s">
        <v>322</v>
      </c>
      <c r="E107" t="str">
        <f>VLOOKUP(D107,'Data (Web)'!E:E,1,FALSE)</f>
        <v>Mike Helwig</v>
      </c>
      <c r="F107" t="s">
        <v>271</v>
      </c>
      <c r="G107">
        <v>0.5</v>
      </c>
      <c r="H107" t="s">
        <v>1082</v>
      </c>
      <c r="J107" s="2">
        <v>0</v>
      </c>
      <c r="K107" s="2">
        <v>0</v>
      </c>
      <c r="L107" s="2">
        <v>0</v>
      </c>
      <c r="N107" s="2">
        <v>0</v>
      </c>
    </row>
    <row r="108" spans="1:14" x14ac:dyDescent="0.2">
      <c r="A108">
        <v>2015</v>
      </c>
      <c r="B108" t="str">
        <f t="shared" si="1"/>
        <v>Danny Jimenez2015</v>
      </c>
      <c r="C108" t="str">
        <f>VLOOKUP(B108,'BoD 990s Combined with Web'!B:B,1,FALSE)</f>
        <v>Danny Jimenez2015</v>
      </c>
      <c r="D108" t="s">
        <v>314</v>
      </c>
      <c r="E108" t="str">
        <f>VLOOKUP(D108,'Data (Web)'!E:E,1,FALSE)</f>
        <v>Danny Jimenez</v>
      </c>
      <c r="F108" t="s">
        <v>271</v>
      </c>
      <c r="G108">
        <v>0.5</v>
      </c>
      <c r="H108" t="s">
        <v>1082</v>
      </c>
      <c r="J108" s="2">
        <v>0</v>
      </c>
      <c r="K108" s="2">
        <v>0</v>
      </c>
      <c r="L108" s="2">
        <v>0</v>
      </c>
      <c r="N108" s="2">
        <v>0</v>
      </c>
    </row>
    <row r="109" spans="1:14" x14ac:dyDescent="0.2">
      <c r="A109">
        <v>2015</v>
      </c>
      <c r="B109" t="str">
        <f t="shared" si="1"/>
        <v>Jim Piccone2015</v>
      </c>
      <c r="C109" t="str">
        <f>VLOOKUP(B109,'BoD 990s Combined with Web'!B:B,1,FALSE)</f>
        <v>Jim Piccone2015</v>
      </c>
      <c r="D109" t="s">
        <v>294</v>
      </c>
      <c r="E109" t="str">
        <f>VLOOKUP(D109,'Data (Web)'!E:E,1,FALSE)</f>
        <v>Jim Piccone</v>
      </c>
      <c r="F109" t="s">
        <v>271</v>
      </c>
      <c r="G109">
        <v>0.5</v>
      </c>
      <c r="H109" t="s">
        <v>1082</v>
      </c>
      <c r="J109" s="2">
        <v>0</v>
      </c>
      <c r="K109" s="2">
        <v>0</v>
      </c>
      <c r="L109" s="2">
        <v>0</v>
      </c>
      <c r="N109" s="2">
        <v>0</v>
      </c>
    </row>
    <row r="110" spans="1:14" x14ac:dyDescent="0.2">
      <c r="A110">
        <v>2015</v>
      </c>
      <c r="B110" t="str">
        <f t="shared" si="1"/>
        <v>Amanda Rovira2015</v>
      </c>
      <c r="C110" t="str">
        <f>VLOOKUP(B110,'BoD 990s Combined with Web'!B:B,1,FALSE)</f>
        <v>Amanda Rovira2015</v>
      </c>
      <c r="D110" t="s">
        <v>331</v>
      </c>
      <c r="E110" t="str">
        <f>VLOOKUP(D110,'Data (Web)'!E:E,1,FALSE)</f>
        <v>Amanda Rovira</v>
      </c>
      <c r="F110" t="s">
        <v>271</v>
      </c>
      <c r="G110">
        <v>0.5</v>
      </c>
      <c r="H110" t="s">
        <v>1082</v>
      </c>
      <c r="J110" s="2">
        <v>0</v>
      </c>
      <c r="K110" s="2">
        <v>0</v>
      </c>
      <c r="L110" s="2">
        <v>0</v>
      </c>
      <c r="N110" s="2">
        <v>0</v>
      </c>
    </row>
    <row r="111" spans="1:14" x14ac:dyDescent="0.2">
      <c r="A111">
        <v>2015</v>
      </c>
      <c r="B111" t="str">
        <f t="shared" si="1"/>
        <v>Kathleen Schroder2015</v>
      </c>
      <c r="C111" t="str">
        <f>VLOOKUP(B111,'BoD 990s Combined with Web'!B:B,1,FALSE)</f>
        <v>Kathleen Schroder2015</v>
      </c>
      <c r="D111" t="s">
        <v>296</v>
      </c>
      <c r="E111" t="str">
        <f>VLOOKUP(D111,'Data (Web)'!E:E,1,FALSE)</f>
        <v>Kathleen Schroder</v>
      </c>
      <c r="F111" t="s">
        <v>271</v>
      </c>
      <c r="G111">
        <v>0.5</v>
      </c>
      <c r="H111" t="s">
        <v>1082</v>
      </c>
      <c r="J111" s="2">
        <v>0</v>
      </c>
      <c r="K111" s="2">
        <v>0</v>
      </c>
      <c r="L111" s="2">
        <v>0</v>
      </c>
      <c r="N111" s="2">
        <v>0</v>
      </c>
    </row>
    <row r="112" spans="1:14" x14ac:dyDescent="0.2">
      <c r="A112">
        <v>2015</v>
      </c>
      <c r="B112" t="str">
        <f t="shared" si="1"/>
        <v>Lem Smith2015</v>
      </c>
      <c r="C112" t="str">
        <f>VLOOKUP(B112,'BoD 990s Combined with Web'!B:B,1,FALSE)</f>
        <v>Lem Smith2015</v>
      </c>
      <c r="D112" t="s">
        <v>208</v>
      </c>
      <c r="E112" t="str">
        <f>VLOOKUP(D112,'Data (Web)'!E:E,1,FALSE)</f>
        <v>Lem Smith</v>
      </c>
      <c r="F112" t="s">
        <v>271</v>
      </c>
      <c r="G112">
        <v>0.5</v>
      </c>
      <c r="H112" t="s">
        <v>1082</v>
      </c>
      <c r="J112" s="2">
        <v>0</v>
      </c>
      <c r="K112" s="2">
        <v>0</v>
      </c>
      <c r="L112" s="2">
        <v>0</v>
      </c>
      <c r="N112" s="2">
        <v>0</v>
      </c>
    </row>
    <row r="113" spans="1:14" x14ac:dyDescent="0.2">
      <c r="A113">
        <v>2015</v>
      </c>
      <c r="B113" t="str">
        <f t="shared" si="1"/>
        <v>Rob Swanson2015</v>
      </c>
      <c r="C113" t="str">
        <f>VLOOKUP(B113,'BoD 990s Combined with Web'!B:B,1,FALSE)</f>
        <v>Rob Swanson2015</v>
      </c>
      <c r="D113" t="s">
        <v>325</v>
      </c>
      <c r="E113" t="str">
        <f>VLOOKUP(D113,'Data (Web)'!E:E,1,FALSE)</f>
        <v>Rob Swanson</v>
      </c>
      <c r="F113" t="s">
        <v>271</v>
      </c>
      <c r="G113">
        <v>0.5</v>
      </c>
      <c r="H113" t="s">
        <v>1082</v>
      </c>
      <c r="J113" s="2">
        <v>0</v>
      </c>
      <c r="K113" s="2">
        <v>0</v>
      </c>
      <c r="L113" s="2">
        <v>0</v>
      </c>
      <c r="N113" s="2">
        <v>0</v>
      </c>
    </row>
    <row r="114" spans="1:14" x14ac:dyDescent="0.2">
      <c r="A114">
        <v>2015</v>
      </c>
      <c r="B114" t="str">
        <f t="shared" si="1"/>
        <v>Tekla Taylor2015</v>
      </c>
      <c r="C114" t="str">
        <f>VLOOKUP(B114,'BoD 990s Combined with Web'!B:B,1,FALSE)</f>
        <v>Tekla Taylor2015</v>
      </c>
      <c r="D114" t="s">
        <v>311</v>
      </c>
      <c r="E114" t="str">
        <f>VLOOKUP(D114,'Data (Web)'!E:E,1,FALSE)</f>
        <v>Tekla Taylor</v>
      </c>
      <c r="F114" t="s">
        <v>271</v>
      </c>
      <c r="G114">
        <v>0.5</v>
      </c>
      <c r="H114" t="s">
        <v>1082</v>
      </c>
      <c r="J114" s="2">
        <v>0</v>
      </c>
      <c r="K114" s="2">
        <v>0</v>
      </c>
      <c r="L114" s="2">
        <v>0</v>
      </c>
      <c r="N114" s="2">
        <v>0</v>
      </c>
    </row>
    <row r="115" spans="1:14" x14ac:dyDescent="0.2">
      <c r="A115">
        <v>2015</v>
      </c>
      <c r="B115" t="str">
        <f t="shared" si="1"/>
        <v>Matthew Thompson2015</v>
      </c>
      <c r="C115" t="str">
        <f>VLOOKUP(B115,'BoD 990s Combined with Web'!B:B,1,FALSE)</f>
        <v>Matthew Thompson2015</v>
      </c>
      <c r="D115" t="s">
        <v>1101</v>
      </c>
      <c r="E115" t="str">
        <f>VLOOKUP(D115,'Data (Web)'!E:E,1,FALSE)</f>
        <v>Matthew Thompson</v>
      </c>
      <c r="F115" t="s">
        <v>271</v>
      </c>
      <c r="G115">
        <v>0.5</v>
      </c>
      <c r="H115" t="s">
        <v>1082</v>
      </c>
      <c r="J115" s="2">
        <v>0</v>
      </c>
      <c r="K115" s="2">
        <v>0</v>
      </c>
      <c r="L115" s="2">
        <v>0</v>
      </c>
      <c r="N115" s="2">
        <v>0</v>
      </c>
    </row>
    <row r="116" spans="1:14" x14ac:dyDescent="0.2">
      <c r="A116">
        <v>2015</v>
      </c>
      <c r="B116" t="str">
        <f t="shared" si="1"/>
        <v>Barth Whitham2015</v>
      </c>
      <c r="C116" t="str">
        <f>VLOOKUP(B116,'BoD 990s Combined with Web'!B:B,1,FALSE)</f>
        <v>Barth Whitham2015</v>
      </c>
      <c r="D116" t="s">
        <v>145</v>
      </c>
      <c r="E116" t="str">
        <f>VLOOKUP(D116,'Data (Web)'!E:E,1,FALSE)</f>
        <v>Barth Whitham</v>
      </c>
      <c r="F116" t="s">
        <v>271</v>
      </c>
      <c r="G116">
        <v>0.5</v>
      </c>
      <c r="H116" t="s">
        <v>1082</v>
      </c>
      <c r="J116" s="2">
        <v>0</v>
      </c>
      <c r="K116" s="2">
        <v>0</v>
      </c>
      <c r="L116" s="2">
        <v>0</v>
      </c>
      <c r="N116" s="2">
        <v>0</v>
      </c>
    </row>
    <row r="117" spans="1:14" x14ac:dyDescent="0.2">
      <c r="A117">
        <v>2015</v>
      </c>
      <c r="B117" t="str">
        <f t="shared" si="1"/>
        <v>Lisa Winn2015</v>
      </c>
      <c r="C117" t="str">
        <f>VLOOKUP(B117,'BoD 990s Combined with Web'!B:B,1,FALSE)</f>
        <v>Lisa Winn2015</v>
      </c>
      <c r="D117" t="s">
        <v>209</v>
      </c>
      <c r="E117" t="str">
        <f>VLOOKUP(D117,'Data (Web)'!E:E,1,FALSE)</f>
        <v>Lisa Winn</v>
      </c>
      <c r="F117" t="s">
        <v>271</v>
      </c>
      <c r="G117">
        <v>0.5</v>
      </c>
      <c r="H117" t="s">
        <v>1082</v>
      </c>
      <c r="J117" s="2">
        <v>0</v>
      </c>
      <c r="K117" s="2">
        <v>0</v>
      </c>
      <c r="L117" s="2">
        <v>0</v>
      </c>
      <c r="N117" s="2">
        <v>0</v>
      </c>
    </row>
    <row r="118" spans="1:14" x14ac:dyDescent="0.2">
      <c r="A118">
        <v>2015</v>
      </c>
      <c r="B118" t="str">
        <f t="shared" si="1"/>
        <v>Duane Zavadil2015</v>
      </c>
      <c r="C118" t="str">
        <f>VLOOKUP(B118,'BoD 990s Combined with Web'!B:B,1,FALSE)</f>
        <v>Duane Zavadil2015</v>
      </c>
      <c r="D118" t="s">
        <v>286</v>
      </c>
      <c r="E118" t="str">
        <f>VLOOKUP(D118,'Data (Web)'!E:E,1,FALSE)</f>
        <v>Duane Zavadil</v>
      </c>
      <c r="F118" t="s">
        <v>271</v>
      </c>
      <c r="G118">
        <v>0.5</v>
      </c>
      <c r="H118" t="s">
        <v>1082</v>
      </c>
      <c r="J118" s="2">
        <v>0</v>
      </c>
      <c r="K118" s="2">
        <v>0</v>
      </c>
      <c r="L118" s="2">
        <v>0</v>
      </c>
      <c r="N118" s="2">
        <v>0</v>
      </c>
    </row>
    <row r="119" spans="1:14" x14ac:dyDescent="0.2">
      <c r="A119">
        <v>2015</v>
      </c>
      <c r="B119" t="str">
        <f t="shared" si="1"/>
        <v>Rebecca Watson2015</v>
      </c>
      <c r="C119" t="str">
        <f>VLOOKUP(B119,'BoD 990s Combined with Web'!B:B,1,FALSE)</f>
        <v>Rebecca Watson2015</v>
      </c>
      <c r="D119" t="s">
        <v>334</v>
      </c>
      <c r="E119" t="str">
        <f>VLOOKUP(D119,'Data (Web)'!E:E,1,FALSE)</f>
        <v>Rebecca Watson</v>
      </c>
      <c r="F119" t="s">
        <v>1103</v>
      </c>
      <c r="G119">
        <v>0.5</v>
      </c>
      <c r="H119" t="s">
        <v>1082</v>
      </c>
      <c r="J119" s="2">
        <v>0</v>
      </c>
      <c r="K119" s="2">
        <v>0</v>
      </c>
      <c r="L119" s="2">
        <v>0</v>
      </c>
      <c r="N119" s="2">
        <v>0</v>
      </c>
    </row>
    <row r="120" spans="1:14" x14ac:dyDescent="0.2">
      <c r="A120">
        <v>2015</v>
      </c>
      <c r="B120" t="str">
        <f t="shared" si="1"/>
        <v>Nick Schoville2015</v>
      </c>
      <c r="C120" t="str">
        <f>VLOOKUP(B120,'BoD 990s Combined with Web'!B:B,1,FALSE)</f>
        <v>Nick Schoville2015</v>
      </c>
      <c r="D120" t="s">
        <v>323</v>
      </c>
      <c r="E120" t="str">
        <f>VLOOKUP(D120,'Data (Web)'!E:E,1,FALSE)</f>
        <v>Nick Schoville</v>
      </c>
      <c r="F120" t="s">
        <v>271</v>
      </c>
      <c r="G120">
        <v>0.5</v>
      </c>
      <c r="H120" t="s">
        <v>1082</v>
      </c>
      <c r="J120" s="2">
        <v>0</v>
      </c>
      <c r="K120" s="2">
        <v>0</v>
      </c>
      <c r="L120" s="2">
        <v>0</v>
      </c>
      <c r="N120" s="2">
        <v>0</v>
      </c>
    </row>
    <row r="121" spans="1:14" x14ac:dyDescent="0.2">
      <c r="A121">
        <v>2015</v>
      </c>
      <c r="B121" t="str">
        <f t="shared" si="1"/>
        <v>Charlie Sizemore2015</v>
      </c>
      <c r="C121" t="str">
        <f>VLOOKUP(B121,'BoD 990s Combined with Web'!B:B,1,FALSE)</f>
        <v>Charlie Sizemore2015</v>
      </c>
      <c r="D121" t="s">
        <v>277</v>
      </c>
      <c r="E121" t="str">
        <f>VLOOKUP(D121,'Data (Web)'!E:E,1,FALSE)</f>
        <v>Charlie Sizemore</v>
      </c>
      <c r="F121" t="s">
        <v>271</v>
      </c>
      <c r="G121">
        <v>0.5</v>
      </c>
      <c r="H121" t="s">
        <v>1082</v>
      </c>
      <c r="J121" s="2">
        <v>0</v>
      </c>
      <c r="K121" s="2">
        <v>0</v>
      </c>
      <c r="L121" s="2">
        <v>0</v>
      </c>
      <c r="N121" s="2">
        <v>0</v>
      </c>
    </row>
    <row r="122" spans="1:14" x14ac:dyDescent="0.2">
      <c r="A122">
        <v>2015</v>
      </c>
      <c r="B122" t="str">
        <f t="shared" si="1"/>
        <v>Greg Pulliam2015</v>
      </c>
      <c r="C122" t="str">
        <f>VLOOKUP(B122,'BoD 990s Combined with Web'!B:B,1,FALSE)</f>
        <v>Greg Pulliam2015</v>
      </c>
      <c r="D122" t="s">
        <v>288</v>
      </c>
      <c r="E122" t="str">
        <f>VLOOKUP(D122,'Data (Web)'!E:E,1,FALSE)</f>
        <v>Greg Pulliam</v>
      </c>
      <c r="F122" t="s">
        <v>271</v>
      </c>
      <c r="G122">
        <v>0.5</v>
      </c>
      <c r="H122" t="s">
        <v>1082</v>
      </c>
      <c r="J122" s="2">
        <v>0</v>
      </c>
      <c r="K122" s="2">
        <v>0</v>
      </c>
      <c r="L122" s="2">
        <v>0</v>
      </c>
      <c r="N122" s="2">
        <v>0</v>
      </c>
    </row>
    <row r="123" spans="1:14" x14ac:dyDescent="0.2">
      <c r="A123">
        <v>2015</v>
      </c>
      <c r="B123" t="str">
        <f t="shared" si="1"/>
        <v>Brook Simmons2015</v>
      </c>
      <c r="C123" t="str">
        <f>VLOOKUP(B123,'BoD 990s Combined with Web'!B:B,1,FALSE)</f>
        <v>Brook Simmons2015</v>
      </c>
      <c r="D123" t="s">
        <v>274</v>
      </c>
      <c r="E123" t="str">
        <f>VLOOKUP(D123,'Data (Web)'!E:E,1,FALSE)</f>
        <v>Brook Simmons</v>
      </c>
      <c r="F123" t="s">
        <v>271</v>
      </c>
      <c r="G123">
        <v>0.5</v>
      </c>
      <c r="H123" t="s">
        <v>1082</v>
      </c>
      <c r="J123" s="2">
        <v>0</v>
      </c>
      <c r="K123" s="2">
        <v>0</v>
      </c>
      <c r="L123" s="2">
        <v>0</v>
      </c>
      <c r="N123" s="2">
        <v>0</v>
      </c>
    </row>
    <row r="124" spans="1:14" x14ac:dyDescent="0.2">
      <c r="A124">
        <v>2015</v>
      </c>
      <c r="B124" t="str">
        <f t="shared" si="1"/>
        <v>Matthew Vezza2015</v>
      </c>
      <c r="C124" t="str">
        <f>VLOOKUP(B124,'BoD 990s Combined with Web'!B:B,1,FALSE)</f>
        <v>Matthew Vezza2015</v>
      </c>
      <c r="D124" t="s">
        <v>1104</v>
      </c>
      <c r="E124" t="e">
        <f>VLOOKUP(D124,'Data (Web)'!E:E,1,FALSE)</f>
        <v>#N/A</v>
      </c>
      <c r="F124" t="s">
        <v>271</v>
      </c>
      <c r="G124">
        <v>0.5</v>
      </c>
      <c r="H124" t="s">
        <v>1082</v>
      </c>
      <c r="J124" s="2">
        <v>0</v>
      </c>
      <c r="K124" s="2">
        <v>0</v>
      </c>
      <c r="L124" s="2">
        <v>0</v>
      </c>
      <c r="N124" s="2">
        <v>0</v>
      </c>
    </row>
    <row r="125" spans="1:14" x14ac:dyDescent="0.2">
      <c r="A125">
        <v>2015</v>
      </c>
      <c r="B125" t="str">
        <f t="shared" si="1"/>
        <v>Eric Dillé2015</v>
      </c>
      <c r="C125" t="str">
        <f>VLOOKUP(B125,'BoD 990s Combined with Web'!B:B,1,FALSE)</f>
        <v>Eric Dillé2015</v>
      </c>
      <c r="D125" t="s">
        <v>287</v>
      </c>
      <c r="E125" t="str">
        <f>VLOOKUP(D125,'Data (Web)'!E:E,1,FALSE)</f>
        <v>Eric Dillé</v>
      </c>
      <c r="F125" t="s">
        <v>271</v>
      </c>
      <c r="G125">
        <v>0.5</v>
      </c>
      <c r="H125" t="s">
        <v>1082</v>
      </c>
      <c r="J125" s="2">
        <v>0</v>
      </c>
      <c r="K125" s="2">
        <v>0</v>
      </c>
      <c r="L125" s="2">
        <v>0</v>
      </c>
      <c r="N125" s="2">
        <v>0</v>
      </c>
    </row>
    <row r="126" spans="1:14" x14ac:dyDescent="0.2">
      <c r="A126">
        <v>2015</v>
      </c>
      <c r="B126" t="str">
        <f t="shared" si="1"/>
        <v>Susan Aldridge2015</v>
      </c>
      <c r="C126" t="str">
        <f>VLOOKUP(B126,'BoD 990s Combined with Web'!B:B,1,FALSE)</f>
        <v>Susan Aldridge2015</v>
      </c>
      <c r="D126" t="s">
        <v>310</v>
      </c>
      <c r="E126" t="str">
        <f>VLOOKUP(D126,'Data (Web)'!E:E,1,FALSE)</f>
        <v>Susan Aldridge</v>
      </c>
      <c r="F126" t="s">
        <v>271</v>
      </c>
      <c r="G126">
        <v>0.5</v>
      </c>
      <c r="H126" t="s">
        <v>1082</v>
      </c>
      <c r="J126" s="2">
        <v>0</v>
      </c>
      <c r="K126" s="2">
        <v>0</v>
      </c>
      <c r="L126" s="2">
        <v>0</v>
      </c>
      <c r="N126" s="2">
        <v>0</v>
      </c>
    </row>
    <row r="127" spans="1:14" x14ac:dyDescent="0.2">
      <c r="A127">
        <v>2015</v>
      </c>
      <c r="B127" t="str">
        <f t="shared" si="1"/>
        <v>Peter Mueller2015</v>
      </c>
      <c r="C127" t="str">
        <f>VLOOKUP(B127,'BoD 990s Combined with Web'!B:B,1,FALSE)</f>
        <v>Peter Mueller2015</v>
      </c>
      <c r="D127" t="s">
        <v>1105</v>
      </c>
      <c r="E127" t="e">
        <f>VLOOKUP(D127,'Data (Web)'!E:E,1,FALSE)</f>
        <v>#N/A</v>
      </c>
      <c r="F127" t="s">
        <v>271</v>
      </c>
      <c r="G127">
        <v>0.5</v>
      </c>
      <c r="H127" t="s">
        <v>1082</v>
      </c>
      <c r="J127" s="2">
        <v>0</v>
      </c>
      <c r="K127" s="2">
        <v>0</v>
      </c>
      <c r="L127" s="2">
        <v>0</v>
      </c>
      <c r="N127" s="2">
        <v>0</v>
      </c>
    </row>
    <row r="128" spans="1:14" x14ac:dyDescent="0.2">
      <c r="A128">
        <v>2015</v>
      </c>
      <c r="B128" t="str">
        <f t="shared" si="1"/>
        <v>Randy Bolles2015</v>
      </c>
      <c r="C128" t="str">
        <f>VLOOKUP(B128,'BoD 990s Combined with Web'!B:B,1,FALSE)</f>
        <v>Randy Bolles2015</v>
      </c>
      <c r="D128" t="s">
        <v>130</v>
      </c>
      <c r="E128" t="str">
        <f>VLOOKUP(D128,'Data (Web)'!E:E,1,FALSE)</f>
        <v>Randy Bolles</v>
      </c>
      <c r="F128" t="s">
        <v>271</v>
      </c>
      <c r="G128">
        <v>0.5</v>
      </c>
      <c r="H128" t="s">
        <v>1082</v>
      </c>
      <c r="J128" s="2">
        <v>0</v>
      </c>
      <c r="K128" s="2">
        <v>0</v>
      </c>
      <c r="L128" s="2">
        <v>0</v>
      </c>
      <c r="N128" s="2">
        <v>0</v>
      </c>
    </row>
    <row r="129" spans="1:14" x14ac:dyDescent="0.2">
      <c r="A129">
        <v>2015</v>
      </c>
      <c r="B129" t="str">
        <f t="shared" si="1"/>
        <v>Kathleen Sgamma2015</v>
      </c>
      <c r="C129" t="str">
        <f>VLOOKUP(B129,'BoD 990s Combined with Web'!B:B,1,FALSE)</f>
        <v>Kathleen Sgamma2015</v>
      </c>
      <c r="D129" t="s">
        <v>298</v>
      </c>
      <c r="E129" t="str">
        <f>VLOOKUP(D129,'Data (Web)'!E:E,1,FALSE)</f>
        <v>Kathleen Sgamma</v>
      </c>
      <c r="F129" t="s">
        <v>1106</v>
      </c>
      <c r="G129">
        <v>40</v>
      </c>
      <c r="J129" s="2">
        <v>191500</v>
      </c>
      <c r="K129" s="2">
        <v>0</v>
      </c>
      <c r="L129" s="2">
        <v>9240</v>
      </c>
      <c r="N129" s="2">
        <v>200740</v>
      </c>
    </row>
    <row r="130" spans="1:14" x14ac:dyDescent="0.2">
      <c r="A130">
        <v>2015</v>
      </c>
      <c r="B130" t="str">
        <f t="shared" si="1"/>
        <v>Brian Fakharzadeh2015</v>
      </c>
      <c r="C130" t="str">
        <f>VLOOKUP(B130,'BoD 990s Combined with Web'!B:B,1,FALSE)</f>
        <v>Brian Fakharzadeh2015</v>
      </c>
      <c r="D130" t="s">
        <v>978</v>
      </c>
      <c r="E130" t="str">
        <f>VLOOKUP(D130,'Data (Web)'!E:E,1,FALSE)</f>
        <v>Brian Fakharzadeh</v>
      </c>
      <c r="F130" t="s">
        <v>1107</v>
      </c>
      <c r="G130">
        <v>40</v>
      </c>
      <c r="J130" s="2">
        <v>152083</v>
      </c>
      <c r="K130" s="2">
        <v>0</v>
      </c>
      <c r="L130" s="2">
        <v>8197</v>
      </c>
      <c r="M130" s="2" t="s">
        <v>1082</v>
      </c>
      <c r="N130" s="2">
        <v>160280</v>
      </c>
    </row>
    <row r="131" spans="1:14" x14ac:dyDescent="0.2">
      <c r="A131">
        <v>2014</v>
      </c>
      <c r="B131" t="str">
        <f t="shared" ref="B131:B194" si="2">D131&amp;A131</f>
        <v>Martin Wigley2014</v>
      </c>
      <c r="C131" t="str">
        <f>VLOOKUP(B131,'BoD 990s Combined with Web'!B:B,1,FALSE)</f>
        <v>Martin Wigley2014</v>
      </c>
      <c r="D131" t="s">
        <v>1097</v>
      </c>
      <c r="E131" t="e">
        <f>VLOOKUP(D131,'Data (Web)'!E:E,1,FALSE)</f>
        <v>#N/A</v>
      </c>
      <c r="F131" t="s">
        <v>300</v>
      </c>
      <c r="G131">
        <v>40</v>
      </c>
      <c r="H131" t="s">
        <v>1082</v>
      </c>
      <c r="I131" t="s">
        <v>1082</v>
      </c>
      <c r="J131" s="2">
        <v>310000</v>
      </c>
      <c r="K131" s="2">
        <v>0</v>
      </c>
      <c r="L131" s="2">
        <v>30288</v>
      </c>
      <c r="N131" s="2">
        <v>340288</v>
      </c>
    </row>
    <row r="132" spans="1:14" x14ac:dyDescent="0.2">
      <c r="A132">
        <v>2014</v>
      </c>
      <c r="B132" t="str">
        <f t="shared" si="2"/>
        <v>Jack Ekstrom2014</v>
      </c>
      <c r="C132" t="str">
        <f>VLOOKUP(B132,'BoD 990s Combined with Web'!B:B,1,FALSE)</f>
        <v>Jack Ekstrom2014</v>
      </c>
      <c r="D132" t="s">
        <v>317</v>
      </c>
      <c r="E132" t="str">
        <f>VLOOKUP(D132,'Data (Web)'!E:E,1,FALSE)</f>
        <v>Jack Ekstrom</v>
      </c>
      <c r="F132" t="s">
        <v>1108</v>
      </c>
      <c r="G132">
        <v>1</v>
      </c>
      <c r="H132" t="s">
        <v>1082</v>
      </c>
      <c r="I132" t="s">
        <v>1082</v>
      </c>
      <c r="J132" s="2">
        <v>0</v>
      </c>
      <c r="K132" s="2">
        <v>0</v>
      </c>
      <c r="L132" s="2">
        <v>0</v>
      </c>
      <c r="N132" s="2">
        <v>0</v>
      </c>
    </row>
    <row r="133" spans="1:14" x14ac:dyDescent="0.2">
      <c r="A133">
        <v>2014</v>
      </c>
      <c r="B133" t="str">
        <f t="shared" si="2"/>
        <v>Brad Miller2014</v>
      </c>
      <c r="C133" t="str">
        <f>VLOOKUP(B133,'BoD 990s Combined with Web'!B:B,1,FALSE)</f>
        <v>Brad Miller2014</v>
      </c>
      <c r="D133" t="s">
        <v>335</v>
      </c>
      <c r="E133" t="str">
        <f>VLOOKUP(D133,'Data (Web)'!E:E,1,FALSE)</f>
        <v>Brad Miller</v>
      </c>
      <c r="F133" t="s">
        <v>1109</v>
      </c>
      <c r="G133">
        <v>0.5</v>
      </c>
      <c r="H133" t="s">
        <v>1082</v>
      </c>
      <c r="I133" t="s">
        <v>1082</v>
      </c>
      <c r="J133" s="2">
        <v>0</v>
      </c>
      <c r="K133" s="2">
        <v>0</v>
      </c>
      <c r="L133" s="2">
        <v>0</v>
      </c>
      <c r="N133" s="2">
        <v>0</v>
      </c>
    </row>
    <row r="134" spans="1:14" x14ac:dyDescent="0.2">
      <c r="A134">
        <v>2014</v>
      </c>
      <c r="B134" t="str">
        <f t="shared" si="2"/>
        <v>Jay Ottoson2014</v>
      </c>
      <c r="C134" t="str">
        <f>VLOOKUP(B134,'BoD 990s Combined with Web'!B:B,1,FALSE)</f>
        <v>Jay Ottoson2014</v>
      </c>
      <c r="D134" t="s">
        <v>289</v>
      </c>
      <c r="E134" t="str">
        <f>VLOOKUP(D134,'Data (Web)'!E:E,1,FALSE)</f>
        <v>Jay Ottoson</v>
      </c>
      <c r="F134" t="s">
        <v>1110</v>
      </c>
      <c r="G134">
        <v>0.5</v>
      </c>
      <c r="H134" t="s">
        <v>1082</v>
      </c>
      <c r="I134" t="s">
        <v>1082</v>
      </c>
      <c r="J134" s="2">
        <v>0</v>
      </c>
      <c r="K134" s="2">
        <v>0</v>
      </c>
      <c r="L134" s="2">
        <v>0</v>
      </c>
      <c r="N134" s="2">
        <v>0</v>
      </c>
    </row>
    <row r="135" spans="1:14" x14ac:dyDescent="0.2">
      <c r="A135">
        <v>2014</v>
      </c>
      <c r="B135" t="str">
        <f t="shared" si="2"/>
        <v>Daryll Howard2014</v>
      </c>
      <c r="C135" t="str">
        <f>VLOOKUP(B135,'BoD 990s Combined with Web'!B:B,1,FALSE)</f>
        <v>Daryll Howard2014</v>
      </c>
      <c r="D135" t="s">
        <v>281</v>
      </c>
      <c r="E135" t="str">
        <f>VLOOKUP(D135,'Data (Web)'!E:E,1,FALSE)</f>
        <v>Daryll Howard</v>
      </c>
      <c r="F135" t="s">
        <v>1111</v>
      </c>
      <c r="G135">
        <v>0.5</v>
      </c>
      <c r="H135" t="s">
        <v>1082</v>
      </c>
      <c r="I135" t="s">
        <v>1082</v>
      </c>
      <c r="J135" s="2">
        <v>0</v>
      </c>
      <c r="K135" s="2">
        <v>0</v>
      </c>
      <c r="L135" s="2">
        <v>0</v>
      </c>
      <c r="N135" s="2">
        <v>0</v>
      </c>
    </row>
    <row r="136" spans="1:14" x14ac:dyDescent="0.2">
      <c r="A136">
        <v>2014</v>
      </c>
      <c r="B136" t="str">
        <f t="shared" si="2"/>
        <v>Jeff Lang2014</v>
      </c>
      <c r="C136" t="str">
        <f>VLOOKUP(B136,'BoD 990s Combined with Web'!B:B,1,FALSE)</f>
        <v>Jeff Lang2014</v>
      </c>
      <c r="D136" t="s">
        <v>291</v>
      </c>
      <c r="E136" t="str">
        <f>VLOOKUP(D136,'Data (Web)'!E:E,1,FALSE)</f>
        <v>Jeff Lang</v>
      </c>
      <c r="F136" t="s">
        <v>293</v>
      </c>
      <c r="G136">
        <v>0.5</v>
      </c>
      <c r="H136" t="s">
        <v>1082</v>
      </c>
      <c r="I136" t="s">
        <v>1082</v>
      </c>
      <c r="J136" s="2">
        <v>0</v>
      </c>
      <c r="K136" s="2">
        <v>0</v>
      </c>
      <c r="L136" s="2">
        <v>0</v>
      </c>
      <c r="N136" s="2">
        <v>0</v>
      </c>
    </row>
    <row r="137" spans="1:14" x14ac:dyDescent="0.2">
      <c r="A137">
        <v>2014</v>
      </c>
      <c r="B137" t="str">
        <f t="shared" si="2"/>
        <v>Bret Sumner2014</v>
      </c>
      <c r="C137" t="str">
        <f>VLOOKUP(B137,'BoD 990s Combined with Web'!B:B,1,FALSE)</f>
        <v>Bret Sumner2014</v>
      </c>
      <c r="D137" t="s">
        <v>152</v>
      </c>
      <c r="E137" t="str">
        <f>VLOOKUP(D137,'Data (Web)'!E:E,1,FALSE)</f>
        <v>Bret Sumner</v>
      </c>
      <c r="F137" t="s">
        <v>1112</v>
      </c>
      <c r="G137">
        <v>0.5</v>
      </c>
      <c r="H137" t="s">
        <v>1082</v>
      </c>
      <c r="I137" t="s">
        <v>1082</v>
      </c>
      <c r="J137" s="2">
        <v>0</v>
      </c>
      <c r="K137" s="2">
        <v>0</v>
      </c>
      <c r="L137" s="2">
        <v>0</v>
      </c>
      <c r="N137" s="2">
        <v>0</v>
      </c>
    </row>
    <row r="138" spans="1:14" x14ac:dyDescent="0.2">
      <c r="A138">
        <v>2014</v>
      </c>
      <c r="B138" t="str">
        <f t="shared" si="2"/>
        <v>Patrick Hanley2014</v>
      </c>
      <c r="C138" t="str">
        <f>VLOOKUP(B138,'BoD 990s Combined with Web'!B:B,1,FALSE)</f>
        <v>Patrick Hanley2014</v>
      </c>
      <c r="D138" t="s">
        <v>215</v>
      </c>
      <c r="E138" t="str">
        <f>VLOOKUP(D138,'Data (Web)'!E:E,1,FALSE)</f>
        <v>Patrick Hanley</v>
      </c>
      <c r="F138" t="s">
        <v>304</v>
      </c>
      <c r="G138">
        <v>0.5</v>
      </c>
      <c r="H138" t="s">
        <v>1082</v>
      </c>
      <c r="I138" t="s">
        <v>1082</v>
      </c>
      <c r="J138" s="2">
        <v>0</v>
      </c>
      <c r="K138" s="2">
        <v>0</v>
      </c>
      <c r="L138" s="2">
        <v>0</v>
      </c>
      <c r="N138" s="2">
        <v>0</v>
      </c>
    </row>
    <row r="139" spans="1:14" x14ac:dyDescent="0.2">
      <c r="A139">
        <v>2014</v>
      </c>
      <c r="B139" t="str">
        <f t="shared" si="2"/>
        <v>Rebecca Watson2014</v>
      </c>
      <c r="C139" t="str">
        <f>VLOOKUP(B139,'BoD 990s Combined with Web'!B:B,1,FALSE)</f>
        <v>Rebecca Watson2014</v>
      </c>
      <c r="D139" t="s">
        <v>334</v>
      </c>
      <c r="E139" t="str">
        <f>VLOOKUP(D139,'Data (Web)'!E:E,1,FALSE)</f>
        <v>Rebecca Watson</v>
      </c>
      <c r="F139" t="s">
        <v>302</v>
      </c>
      <c r="G139">
        <v>0.5</v>
      </c>
      <c r="H139" t="s">
        <v>1082</v>
      </c>
      <c r="I139" t="s">
        <v>1082</v>
      </c>
      <c r="J139" s="2">
        <v>0</v>
      </c>
      <c r="K139" s="2">
        <v>0</v>
      </c>
      <c r="L139" s="2">
        <v>0</v>
      </c>
      <c r="N139" s="2">
        <v>0</v>
      </c>
    </row>
    <row r="140" spans="1:14" x14ac:dyDescent="0.2">
      <c r="A140">
        <v>2014</v>
      </c>
      <c r="B140" t="str">
        <f t="shared" si="2"/>
        <v>Dan Amidon2014</v>
      </c>
      <c r="C140" t="str">
        <f>VLOOKUP(B140,'BoD 990s Combined with Web'!B:B,1,FALSE)</f>
        <v>Dan Amidon2014</v>
      </c>
      <c r="D140" t="s">
        <v>279</v>
      </c>
      <c r="E140" t="str">
        <f>VLOOKUP(D140,'Data (Web)'!E:E,1,FALSE)</f>
        <v>Dan Amidon</v>
      </c>
      <c r="F140" t="s">
        <v>271</v>
      </c>
      <c r="G140">
        <v>0.5</v>
      </c>
      <c r="H140" t="s">
        <v>1082</v>
      </c>
      <c r="J140" s="2">
        <v>0</v>
      </c>
      <c r="K140" s="2">
        <v>0</v>
      </c>
      <c r="L140" s="2">
        <v>0</v>
      </c>
      <c r="N140" s="2">
        <v>0</v>
      </c>
    </row>
    <row r="141" spans="1:14" x14ac:dyDescent="0.2">
      <c r="A141">
        <v>2014</v>
      </c>
      <c r="B141" t="str">
        <f t="shared" si="2"/>
        <v>Dave Banko2014</v>
      </c>
      <c r="C141" t="str">
        <f>VLOOKUP(B141,'BoD 990s Combined with Web'!B:B,1,FALSE)</f>
        <v>Dave Banko2014</v>
      </c>
      <c r="D141" t="s">
        <v>284</v>
      </c>
      <c r="E141" t="str">
        <f>VLOOKUP(D141,'Data (Web)'!E:E,1,FALSE)</f>
        <v>Dave Banko</v>
      </c>
      <c r="F141" t="s">
        <v>271</v>
      </c>
      <c r="G141">
        <v>0.5</v>
      </c>
      <c r="H141" t="s">
        <v>1082</v>
      </c>
      <c r="J141" s="2">
        <v>0</v>
      </c>
      <c r="K141" s="2">
        <v>0</v>
      </c>
      <c r="L141" s="2">
        <v>0</v>
      </c>
      <c r="N141" s="2">
        <v>0</v>
      </c>
    </row>
    <row r="142" spans="1:14" x14ac:dyDescent="0.2">
      <c r="A142">
        <v>2014</v>
      </c>
      <c r="B142" t="str">
        <f t="shared" si="2"/>
        <v>Porter Bennett2014</v>
      </c>
      <c r="C142" t="str">
        <f>VLOOKUP(B142,'BoD 990s Combined with Web'!B:B,1,FALSE)</f>
        <v>Porter Bennett2014</v>
      </c>
      <c r="D142" t="s">
        <v>343</v>
      </c>
      <c r="E142" t="str">
        <f>VLOOKUP(D142,'Data (Web)'!E:E,1,FALSE)</f>
        <v>Porter Bennett</v>
      </c>
      <c r="F142" t="s">
        <v>271</v>
      </c>
      <c r="G142">
        <v>0.5</v>
      </c>
      <c r="H142" t="s">
        <v>1082</v>
      </c>
      <c r="J142" s="2">
        <v>0</v>
      </c>
      <c r="K142" s="2">
        <v>0</v>
      </c>
      <c r="L142" s="2">
        <v>0</v>
      </c>
      <c r="N142" s="2">
        <v>0</v>
      </c>
    </row>
    <row r="143" spans="1:14" x14ac:dyDescent="0.2">
      <c r="A143">
        <v>2014</v>
      </c>
      <c r="B143" t="str">
        <f t="shared" si="2"/>
        <v>Dru Bower-Moore2014</v>
      </c>
      <c r="C143" t="str">
        <f>VLOOKUP(B143,'BoD 990s Combined with Web'!B:B,1,FALSE)</f>
        <v>Dru Bower-Moore2014</v>
      </c>
      <c r="D143" t="s">
        <v>316</v>
      </c>
      <c r="E143" t="str">
        <f>VLOOKUP(D143,'Data (Web)'!E:E,1,FALSE)</f>
        <v>Dru Bower-Moore</v>
      </c>
      <c r="F143" t="s">
        <v>271</v>
      </c>
      <c r="G143">
        <v>0.5</v>
      </c>
      <c r="H143" t="s">
        <v>1082</v>
      </c>
      <c r="J143" s="2">
        <v>0</v>
      </c>
      <c r="K143" s="2">
        <v>0</v>
      </c>
      <c r="L143" s="2">
        <v>0</v>
      </c>
      <c r="N143" s="2">
        <v>0</v>
      </c>
    </row>
    <row r="144" spans="1:14" x14ac:dyDescent="0.2">
      <c r="A144">
        <v>2014</v>
      </c>
      <c r="B144" t="str">
        <f t="shared" si="2"/>
        <v>Chad Calvert2014</v>
      </c>
      <c r="C144" t="str">
        <f>VLOOKUP(B144,'BoD 990s Combined with Web'!B:B,1,FALSE)</f>
        <v>Chad Calvert2014</v>
      </c>
      <c r="D144" t="s">
        <v>276</v>
      </c>
      <c r="E144" t="str">
        <f>VLOOKUP(D144,'Data (Web)'!E:E,1,FALSE)</f>
        <v>Chad Calvert</v>
      </c>
      <c r="F144" t="s">
        <v>271</v>
      </c>
      <c r="G144">
        <v>0.5</v>
      </c>
      <c r="H144" t="s">
        <v>1082</v>
      </c>
      <c r="J144" s="2">
        <v>0</v>
      </c>
      <c r="K144" s="2">
        <v>0</v>
      </c>
      <c r="L144" s="2">
        <v>0</v>
      </c>
      <c r="N144" s="2">
        <v>0</v>
      </c>
    </row>
    <row r="145" spans="1:14" x14ac:dyDescent="0.2">
      <c r="A145">
        <v>2014</v>
      </c>
      <c r="B145" t="str">
        <f t="shared" si="2"/>
        <v>Chris Carter2014</v>
      </c>
      <c r="C145" t="str">
        <f>VLOOKUP(B145,'BoD 990s Combined with Web'!B:B,1,FALSE)</f>
        <v>Chris Carter2014</v>
      </c>
      <c r="D145" t="s">
        <v>162</v>
      </c>
      <c r="E145" t="str">
        <f>VLOOKUP(D145,'Data (Web)'!E:E,1,FALSE)</f>
        <v>Chris Carter</v>
      </c>
      <c r="F145" t="s">
        <v>271</v>
      </c>
      <c r="G145">
        <v>0.5</v>
      </c>
      <c r="H145" t="s">
        <v>1082</v>
      </c>
      <c r="J145" s="2">
        <v>0</v>
      </c>
      <c r="K145" s="2">
        <v>0</v>
      </c>
      <c r="L145" s="2">
        <v>0</v>
      </c>
      <c r="N145" s="2">
        <v>0</v>
      </c>
    </row>
    <row r="146" spans="1:14" x14ac:dyDescent="0.2">
      <c r="A146">
        <v>2014</v>
      </c>
      <c r="B146" t="str">
        <f t="shared" si="2"/>
        <v>Tom Clayson2014</v>
      </c>
      <c r="C146" t="str">
        <f>VLOOKUP(B146,'BoD 990s Combined with Web'!B:B,1,FALSE)</f>
        <v>Tom Clayson2014</v>
      </c>
      <c r="D146" t="s">
        <v>329</v>
      </c>
      <c r="E146" t="str">
        <f>VLOOKUP(D146,'Data (Web)'!E:E,1,FALSE)</f>
        <v>Tom Clayson</v>
      </c>
      <c r="F146" t="s">
        <v>271</v>
      </c>
      <c r="G146">
        <v>0.5</v>
      </c>
      <c r="H146" t="s">
        <v>1082</v>
      </c>
      <c r="J146" s="2">
        <v>0</v>
      </c>
      <c r="K146" s="2">
        <v>0</v>
      </c>
      <c r="L146" s="2">
        <v>0</v>
      </c>
      <c r="N146" s="2">
        <v>0</v>
      </c>
    </row>
    <row r="147" spans="1:14" x14ac:dyDescent="0.2">
      <c r="A147">
        <v>2014</v>
      </c>
      <c r="B147" t="str">
        <f t="shared" si="2"/>
        <v>Eric Dille2014</v>
      </c>
      <c r="C147" t="e">
        <f>VLOOKUP(B147,'BoD 990s Combined with Web'!B:B,1,FALSE)</f>
        <v>#N/A</v>
      </c>
      <c r="D147" t="s">
        <v>353</v>
      </c>
      <c r="E147" t="e">
        <f>VLOOKUP(D147,'Data (Web)'!E:E,1,FALSE)</f>
        <v>#N/A</v>
      </c>
      <c r="F147" t="s">
        <v>271</v>
      </c>
      <c r="G147">
        <v>0.5</v>
      </c>
      <c r="H147" t="s">
        <v>1082</v>
      </c>
      <c r="J147" s="2">
        <v>0</v>
      </c>
      <c r="K147" s="2">
        <v>0</v>
      </c>
      <c r="L147" s="2">
        <v>0</v>
      </c>
      <c r="N147" s="2">
        <v>0</v>
      </c>
    </row>
    <row r="148" spans="1:14" x14ac:dyDescent="0.2">
      <c r="A148">
        <v>2014</v>
      </c>
      <c r="B148" t="str">
        <f t="shared" si="2"/>
        <v>Chuck Farmer2014</v>
      </c>
      <c r="C148" t="str">
        <f>VLOOKUP(B148,'BoD 990s Combined with Web'!B:B,1,FALSE)</f>
        <v>Chuck Farmer2014</v>
      </c>
      <c r="D148" t="s">
        <v>337</v>
      </c>
      <c r="E148" t="str">
        <f>VLOOKUP(D148,'Data (Web)'!E:E,1,FALSE)</f>
        <v>Chuck Farmer</v>
      </c>
      <c r="F148" t="s">
        <v>271</v>
      </c>
      <c r="G148">
        <v>0.5</v>
      </c>
      <c r="H148" t="s">
        <v>1082</v>
      </c>
      <c r="J148" s="2">
        <v>0</v>
      </c>
      <c r="K148" s="2">
        <v>0</v>
      </c>
      <c r="L148" s="2">
        <v>0</v>
      </c>
      <c r="N148" s="2">
        <v>0</v>
      </c>
    </row>
    <row r="149" spans="1:14" x14ac:dyDescent="0.2">
      <c r="A149">
        <v>2014</v>
      </c>
      <c r="B149" t="str">
        <f t="shared" si="2"/>
        <v>Dale Fritz2014</v>
      </c>
      <c r="C149" t="str">
        <f>VLOOKUP(B149,'BoD 990s Combined with Web'!B:B,1,FALSE)</f>
        <v>Dale Fritz2014</v>
      </c>
      <c r="D149" t="s">
        <v>339</v>
      </c>
      <c r="E149" t="str">
        <f>VLOOKUP(D149,'Data (Web)'!E:E,1,FALSE)</f>
        <v>Dale Fritz</v>
      </c>
      <c r="F149" t="s">
        <v>271</v>
      </c>
      <c r="G149">
        <v>0.5</v>
      </c>
      <c r="H149" t="s">
        <v>1082</v>
      </c>
      <c r="J149" s="2">
        <v>0</v>
      </c>
      <c r="K149" s="2">
        <v>0</v>
      </c>
      <c r="L149" s="2">
        <v>0</v>
      </c>
      <c r="N149" s="2">
        <v>0</v>
      </c>
    </row>
    <row r="150" spans="1:14" x14ac:dyDescent="0.2">
      <c r="A150">
        <v>2014</v>
      </c>
      <c r="B150" t="str">
        <f t="shared" si="2"/>
        <v>Rich Frommer2014</v>
      </c>
      <c r="C150" t="str">
        <f>VLOOKUP(B150,'BoD 990s Combined with Web'!B:B,1,FALSE)</f>
        <v>Rich Frommer2014</v>
      </c>
      <c r="D150" t="s">
        <v>305</v>
      </c>
      <c r="E150" t="str">
        <f>VLOOKUP(D150,'Data (Web)'!E:E,1,FALSE)</f>
        <v>Rich Frommer</v>
      </c>
      <c r="F150" t="s">
        <v>271</v>
      </c>
      <c r="G150">
        <v>0.5</v>
      </c>
      <c r="H150" t="s">
        <v>1082</v>
      </c>
      <c r="J150" s="2">
        <v>0</v>
      </c>
      <c r="K150" s="2">
        <v>0</v>
      </c>
      <c r="L150" s="2">
        <v>0</v>
      </c>
      <c r="N150" s="2">
        <v>0</v>
      </c>
    </row>
    <row r="151" spans="1:14" x14ac:dyDescent="0.2">
      <c r="A151">
        <v>2014</v>
      </c>
      <c r="B151" t="str">
        <f t="shared" si="2"/>
        <v>Rick Grisinger2014</v>
      </c>
      <c r="C151" t="str">
        <f>VLOOKUP(B151,'BoD 990s Combined with Web'!B:B,1,FALSE)</f>
        <v>Rick Grisinger2014</v>
      </c>
      <c r="D151" t="s">
        <v>226</v>
      </c>
      <c r="E151" t="str">
        <f>VLOOKUP(D151,'Data (Web)'!E:E,1,FALSE)</f>
        <v>Rick Grisinger</v>
      </c>
      <c r="F151" t="s">
        <v>271</v>
      </c>
      <c r="G151">
        <v>0.5</v>
      </c>
      <c r="H151" t="s">
        <v>1082</v>
      </c>
      <c r="J151" s="2">
        <v>0</v>
      </c>
      <c r="K151" s="2">
        <v>0</v>
      </c>
      <c r="L151" s="2">
        <v>0</v>
      </c>
      <c r="N151" s="2">
        <v>0</v>
      </c>
    </row>
    <row r="152" spans="1:14" x14ac:dyDescent="0.2">
      <c r="A152">
        <v>2014</v>
      </c>
      <c r="B152" t="str">
        <f t="shared" si="2"/>
        <v>Mike Helwig2014</v>
      </c>
      <c r="C152" t="str">
        <f>VLOOKUP(B152,'BoD 990s Combined with Web'!B:B,1,FALSE)</f>
        <v>Mike Helwig2014</v>
      </c>
      <c r="D152" t="s">
        <v>322</v>
      </c>
      <c r="E152" t="str">
        <f>VLOOKUP(D152,'Data (Web)'!E:E,1,FALSE)</f>
        <v>Mike Helwig</v>
      </c>
      <c r="F152" t="s">
        <v>271</v>
      </c>
      <c r="G152">
        <v>0.5</v>
      </c>
      <c r="H152" t="s">
        <v>1082</v>
      </c>
      <c r="J152" s="2">
        <v>0</v>
      </c>
      <c r="K152" s="2">
        <v>0</v>
      </c>
      <c r="L152" s="2">
        <v>0</v>
      </c>
      <c r="N152" s="2">
        <v>0</v>
      </c>
    </row>
    <row r="153" spans="1:14" x14ac:dyDescent="0.2">
      <c r="A153">
        <v>2014</v>
      </c>
      <c r="B153" t="str">
        <f t="shared" si="2"/>
        <v>Danny Jimenez2014</v>
      </c>
      <c r="C153" t="str">
        <f>VLOOKUP(B153,'BoD 990s Combined with Web'!B:B,1,FALSE)</f>
        <v>Danny Jimenez2014</v>
      </c>
      <c r="D153" t="s">
        <v>314</v>
      </c>
      <c r="E153" t="str">
        <f>VLOOKUP(D153,'Data (Web)'!E:E,1,FALSE)</f>
        <v>Danny Jimenez</v>
      </c>
      <c r="F153" t="s">
        <v>271</v>
      </c>
      <c r="G153">
        <v>0.5</v>
      </c>
      <c r="H153" t="s">
        <v>1082</v>
      </c>
      <c r="J153" s="2">
        <v>0</v>
      </c>
      <c r="K153" s="2">
        <v>0</v>
      </c>
      <c r="L153" s="2">
        <v>0</v>
      </c>
      <c r="N153" s="2">
        <v>0</v>
      </c>
    </row>
    <row r="154" spans="1:14" x14ac:dyDescent="0.2">
      <c r="A154">
        <v>2014</v>
      </c>
      <c r="B154" t="str">
        <f t="shared" si="2"/>
        <v>William Lancaster2014</v>
      </c>
      <c r="C154" t="str">
        <f>VLOOKUP(B154,'BoD 990s Combined with Web'!B:B,1,FALSE)</f>
        <v>William Lancaster2014</v>
      </c>
      <c r="D154" t="s">
        <v>66</v>
      </c>
      <c r="E154" t="str">
        <f>VLOOKUP(D154,'Data (Web)'!E:E,1,FALSE)</f>
        <v>William Lancaster</v>
      </c>
      <c r="F154" t="s">
        <v>271</v>
      </c>
      <c r="G154">
        <v>0.5</v>
      </c>
      <c r="H154" t="s">
        <v>1082</v>
      </c>
      <c r="J154" s="2">
        <v>0</v>
      </c>
      <c r="K154" s="2">
        <v>0</v>
      </c>
      <c r="L154" s="2">
        <v>0</v>
      </c>
      <c r="N154" s="2">
        <v>0</v>
      </c>
    </row>
    <row r="155" spans="1:14" x14ac:dyDescent="0.2">
      <c r="A155">
        <v>2014</v>
      </c>
      <c r="B155" t="str">
        <f t="shared" si="2"/>
        <v>Peter Mueller2014</v>
      </c>
      <c r="C155" t="str">
        <f>VLOOKUP(B155,'BoD 990s Combined with Web'!B:B,1,FALSE)</f>
        <v>Peter Mueller2014</v>
      </c>
      <c r="D155" t="s">
        <v>1105</v>
      </c>
      <c r="E155" t="e">
        <f>VLOOKUP(D155,'Data (Web)'!E:E,1,FALSE)</f>
        <v>#N/A</v>
      </c>
      <c r="F155" t="s">
        <v>271</v>
      </c>
      <c r="G155">
        <v>0.5</v>
      </c>
      <c r="H155" t="s">
        <v>1082</v>
      </c>
      <c r="J155" s="2">
        <v>0</v>
      </c>
      <c r="K155" s="2">
        <v>0</v>
      </c>
      <c r="L155" s="2">
        <v>0</v>
      </c>
      <c r="N155" s="2">
        <v>0</v>
      </c>
    </row>
    <row r="156" spans="1:14" x14ac:dyDescent="0.2">
      <c r="A156">
        <v>2014</v>
      </c>
      <c r="B156" t="str">
        <f t="shared" si="2"/>
        <v>Jim Piccone2014</v>
      </c>
      <c r="C156" t="str">
        <f>VLOOKUP(B156,'BoD 990s Combined with Web'!B:B,1,FALSE)</f>
        <v>Jim Piccone2014</v>
      </c>
      <c r="D156" t="s">
        <v>294</v>
      </c>
      <c r="E156" t="str">
        <f>VLOOKUP(D156,'Data (Web)'!E:E,1,FALSE)</f>
        <v>Jim Piccone</v>
      </c>
      <c r="F156" t="s">
        <v>271</v>
      </c>
      <c r="G156">
        <v>0.5</v>
      </c>
      <c r="H156" t="s">
        <v>1082</v>
      </c>
      <c r="J156" s="2">
        <v>0</v>
      </c>
      <c r="K156" s="2">
        <v>0</v>
      </c>
      <c r="L156" s="2">
        <v>0</v>
      </c>
      <c r="N156" s="2">
        <v>0</v>
      </c>
    </row>
    <row r="157" spans="1:14" x14ac:dyDescent="0.2">
      <c r="A157">
        <v>2014</v>
      </c>
      <c r="B157" t="str">
        <f t="shared" si="2"/>
        <v>Bob Plowman2014</v>
      </c>
      <c r="C157" t="str">
        <f>VLOOKUP(B157,'BoD 990s Combined with Web'!B:B,1,FALSE)</f>
        <v>Bob Plowman2014</v>
      </c>
      <c r="D157" t="s">
        <v>1113</v>
      </c>
      <c r="E157" t="str">
        <f>VLOOKUP(D157,'Data (Web)'!E:E,1,FALSE)</f>
        <v>Bob Plowman</v>
      </c>
      <c r="F157" t="s">
        <v>271</v>
      </c>
      <c r="G157">
        <v>0.5</v>
      </c>
      <c r="H157" t="s">
        <v>1082</v>
      </c>
      <c r="J157" s="2">
        <v>0</v>
      </c>
      <c r="K157" s="2">
        <v>0</v>
      </c>
      <c r="L157" s="2">
        <v>0</v>
      </c>
      <c r="N157" s="2">
        <v>0</v>
      </c>
    </row>
    <row r="158" spans="1:14" x14ac:dyDescent="0.2">
      <c r="A158">
        <v>2014</v>
      </c>
      <c r="B158" t="str">
        <f t="shared" si="2"/>
        <v>Amanda Rovira2014</v>
      </c>
      <c r="C158" t="str">
        <f>VLOOKUP(B158,'BoD 990s Combined with Web'!B:B,1,FALSE)</f>
        <v>Amanda Rovira2014</v>
      </c>
      <c r="D158" t="s">
        <v>331</v>
      </c>
      <c r="E158" t="str">
        <f>VLOOKUP(D158,'Data (Web)'!E:E,1,FALSE)</f>
        <v>Amanda Rovira</v>
      </c>
      <c r="F158" t="s">
        <v>271</v>
      </c>
      <c r="G158">
        <v>0.5</v>
      </c>
      <c r="H158" t="s">
        <v>1082</v>
      </c>
      <c r="J158" s="2">
        <v>0</v>
      </c>
      <c r="K158" s="2">
        <v>0</v>
      </c>
      <c r="L158" s="2">
        <v>0</v>
      </c>
      <c r="N158" s="2">
        <v>0</v>
      </c>
    </row>
    <row r="159" spans="1:14" x14ac:dyDescent="0.2">
      <c r="A159">
        <v>2014</v>
      </c>
      <c r="B159" t="str">
        <f t="shared" si="2"/>
        <v>Kathleen Schroder2014</v>
      </c>
      <c r="C159" t="str">
        <f>VLOOKUP(B159,'BoD 990s Combined with Web'!B:B,1,FALSE)</f>
        <v>Kathleen Schroder2014</v>
      </c>
      <c r="D159" t="s">
        <v>296</v>
      </c>
      <c r="E159" t="str">
        <f>VLOOKUP(D159,'Data (Web)'!E:E,1,FALSE)</f>
        <v>Kathleen Schroder</v>
      </c>
      <c r="F159" t="s">
        <v>271</v>
      </c>
      <c r="G159">
        <v>0.5</v>
      </c>
      <c r="H159" t="s">
        <v>1082</v>
      </c>
      <c r="J159" s="2">
        <v>0</v>
      </c>
      <c r="K159" s="2">
        <v>0</v>
      </c>
      <c r="L159" s="2">
        <v>0</v>
      </c>
      <c r="N159" s="2">
        <v>0</v>
      </c>
    </row>
    <row r="160" spans="1:14" x14ac:dyDescent="0.2">
      <c r="A160">
        <v>2014</v>
      </c>
      <c r="B160" t="str">
        <f t="shared" si="2"/>
        <v>Thomas Sheffield2014</v>
      </c>
      <c r="C160" t="str">
        <f>VLOOKUP(B160,'BoD 990s Combined with Web'!B:B,1,FALSE)</f>
        <v>Thomas Sheffield2014</v>
      </c>
      <c r="D160" t="s">
        <v>1114</v>
      </c>
      <c r="E160" t="str">
        <f>VLOOKUP(D160,'Data (Web)'!E:E,1,FALSE)</f>
        <v>Thomas Sheffield</v>
      </c>
      <c r="F160" t="s">
        <v>271</v>
      </c>
      <c r="G160">
        <v>0.5</v>
      </c>
      <c r="H160" t="s">
        <v>1082</v>
      </c>
      <c r="J160" s="2">
        <v>0</v>
      </c>
      <c r="K160" s="2">
        <v>0</v>
      </c>
      <c r="L160" s="2">
        <v>0</v>
      </c>
      <c r="N160" s="2">
        <v>0</v>
      </c>
    </row>
    <row r="161" spans="1:14" x14ac:dyDescent="0.2">
      <c r="A161">
        <v>2014</v>
      </c>
      <c r="B161" t="str">
        <f t="shared" si="2"/>
        <v>Lem Smith2014</v>
      </c>
      <c r="C161" t="str">
        <f>VLOOKUP(B161,'BoD 990s Combined with Web'!B:B,1,FALSE)</f>
        <v>Lem Smith2014</v>
      </c>
      <c r="D161" t="s">
        <v>208</v>
      </c>
      <c r="E161" t="str">
        <f>VLOOKUP(D161,'Data (Web)'!E:E,1,FALSE)</f>
        <v>Lem Smith</v>
      </c>
      <c r="F161" t="s">
        <v>271</v>
      </c>
      <c r="G161">
        <v>0.5</v>
      </c>
      <c r="H161" t="s">
        <v>1082</v>
      </c>
      <c r="J161" s="2">
        <v>0</v>
      </c>
      <c r="K161" s="2">
        <v>0</v>
      </c>
      <c r="L161" s="2">
        <v>0</v>
      </c>
      <c r="N161" s="2">
        <v>0</v>
      </c>
    </row>
    <row r="162" spans="1:14" x14ac:dyDescent="0.2">
      <c r="A162">
        <v>2014</v>
      </c>
      <c r="B162" t="str">
        <f t="shared" si="2"/>
        <v>Rob Swanson2014</v>
      </c>
      <c r="C162" t="str">
        <f>VLOOKUP(B162,'BoD 990s Combined with Web'!B:B,1,FALSE)</f>
        <v>Rob Swanson2014</v>
      </c>
      <c r="D162" t="s">
        <v>325</v>
      </c>
      <c r="E162" t="str">
        <f>VLOOKUP(D162,'Data (Web)'!E:E,1,FALSE)</f>
        <v>Rob Swanson</v>
      </c>
      <c r="F162" t="s">
        <v>271</v>
      </c>
      <c r="G162">
        <v>0.5</v>
      </c>
      <c r="H162" t="s">
        <v>1082</v>
      </c>
      <c r="J162" s="2">
        <v>0</v>
      </c>
      <c r="K162" s="2">
        <v>0</v>
      </c>
      <c r="L162" s="2">
        <v>0</v>
      </c>
      <c r="N162" s="2">
        <v>0</v>
      </c>
    </row>
    <row r="163" spans="1:14" x14ac:dyDescent="0.2">
      <c r="A163">
        <v>2014</v>
      </c>
      <c r="B163" t="str">
        <f t="shared" si="2"/>
        <v>Tekla Taylor2014</v>
      </c>
      <c r="C163" t="str">
        <f>VLOOKUP(B163,'BoD 990s Combined with Web'!B:B,1,FALSE)</f>
        <v>Tekla Taylor2014</v>
      </c>
      <c r="D163" t="s">
        <v>311</v>
      </c>
      <c r="E163" t="str">
        <f>VLOOKUP(D163,'Data (Web)'!E:E,1,FALSE)</f>
        <v>Tekla Taylor</v>
      </c>
      <c r="F163" t="s">
        <v>271</v>
      </c>
      <c r="G163">
        <v>0.5</v>
      </c>
      <c r="H163" t="s">
        <v>1082</v>
      </c>
      <c r="J163" s="2">
        <v>0</v>
      </c>
      <c r="K163" s="2">
        <v>0</v>
      </c>
      <c r="L163" s="2">
        <v>0</v>
      </c>
      <c r="N163" s="2">
        <v>0</v>
      </c>
    </row>
    <row r="164" spans="1:14" x14ac:dyDescent="0.2">
      <c r="A164">
        <v>2014</v>
      </c>
      <c r="B164" t="str">
        <f t="shared" si="2"/>
        <v>Matthew Thompson2014</v>
      </c>
      <c r="C164" t="str">
        <f>VLOOKUP(B164,'BoD 990s Combined with Web'!B:B,1,FALSE)</f>
        <v>Matthew Thompson2014</v>
      </c>
      <c r="D164" t="s">
        <v>1101</v>
      </c>
      <c r="E164" t="str">
        <f>VLOOKUP(D164,'Data (Web)'!E:E,1,FALSE)</f>
        <v>Matthew Thompson</v>
      </c>
      <c r="F164" t="s">
        <v>271</v>
      </c>
      <c r="G164">
        <v>0.5</v>
      </c>
      <c r="H164" t="s">
        <v>1082</v>
      </c>
      <c r="J164" s="2">
        <v>0</v>
      </c>
      <c r="K164" s="2">
        <v>0</v>
      </c>
      <c r="L164" s="2">
        <v>0</v>
      </c>
      <c r="N164" s="2">
        <v>0</v>
      </c>
    </row>
    <row r="165" spans="1:14" x14ac:dyDescent="0.2">
      <c r="A165">
        <v>2014</v>
      </c>
      <c r="B165" t="str">
        <f t="shared" si="2"/>
        <v>Barth Whitham2014</v>
      </c>
      <c r="C165" t="str">
        <f>VLOOKUP(B165,'BoD 990s Combined with Web'!B:B,1,FALSE)</f>
        <v>Barth Whitham2014</v>
      </c>
      <c r="D165" t="s">
        <v>145</v>
      </c>
      <c r="E165" t="str">
        <f>VLOOKUP(D165,'Data (Web)'!E:E,1,FALSE)</f>
        <v>Barth Whitham</v>
      </c>
      <c r="F165" t="s">
        <v>271</v>
      </c>
      <c r="G165">
        <v>0.5</v>
      </c>
      <c r="H165" t="s">
        <v>1082</v>
      </c>
      <c r="J165" s="2">
        <v>0</v>
      </c>
      <c r="K165" s="2">
        <v>0</v>
      </c>
      <c r="L165" s="2">
        <v>0</v>
      </c>
      <c r="N165" s="2">
        <v>0</v>
      </c>
    </row>
    <row r="166" spans="1:14" x14ac:dyDescent="0.2">
      <c r="A166">
        <v>2014</v>
      </c>
      <c r="B166" t="str">
        <f t="shared" si="2"/>
        <v>Lisa Winn2014</v>
      </c>
      <c r="C166" t="str">
        <f>VLOOKUP(B166,'BoD 990s Combined with Web'!B:B,1,FALSE)</f>
        <v>Lisa Winn2014</v>
      </c>
      <c r="D166" t="s">
        <v>209</v>
      </c>
      <c r="E166" t="str">
        <f>VLOOKUP(D166,'Data (Web)'!E:E,1,FALSE)</f>
        <v>Lisa Winn</v>
      </c>
      <c r="F166" t="s">
        <v>271</v>
      </c>
      <c r="G166">
        <v>0.5</v>
      </c>
      <c r="H166" t="s">
        <v>1082</v>
      </c>
      <c r="J166" s="2">
        <v>0</v>
      </c>
      <c r="K166" s="2">
        <v>0</v>
      </c>
      <c r="L166" s="2">
        <v>0</v>
      </c>
      <c r="N166" s="2">
        <v>0</v>
      </c>
    </row>
    <row r="167" spans="1:14" x14ac:dyDescent="0.2">
      <c r="A167">
        <v>2014</v>
      </c>
      <c r="B167" t="str">
        <f t="shared" si="2"/>
        <v>Duane Zavadil2014</v>
      </c>
      <c r="C167" t="str">
        <f>VLOOKUP(B167,'BoD 990s Combined with Web'!B:B,1,FALSE)</f>
        <v>Duane Zavadil2014</v>
      </c>
      <c r="D167" t="s">
        <v>286</v>
      </c>
      <c r="E167" t="str">
        <f>VLOOKUP(D167,'Data (Web)'!E:E,1,FALSE)</f>
        <v>Duane Zavadil</v>
      </c>
      <c r="F167" t="s">
        <v>271</v>
      </c>
      <c r="G167">
        <v>0.5</v>
      </c>
      <c r="H167" t="s">
        <v>1082</v>
      </c>
      <c r="J167" s="2">
        <v>0</v>
      </c>
      <c r="K167" s="2">
        <v>0</v>
      </c>
      <c r="L167" s="2">
        <v>0</v>
      </c>
      <c r="N167" s="2">
        <v>0</v>
      </c>
    </row>
    <row r="168" spans="1:14" x14ac:dyDescent="0.2">
      <c r="A168">
        <v>2014</v>
      </c>
      <c r="B168" t="str">
        <f t="shared" si="2"/>
        <v>Scott Gutberlet2014</v>
      </c>
      <c r="C168" t="str">
        <f>VLOOKUP(B168,'BoD 990s Combined with Web'!B:B,1,FALSE)</f>
        <v>Scott Gutberlet2014</v>
      </c>
      <c r="D168" t="s">
        <v>344</v>
      </c>
      <c r="E168" t="str">
        <f>VLOOKUP(D168,'Data (Web)'!E:E,1,FALSE)</f>
        <v>Scott Gutberlet</v>
      </c>
      <c r="F168" t="s">
        <v>271</v>
      </c>
      <c r="G168">
        <v>0.5</v>
      </c>
      <c r="H168" t="s">
        <v>1082</v>
      </c>
      <c r="J168" s="2">
        <v>0</v>
      </c>
      <c r="K168" s="2">
        <v>0</v>
      </c>
      <c r="L168" s="2">
        <v>0</v>
      </c>
      <c r="N168" s="2">
        <v>0</v>
      </c>
    </row>
    <row r="169" spans="1:14" x14ac:dyDescent="0.2">
      <c r="A169">
        <v>2014</v>
      </c>
      <c r="B169" t="str">
        <f t="shared" si="2"/>
        <v>John Harpole2014</v>
      </c>
      <c r="C169" t="str">
        <f>VLOOKUP(B169,'BoD 990s Combined with Web'!B:B,1,FALSE)</f>
        <v>John Harpole2014</v>
      </c>
      <c r="D169" t="s">
        <v>34</v>
      </c>
      <c r="E169" t="str">
        <f>VLOOKUP(D169,'Data (Web)'!E:E,1,FALSE)</f>
        <v>John Harpole</v>
      </c>
      <c r="F169" t="s">
        <v>271</v>
      </c>
      <c r="G169">
        <v>0.5</v>
      </c>
      <c r="H169" t="s">
        <v>1082</v>
      </c>
      <c r="J169" s="2">
        <v>0</v>
      </c>
      <c r="K169" s="2">
        <v>0</v>
      </c>
      <c r="L169" s="2">
        <v>0</v>
      </c>
      <c r="N169" s="2">
        <v>0</v>
      </c>
    </row>
    <row r="170" spans="1:14" x14ac:dyDescent="0.2">
      <c r="A170">
        <v>2014</v>
      </c>
      <c r="B170" t="str">
        <f t="shared" si="2"/>
        <v>Kathleen Sgamma2014</v>
      </c>
      <c r="C170" t="str">
        <f>VLOOKUP(B170,'BoD 990s Combined with Web'!B:B,1,FALSE)</f>
        <v>Kathleen Sgamma2014</v>
      </c>
      <c r="D170" t="s">
        <v>298</v>
      </c>
      <c r="E170" t="str">
        <f>VLOOKUP(D170,'Data (Web)'!E:E,1,FALSE)</f>
        <v>Kathleen Sgamma</v>
      </c>
      <c r="F170" t="s">
        <v>1106</v>
      </c>
      <c r="G170">
        <v>40</v>
      </c>
      <c r="J170" s="2">
        <v>181200</v>
      </c>
      <c r="K170" s="2">
        <v>0</v>
      </c>
      <c r="L170" s="2">
        <v>11209</v>
      </c>
      <c r="N170" s="2">
        <v>192409</v>
      </c>
    </row>
    <row r="171" spans="1:14" x14ac:dyDescent="0.2">
      <c r="A171">
        <v>2013</v>
      </c>
      <c r="B171" t="str">
        <f t="shared" si="2"/>
        <v>Brad Miller2013</v>
      </c>
      <c r="C171" t="str">
        <f>VLOOKUP(B171,'BoD 990s Combined with Web'!B:B,1,FALSE)</f>
        <v>Brad Miller2013</v>
      </c>
      <c r="D171" t="s">
        <v>335</v>
      </c>
      <c r="E171" t="str">
        <f>VLOOKUP(D171,'Data (Web)'!E:E,1,FALSE)</f>
        <v>Brad Miller</v>
      </c>
      <c r="F171" t="s">
        <v>1115</v>
      </c>
      <c r="G171">
        <v>1</v>
      </c>
      <c r="H171" t="s">
        <v>1082</v>
      </c>
      <c r="I171" t="s">
        <v>1082</v>
      </c>
      <c r="J171" s="2">
        <v>0</v>
      </c>
      <c r="K171" s="2">
        <v>0</v>
      </c>
      <c r="L171" s="2">
        <v>0</v>
      </c>
      <c r="N171" s="2">
        <v>0</v>
      </c>
    </row>
    <row r="172" spans="1:14" x14ac:dyDescent="0.2">
      <c r="A172">
        <v>2013</v>
      </c>
      <c r="B172" t="str">
        <f t="shared" si="2"/>
        <v>Jack Ekstrom2013</v>
      </c>
      <c r="C172" t="str">
        <f>VLOOKUP(B172,'BoD 990s Combined with Web'!B:B,1,FALSE)</f>
        <v>Jack Ekstrom2013</v>
      </c>
      <c r="D172" t="s">
        <v>317</v>
      </c>
      <c r="E172" t="str">
        <f>VLOOKUP(D172,'Data (Web)'!E:E,1,FALSE)</f>
        <v>Jack Ekstrom</v>
      </c>
      <c r="F172" t="s">
        <v>362</v>
      </c>
      <c r="G172">
        <v>0.5</v>
      </c>
      <c r="H172" t="s">
        <v>1082</v>
      </c>
      <c r="I172" t="s">
        <v>1082</v>
      </c>
      <c r="J172" s="2">
        <v>0</v>
      </c>
      <c r="K172" s="2">
        <v>0</v>
      </c>
      <c r="L172" s="2">
        <v>0</v>
      </c>
      <c r="N172" s="2">
        <v>0</v>
      </c>
    </row>
    <row r="173" spans="1:14" x14ac:dyDescent="0.2">
      <c r="A173">
        <v>2013</v>
      </c>
      <c r="B173" t="str">
        <f t="shared" si="2"/>
        <v>Jay Ottoson2013</v>
      </c>
      <c r="C173" t="str">
        <f>VLOOKUP(B173,'BoD 990s Combined with Web'!B:B,1,FALSE)</f>
        <v>Jay Ottoson2013</v>
      </c>
      <c r="D173" t="s">
        <v>289</v>
      </c>
      <c r="E173" t="str">
        <f>VLOOKUP(D173,'Data (Web)'!E:E,1,FALSE)</f>
        <v>Jay Ottoson</v>
      </c>
      <c r="F173" t="s">
        <v>271</v>
      </c>
      <c r="G173">
        <v>0.5</v>
      </c>
      <c r="H173" t="s">
        <v>1082</v>
      </c>
      <c r="J173" s="2">
        <v>0</v>
      </c>
      <c r="K173" s="2">
        <v>0</v>
      </c>
      <c r="L173" s="2">
        <v>0</v>
      </c>
      <c r="N173" s="2">
        <v>0</v>
      </c>
    </row>
    <row r="174" spans="1:14" x14ac:dyDescent="0.2">
      <c r="A174">
        <v>2013</v>
      </c>
      <c r="B174" t="str">
        <f t="shared" si="2"/>
        <v>Rebecca Watson2013</v>
      </c>
      <c r="C174" t="str">
        <f>VLOOKUP(B174,'BoD 990s Combined with Web'!B:B,1,FALSE)</f>
        <v>Rebecca Watson2013</v>
      </c>
      <c r="D174" t="s">
        <v>334</v>
      </c>
      <c r="E174" t="str">
        <f>VLOOKUP(D174,'Data (Web)'!E:E,1,FALSE)</f>
        <v>Rebecca Watson</v>
      </c>
      <c r="F174" t="s">
        <v>302</v>
      </c>
      <c r="G174">
        <v>0.5</v>
      </c>
      <c r="H174" t="s">
        <v>1082</v>
      </c>
      <c r="I174" t="s">
        <v>1082</v>
      </c>
      <c r="J174" s="2">
        <v>0</v>
      </c>
      <c r="K174" s="2">
        <v>0</v>
      </c>
      <c r="L174" s="2">
        <v>0</v>
      </c>
      <c r="N174" s="2">
        <v>0</v>
      </c>
    </row>
    <row r="175" spans="1:14" x14ac:dyDescent="0.2">
      <c r="A175">
        <v>2013</v>
      </c>
      <c r="B175" t="str">
        <f t="shared" si="2"/>
        <v>Patrick Hanley2013</v>
      </c>
      <c r="C175" t="str">
        <f>VLOOKUP(B175,'BoD 990s Combined with Web'!B:B,1,FALSE)</f>
        <v>Patrick Hanley2013</v>
      </c>
      <c r="D175" t="s">
        <v>215</v>
      </c>
      <c r="E175" t="str">
        <f>VLOOKUP(D175,'Data (Web)'!E:E,1,FALSE)</f>
        <v>Patrick Hanley</v>
      </c>
      <c r="F175" t="s">
        <v>1116</v>
      </c>
      <c r="G175">
        <v>0.5</v>
      </c>
      <c r="H175" t="s">
        <v>1082</v>
      </c>
      <c r="I175" t="s">
        <v>1082</v>
      </c>
      <c r="J175" s="2">
        <v>0</v>
      </c>
      <c r="K175" s="2">
        <v>0</v>
      </c>
      <c r="L175" s="2">
        <v>0</v>
      </c>
      <c r="N175" s="2">
        <v>0</v>
      </c>
    </row>
    <row r="176" spans="1:14" x14ac:dyDescent="0.2">
      <c r="A176">
        <v>2013</v>
      </c>
      <c r="B176" t="str">
        <f t="shared" si="2"/>
        <v>Jeff Lang2013</v>
      </c>
      <c r="C176" t="str">
        <f>VLOOKUP(B176,'BoD 990s Combined with Web'!B:B,1,FALSE)</f>
        <v>Jeff Lang2013</v>
      </c>
      <c r="D176" t="s">
        <v>291</v>
      </c>
      <c r="E176" t="str">
        <f>VLOOKUP(D176,'Data (Web)'!E:E,1,FALSE)</f>
        <v>Jeff Lang</v>
      </c>
      <c r="F176" t="s">
        <v>293</v>
      </c>
      <c r="G176">
        <v>0.5</v>
      </c>
      <c r="H176" t="s">
        <v>1082</v>
      </c>
      <c r="I176" t="s">
        <v>1082</v>
      </c>
      <c r="J176" s="2">
        <v>0</v>
      </c>
      <c r="K176" s="2">
        <v>0</v>
      </c>
      <c r="L176" s="2">
        <v>0</v>
      </c>
      <c r="N176" s="2">
        <v>0</v>
      </c>
    </row>
    <row r="177" spans="1:14" x14ac:dyDescent="0.2">
      <c r="A177">
        <v>2013</v>
      </c>
      <c r="B177" t="str">
        <f t="shared" si="2"/>
        <v>Dave Banko2013</v>
      </c>
      <c r="C177" t="str">
        <f>VLOOKUP(B177,'BoD 990s Combined with Web'!B:B,1,FALSE)</f>
        <v>Dave Banko2013</v>
      </c>
      <c r="D177" t="s">
        <v>284</v>
      </c>
      <c r="E177" t="str">
        <f>VLOOKUP(D177,'Data (Web)'!E:E,1,FALSE)</f>
        <v>Dave Banko</v>
      </c>
      <c r="F177" t="s">
        <v>271</v>
      </c>
      <c r="G177">
        <v>0.5</v>
      </c>
      <c r="H177" t="s">
        <v>1082</v>
      </c>
      <c r="J177" s="2">
        <v>0</v>
      </c>
      <c r="K177" s="2">
        <v>0</v>
      </c>
      <c r="L177" s="2">
        <v>0</v>
      </c>
      <c r="N177" s="2">
        <v>0</v>
      </c>
    </row>
    <row r="178" spans="1:14" x14ac:dyDescent="0.2">
      <c r="A178">
        <v>2013</v>
      </c>
      <c r="B178" t="str">
        <f t="shared" si="2"/>
        <v>Porter Bennett2013</v>
      </c>
      <c r="C178" t="str">
        <f>VLOOKUP(B178,'BoD 990s Combined with Web'!B:B,1,FALSE)</f>
        <v>Porter Bennett2013</v>
      </c>
      <c r="D178" t="s">
        <v>343</v>
      </c>
      <c r="E178" t="str">
        <f>VLOOKUP(D178,'Data (Web)'!E:E,1,FALSE)</f>
        <v>Porter Bennett</v>
      </c>
      <c r="F178" t="s">
        <v>271</v>
      </c>
      <c r="G178">
        <v>0.5</v>
      </c>
      <c r="H178" t="s">
        <v>1082</v>
      </c>
      <c r="J178" s="2">
        <v>0</v>
      </c>
      <c r="K178" s="2">
        <v>0</v>
      </c>
      <c r="L178" s="2">
        <v>0</v>
      </c>
      <c r="N178" s="2">
        <v>0</v>
      </c>
    </row>
    <row r="179" spans="1:14" x14ac:dyDescent="0.2">
      <c r="A179">
        <v>2013</v>
      </c>
      <c r="B179" t="str">
        <f t="shared" si="2"/>
        <v>Chad Calvert2013</v>
      </c>
      <c r="C179" t="str">
        <f>VLOOKUP(B179,'BoD 990s Combined with Web'!B:B,1,FALSE)</f>
        <v>Chad Calvert2013</v>
      </c>
      <c r="D179" t="s">
        <v>276</v>
      </c>
      <c r="E179" t="str">
        <f>VLOOKUP(D179,'Data (Web)'!E:E,1,FALSE)</f>
        <v>Chad Calvert</v>
      </c>
      <c r="F179" t="s">
        <v>271</v>
      </c>
      <c r="G179">
        <v>0.5</v>
      </c>
      <c r="H179" t="s">
        <v>1082</v>
      </c>
      <c r="J179" s="2">
        <v>0</v>
      </c>
      <c r="K179" s="2">
        <v>0</v>
      </c>
      <c r="L179" s="2">
        <v>0</v>
      </c>
      <c r="N179" s="2">
        <v>0</v>
      </c>
    </row>
    <row r="180" spans="1:14" x14ac:dyDescent="0.2">
      <c r="A180">
        <v>2013</v>
      </c>
      <c r="B180" t="str">
        <f t="shared" si="2"/>
        <v>Chris Carter2013</v>
      </c>
      <c r="C180" t="str">
        <f>VLOOKUP(B180,'BoD 990s Combined with Web'!B:B,1,FALSE)</f>
        <v>Chris Carter2013</v>
      </c>
      <c r="D180" t="s">
        <v>162</v>
      </c>
      <c r="E180" t="str">
        <f>VLOOKUP(D180,'Data (Web)'!E:E,1,FALSE)</f>
        <v>Chris Carter</v>
      </c>
      <c r="F180" t="s">
        <v>271</v>
      </c>
      <c r="G180">
        <v>0.5</v>
      </c>
      <c r="H180" t="s">
        <v>1082</v>
      </c>
      <c r="J180" s="2">
        <v>0</v>
      </c>
      <c r="K180" s="2">
        <v>0</v>
      </c>
      <c r="L180" s="2">
        <v>0</v>
      </c>
      <c r="N180" s="2">
        <v>0</v>
      </c>
    </row>
    <row r="181" spans="1:14" x14ac:dyDescent="0.2">
      <c r="A181">
        <v>2013</v>
      </c>
      <c r="B181" t="str">
        <f t="shared" si="2"/>
        <v>Tom Clayson2013</v>
      </c>
      <c r="C181" t="str">
        <f>VLOOKUP(B181,'BoD 990s Combined with Web'!B:B,1,FALSE)</f>
        <v>Tom Clayson2013</v>
      </c>
      <c r="D181" t="s">
        <v>329</v>
      </c>
      <c r="E181" t="str">
        <f>VLOOKUP(D181,'Data (Web)'!E:E,1,FALSE)</f>
        <v>Tom Clayson</v>
      </c>
      <c r="F181" t="s">
        <v>271</v>
      </c>
      <c r="G181">
        <v>0.5</v>
      </c>
      <c r="H181" t="s">
        <v>1082</v>
      </c>
      <c r="J181" s="2">
        <v>0</v>
      </c>
      <c r="K181" s="2">
        <v>0</v>
      </c>
      <c r="L181" s="2">
        <v>0</v>
      </c>
      <c r="N181" s="2">
        <v>0</v>
      </c>
    </row>
    <row r="182" spans="1:14" x14ac:dyDescent="0.2">
      <c r="A182">
        <v>2013</v>
      </c>
      <c r="B182" t="str">
        <f t="shared" si="2"/>
        <v>Eric Dille2013</v>
      </c>
      <c r="C182" t="e">
        <f>VLOOKUP(B182,'BoD 990s Combined with Web'!B:B,1,FALSE)</f>
        <v>#N/A</v>
      </c>
      <c r="D182" t="s">
        <v>353</v>
      </c>
      <c r="E182" t="e">
        <f>VLOOKUP(D182,'Data (Web)'!E:E,1,FALSE)</f>
        <v>#N/A</v>
      </c>
      <c r="F182" t="s">
        <v>271</v>
      </c>
      <c r="G182">
        <v>0.5</v>
      </c>
      <c r="H182" t="s">
        <v>1082</v>
      </c>
      <c r="J182" s="2">
        <v>0</v>
      </c>
      <c r="K182" s="2">
        <v>0</v>
      </c>
      <c r="L182" s="2">
        <v>0</v>
      </c>
      <c r="N182" s="2">
        <v>0</v>
      </c>
    </row>
    <row r="183" spans="1:14" x14ac:dyDescent="0.2">
      <c r="A183">
        <v>2013</v>
      </c>
      <c r="B183" t="str">
        <f t="shared" si="2"/>
        <v>Chuck Farmer2013</v>
      </c>
      <c r="C183" t="str">
        <f>VLOOKUP(B183,'BoD 990s Combined with Web'!B:B,1,FALSE)</f>
        <v>Chuck Farmer2013</v>
      </c>
      <c r="D183" t="s">
        <v>337</v>
      </c>
      <c r="E183" t="str">
        <f>VLOOKUP(D183,'Data (Web)'!E:E,1,FALSE)</f>
        <v>Chuck Farmer</v>
      </c>
      <c r="F183" t="s">
        <v>271</v>
      </c>
      <c r="G183">
        <v>0.5</v>
      </c>
      <c r="H183" t="s">
        <v>1082</v>
      </c>
      <c r="J183" s="2">
        <v>0</v>
      </c>
      <c r="K183" s="2">
        <v>0</v>
      </c>
      <c r="L183" s="2">
        <v>0</v>
      </c>
      <c r="N183" s="2">
        <v>0</v>
      </c>
    </row>
    <row r="184" spans="1:14" x14ac:dyDescent="0.2">
      <c r="A184">
        <v>2013</v>
      </c>
      <c r="B184" t="str">
        <f t="shared" si="2"/>
        <v>Dale Fritz2013</v>
      </c>
      <c r="C184" t="str">
        <f>VLOOKUP(B184,'BoD 990s Combined with Web'!B:B,1,FALSE)</f>
        <v>Dale Fritz2013</v>
      </c>
      <c r="D184" t="s">
        <v>339</v>
      </c>
      <c r="E184" t="str">
        <f>VLOOKUP(D184,'Data (Web)'!E:E,1,FALSE)</f>
        <v>Dale Fritz</v>
      </c>
      <c r="F184" t="s">
        <v>271</v>
      </c>
      <c r="G184">
        <v>0.5</v>
      </c>
      <c r="H184" t="s">
        <v>1082</v>
      </c>
      <c r="J184" s="2">
        <v>0</v>
      </c>
      <c r="K184" s="2">
        <v>0</v>
      </c>
      <c r="L184" s="2">
        <v>0</v>
      </c>
      <c r="N184" s="2">
        <v>0</v>
      </c>
    </row>
    <row r="185" spans="1:14" x14ac:dyDescent="0.2">
      <c r="A185">
        <v>2013</v>
      </c>
      <c r="B185" t="str">
        <f t="shared" si="2"/>
        <v>Rich Frommer2013</v>
      </c>
      <c r="C185" t="str">
        <f>VLOOKUP(B185,'BoD 990s Combined with Web'!B:B,1,FALSE)</f>
        <v>Rich Frommer2013</v>
      </c>
      <c r="D185" t="s">
        <v>305</v>
      </c>
      <c r="E185" t="str">
        <f>VLOOKUP(D185,'Data (Web)'!E:E,1,FALSE)</f>
        <v>Rich Frommer</v>
      </c>
      <c r="F185" t="s">
        <v>271</v>
      </c>
      <c r="G185">
        <v>0.5</v>
      </c>
      <c r="H185" t="s">
        <v>1082</v>
      </c>
      <c r="J185" s="2">
        <v>0</v>
      </c>
      <c r="K185" s="2">
        <v>0</v>
      </c>
      <c r="L185" s="2">
        <v>0</v>
      </c>
      <c r="N185" s="2">
        <v>0</v>
      </c>
    </row>
    <row r="186" spans="1:14" x14ac:dyDescent="0.2">
      <c r="A186">
        <v>2013</v>
      </c>
      <c r="B186" t="str">
        <f t="shared" si="2"/>
        <v>Scott Gutberlet2013</v>
      </c>
      <c r="C186" t="str">
        <f>VLOOKUP(B186,'BoD 990s Combined with Web'!B:B,1,FALSE)</f>
        <v>Scott Gutberlet2013</v>
      </c>
      <c r="D186" t="s">
        <v>344</v>
      </c>
      <c r="E186" t="str">
        <f>VLOOKUP(D186,'Data (Web)'!E:E,1,FALSE)</f>
        <v>Scott Gutberlet</v>
      </c>
      <c r="F186" t="s">
        <v>271</v>
      </c>
      <c r="G186">
        <v>0.5</v>
      </c>
      <c r="H186" t="s">
        <v>1082</v>
      </c>
      <c r="J186" s="2">
        <v>0</v>
      </c>
      <c r="K186" s="2">
        <v>0</v>
      </c>
      <c r="L186" s="2">
        <v>0</v>
      </c>
      <c r="N186" s="2">
        <v>0</v>
      </c>
    </row>
    <row r="187" spans="1:14" x14ac:dyDescent="0.2">
      <c r="A187">
        <v>2013</v>
      </c>
      <c r="B187" t="str">
        <f t="shared" si="2"/>
        <v>John Harpole2013</v>
      </c>
      <c r="C187" t="str">
        <f>VLOOKUP(B187,'BoD 990s Combined with Web'!B:B,1,FALSE)</f>
        <v>John Harpole2013</v>
      </c>
      <c r="D187" t="s">
        <v>34</v>
      </c>
      <c r="E187" t="str">
        <f>VLOOKUP(D187,'Data (Web)'!E:E,1,FALSE)</f>
        <v>John Harpole</v>
      </c>
      <c r="F187" t="s">
        <v>271</v>
      </c>
      <c r="G187">
        <v>0.5</v>
      </c>
      <c r="H187" t="s">
        <v>1082</v>
      </c>
      <c r="J187" s="2">
        <v>0</v>
      </c>
      <c r="K187" s="2">
        <v>0</v>
      </c>
      <c r="L187" s="2">
        <v>0</v>
      </c>
      <c r="N187" s="2">
        <v>0</v>
      </c>
    </row>
    <row r="188" spans="1:14" x14ac:dyDescent="0.2">
      <c r="A188">
        <v>2013</v>
      </c>
      <c r="B188" t="str">
        <f t="shared" si="2"/>
        <v>Daryll Howard2013</v>
      </c>
      <c r="C188" t="str">
        <f>VLOOKUP(B188,'BoD 990s Combined with Web'!B:B,1,FALSE)</f>
        <v>Daryll Howard2013</v>
      </c>
      <c r="D188" t="s">
        <v>281</v>
      </c>
      <c r="E188" t="str">
        <f>VLOOKUP(D188,'Data (Web)'!E:E,1,FALSE)</f>
        <v>Daryll Howard</v>
      </c>
      <c r="F188" t="s">
        <v>271</v>
      </c>
      <c r="G188">
        <v>0.5</v>
      </c>
      <c r="H188" t="s">
        <v>1082</v>
      </c>
      <c r="J188" s="2">
        <v>0</v>
      </c>
      <c r="K188" s="2">
        <v>0</v>
      </c>
      <c r="L188" s="2">
        <v>0</v>
      </c>
      <c r="N188" s="2">
        <v>0</v>
      </c>
    </row>
    <row r="189" spans="1:14" x14ac:dyDescent="0.2">
      <c r="A189">
        <v>2013</v>
      </c>
      <c r="B189" t="str">
        <f t="shared" si="2"/>
        <v>William Lancaster2013</v>
      </c>
      <c r="C189" t="str">
        <f>VLOOKUP(B189,'BoD 990s Combined with Web'!B:B,1,FALSE)</f>
        <v>William Lancaster2013</v>
      </c>
      <c r="D189" t="s">
        <v>66</v>
      </c>
      <c r="E189" t="str">
        <f>VLOOKUP(D189,'Data (Web)'!E:E,1,FALSE)</f>
        <v>William Lancaster</v>
      </c>
      <c r="F189" t="s">
        <v>271</v>
      </c>
      <c r="G189">
        <v>0.5</v>
      </c>
      <c r="H189" t="s">
        <v>1082</v>
      </c>
      <c r="J189" s="2">
        <v>0</v>
      </c>
      <c r="K189" s="2">
        <v>0</v>
      </c>
      <c r="L189" s="2">
        <v>0</v>
      </c>
      <c r="N189" s="2">
        <v>0</v>
      </c>
    </row>
    <row r="190" spans="1:14" x14ac:dyDescent="0.2">
      <c r="A190">
        <v>2013</v>
      </c>
      <c r="B190" t="str">
        <f t="shared" si="2"/>
        <v>Jim Piccone2013</v>
      </c>
      <c r="C190" t="str">
        <f>VLOOKUP(B190,'BoD 990s Combined with Web'!B:B,1,FALSE)</f>
        <v>Jim Piccone2013</v>
      </c>
      <c r="D190" t="s">
        <v>294</v>
      </c>
      <c r="E190" t="str">
        <f>VLOOKUP(D190,'Data (Web)'!E:E,1,FALSE)</f>
        <v>Jim Piccone</v>
      </c>
      <c r="F190" t="s">
        <v>271</v>
      </c>
      <c r="G190">
        <v>0.5</v>
      </c>
      <c r="H190" t="s">
        <v>1082</v>
      </c>
      <c r="J190" s="2">
        <v>0</v>
      </c>
      <c r="K190" s="2">
        <v>0</v>
      </c>
      <c r="L190" s="2">
        <v>0</v>
      </c>
      <c r="N190" s="2">
        <v>0</v>
      </c>
    </row>
    <row r="191" spans="1:14" x14ac:dyDescent="0.2">
      <c r="A191">
        <v>2013</v>
      </c>
      <c r="B191" t="str">
        <f t="shared" si="2"/>
        <v>Bob Plowman2013</v>
      </c>
      <c r="C191" t="str">
        <f>VLOOKUP(B191,'BoD 990s Combined with Web'!B:B,1,FALSE)</f>
        <v>Bob Plowman2013</v>
      </c>
      <c r="D191" t="s">
        <v>1113</v>
      </c>
      <c r="E191" t="str">
        <f>VLOOKUP(D191,'Data (Web)'!E:E,1,FALSE)</f>
        <v>Bob Plowman</v>
      </c>
      <c r="F191" t="s">
        <v>271</v>
      </c>
      <c r="G191">
        <v>0.5</v>
      </c>
      <c r="H191" t="s">
        <v>1082</v>
      </c>
      <c r="J191" s="2">
        <v>0</v>
      </c>
      <c r="K191" s="2">
        <v>0</v>
      </c>
      <c r="L191" s="2">
        <v>0</v>
      </c>
      <c r="N191" s="2">
        <v>0</v>
      </c>
    </row>
    <row r="192" spans="1:14" x14ac:dyDescent="0.2">
      <c r="A192">
        <v>2013</v>
      </c>
      <c r="B192" t="str">
        <f t="shared" si="2"/>
        <v>Kathleen Schroder2013</v>
      </c>
      <c r="C192" t="str">
        <f>VLOOKUP(B192,'BoD 990s Combined with Web'!B:B,1,FALSE)</f>
        <v>Kathleen Schroder2013</v>
      </c>
      <c r="D192" t="s">
        <v>296</v>
      </c>
      <c r="E192" t="str">
        <f>VLOOKUP(D192,'Data (Web)'!E:E,1,FALSE)</f>
        <v>Kathleen Schroder</v>
      </c>
      <c r="F192" t="s">
        <v>271</v>
      </c>
      <c r="G192">
        <v>0.5</v>
      </c>
      <c r="H192" t="s">
        <v>1082</v>
      </c>
      <c r="J192" s="2">
        <v>0</v>
      </c>
      <c r="K192" s="2">
        <v>0</v>
      </c>
      <c r="L192" s="2">
        <v>0</v>
      </c>
      <c r="N192" s="2">
        <v>0</v>
      </c>
    </row>
    <row r="193" spans="1:14" x14ac:dyDescent="0.2">
      <c r="A193">
        <v>2013</v>
      </c>
      <c r="B193" t="str">
        <f t="shared" si="2"/>
        <v>Thomas Sheffield2013</v>
      </c>
      <c r="C193" t="str">
        <f>VLOOKUP(B193,'BoD 990s Combined with Web'!B:B,1,FALSE)</f>
        <v>Thomas Sheffield2013</v>
      </c>
      <c r="D193" t="s">
        <v>1114</v>
      </c>
      <c r="E193" t="str">
        <f>VLOOKUP(D193,'Data (Web)'!E:E,1,FALSE)</f>
        <v>Thomas Sheffield</v>
      </c>
      <c r="F193" t="s">
        <v>271</v>
      </c>
      <c r="G193">
        <v>0.5</v>
      </c>
      <c r="H193" t="s">
        <v>1082</v>
      </c>
      <c r="J193" s="2">
        <v>0</v>
      </c>
      <c r="K193" s="2">
        <v>0</v>
      </c>
      <c r="L193" s="2">
        <v>0</v>
      </c>
      <c r="N193" s="2">
        <v>0</v>
      </c>
    </row>
    <row r="194" spans="1:14" x14ac:dyDescent="0.2">
      <c r="A194">
        <v>2013</v>
      </c>
      <c r="B194" t="str">
        <f t="shared" si="2"/>
        <v>Lem Smith2013</v>
      </c>
      <c r="C194" t="str">
        <f>VLOOKUP(B194,'BoD 990s Combined with Web'!B:B,1,FALSE)</f>
        <v>Lem Smith2013</v>
      </c>
      <c r="D194" t="s">
        <v>208</v>
      </c>
      <c r="E194" t="str">
        <f>VLOOKUP(D194,'Data (Web)'!E:E,1,FALSE)</f>
        <v>Lem Smith</v>
      </c>
      <c r="F194" t="s">
        <v>271</v>
      </c>
      <c r="G194">
        <v>0.5</v>
      </c>
      <c r="H194" t="s">
        <v>1082</v>
      </c>
      <c r="J194" s="2">
        <v>0</v>
      </c>
      <c r="K194" s="2">
        <v>0</v>
      </c>
      <c r="L194" s="2">
        <v>0</v>
      </c>
      <c r="N194" s="2">
        <v>0</v>
      </c>
    </row>
    <row r="195" spans="1:14" x14ac:dyDescent="0.2">
      <c r="A195">
        <v>2013</v>
      </c>
      <c r="B195" t="str">
        <f t="shared" ref="B195:B211" si="3">D195&amp;A195</f>
        <v>Bret Sumner2013</v>
      </c>
      <c r="C195" t="str">
        <f>VLOOKUP(B195,'BoD 990s Combined with Web'!B:B,1,FALSE)</f>
        <v>Bret Sumner2013</v>
      </c>
      <c r="D195" t="s">
        <v>152</v>
      </c>
      <c r="E195" t="str">
        <f>VLOOKUP(D195,'Data (Web)'!E:E,1,FALSE)</f>
        <v>Bret Sumner</v>
      </c>
      <c r="F195" t="s">
        <v>271</v>
      </c>
      <c r="G195">
        <v>0.5</v>
      </c>
      <c r="H195" t="s">
        <v>1082</v>
      </c>
      <c r="J195" s="2">
        <v>0</v>
      </c>
      <c r="K195" s="2">
        <v>0</v>
      </c>
      <c r="L195" s="2">
        <v>0</v>
      </c>
      <c r="N195" s="2">
        <v>0</v>
      </c>
    </row>
    <row r="196" spans="1:14" x14ac:dyDescent="0.2">
      <c r="A196">
        <v>2013</v>
      </c>
      <c r="B196" t="str">
        <f t="shared" si="3"/>
        <v>Duane Zavadil2013</v>
      </c>
      <c r="C196" t="str">
        <f>VLOOKUP(B196,'BoD 990s Combined with Web'!B:B,1,FALSE)</f>
        <v>Duane Zavadil2013</v>
      </c>
      <c r="D196" t="s">
        <v>286</v>
      </c>
      <c r="E196" t="str">
        <f>VLOOKUP(D196,'Data (Web)'!E:E,1,FALSE)</f>
        <v>Duane Zavadil</v>
      </c>
      <c r="F196" t="s">
        <v>271</v>
      </c>
      <c r="G196">
        <v>0.5</v>
      </c>
      <c r="H196" t="s">
        <v>1082</v>
      </c>
      <c r="J196" s="2">
        <v>0</v>
      </c>
      <c r="K196" s="2">
        <v>0</v>
      </c>
      <c r="L196" s="2">
        <v>0</v>
      </c>
      <c r="N196" s="2">
        <v>0</v>
      </c>
    </row>
    <row r="197" spans="1:14" x14ac:dyDescent="0.2">
      <c r="A197">
        <v>2013</v>
      </c>
      <c r="B197" t="str">
        <f t="shared" si="3"/>
        <v>Barth Whitham2013</v>
      </c>
      <c r="C197" t="str">
        <f>VLOOKUP(B197,'BoD 990s Combined with Web'!B:B,1,FALSE)</f>
        <v>Barth Whitham2013</v>
      </c>
      <c r="D197" t="s">
        <v>145</v>
      </c>
      <c r="E197" t="str">
        <f>VLOOKUP(D197,'Data (Web)'!E:E,1,FALSE)</f>
        <v>Barth Whitham</v>
      </c>
      <c r="F197" t="s">
        <v>271</v>
      </c>
      <c r="G197">
        <v>0.5</v>
      </c>
      <c r="H197" t="s">
        <v>1082</v>
      </c>
      <c r="J197" s="2">
        <v>0</v>
      </c>
      <c r="K197" s="2">
        <v>0</v>
      </c>
      <c r="L197" s="2">
        <v>0</v>
      </c>
      <c r="N197" s="2">
        <v>0</v>
      </c>
    </row>
    <row r="198" spans="1:14" x14ac:dyDescent="0.2">
      <c r="A198">
        <v>2013</v>
      </c>
      <c r="B198" t="str">
        <f t="shared" si="3"/>
        <v>Lisa Winn2013</v>
      </c>
      <c r="C198" t="str">
        <f>VLOOKUP(B198,'BoD 990s Combined with Web'!B:B,1,FALSE)</f>
        <v>Lisa Winn2013</v>
      </c>
      <c r="D198" t="s">
        <v>209</v>
      </c>
      <c r="E198" t="str">
        <f>VLOOKUP(D198,'Data (Web)'!E:E,1,FALSE)</f>
        <v>Lisa Winn</v>
      </c>
      <c r="F198" t="s">
        <v>271</v>
      </c>
      <c r="G198">
        <v>0.5</v>
      </c>
      <c r="H198" t="s">
        <v>1082</v>
      </c>
      <c r="J198" s="2">
        <v>0</v>
      </c>
      <c r="K198" s="2">
        <v>0</v>
      </c>
      <c r="L198" s="2">
        <v>0</v>
      </c>
      <c r="N198" s="2">
        <v>0</v>
      </c>
    </row>
    <row r="199" spans="1:14" x14ac:dyDescent="0.2">
      <c r="A199">
        <v>2013</v>
      </c>
      <c r="B199" t="str">
        <f t="shared" si="3"/>
        <v>Peter Dea2013</v>
      </c>
      <c r="C199" t="str">
        <f>VLOOKUP(B199,'BoD 990s Combined with Web'!B:B,1,FALSE)</f>
        <v>Peter Dea2013</v>
      </c>
      <c r="D199" t="s">
        <v>360</v>
      </c>
      <c r="E199" t="str">
        <f>VLOOKUP(D199,'Data (Web)'!E:E,1,FALSE)</f>
        <v>Peter Dea</v>
      </c>
      <c r="F199" t="s">
        <v>1117</v>
      </c>
      <c r="G199">
        <v>1</v>
      </c>
      <c r="H199" t="s">
        <v>1082</v>
      </c>
      <c r="I199" t="s">
        <v>1082</v>
      </c>
      <c r="J199" s="2">
        <v>0</v>
      </c>
      <c r="K199" s="2">
        <v>0</v>
      </c>
      <c r="L199" s="2">
        <v>0</v>
      </c>
      <c r="N199" s="2">
        <v>0</v>
      </c>
    </row>
    <row r="200" spans="1:14" x14ac:dyDescent="0.2">
      <c r="A200">
        <v>2013</v>
      </c>
      <c r="B200" t="str">
        <f t="shared" si="3"/>
        <v>Alexandra Tune2013</v>
      </c>
      <c r="C200" t="str">
        <f>VLOOKUP(B200,'BoD 990s Combined with Web'!B:B,1,FALSE)</f>
        <v>Alexandra Tune2013</v>
      </c>
      <c r="D200" t="s">
        <v>1118</v>
      </c>
      <c r="E200" t="str">
        <f>VLOOKUP(D200,'Data (Web)'!E:E,1,FALSE)</f>
        <v>Alexandra Tune</v>
      </c>
      <c r="F200" t="s">
        <v>1119</v>
      </c>
      <c r="G200">
        <v>0.5</v>
      </c>
      <c r="H200" t="s">
        <v>1082</v>
      </c>
      <c r="I200" t="s">
        <v>1082</v>
      </c>
      <c r="J200" s="2">
        <v>0</v>
      </c>
      <c r="K200" s="2">
        <v>0</v>
      </c>
      <c r="L200" s="2">
        <v>0</v>
      </c>
      <c r="N200" s="2">
        <v>0</v>
      </c>
    </row>
    <row r="201" spans="1:14" x14ac:dyDescent="0.2">
      <c r="A201">
        <v>2013</v>
      </c>
      <c r="B201" t="str">
        <f t="shared" si="3"/>
        <v>Phil Cook2013</v>
      </c>
      <c r="C201" t="str">
        <f>VLOOKUP(B201,'BoD 990s Combined with Web'!B:B,1,FALSE)</f>
        <v>Phil Cook2013</v>
      </c>
      <c r="D201" t="s">
        <v>1120</v>
      </c>
      <c r="E201" t="e">
        <f>VLOOKUP(D201,'Data (Web)'!E:E,1,FALSE)</f>
        <v>#N/A</v>
      </c>
      <c r="F201" t="s">
        <v>271</v>
      </c>
      <c r="G201">
        <v>0.5</v>
      </c>
      <c r="H201" t="s">
        <v>1082</v>
      </c>
      <c r="J201" s="2">
        <v>0</v>
      </c>
      <c r="K201" s="2">
        <v>0</v>
      </c>
      <c r="L201" s="2">
        <v>0</v>
      </c>
      <c r="N201" s="2">
        <v>0</v>
      </c>
    </row>
    <row r="202" spans="1:14" x14ac:dyDescent="0.2">
      <c r="A202">
        <v>2013</v>
      </c>
      <c r="B202" t="str">
        <f t="shared" si="3"/>
        <v>Danny Jimenez2013</v>
      </c>
      <c r="C202" t="str">
        <f>VLOOKUP(B202,'BoD 990s Combined with Web'!B:B,1,FALSE)</f>
        <v>Danny Jimenez2013</v>
      </c>
      <c r="D202" t="s">
        <v>314</v>
      </c>
      <c r="E202" t="str">
        <f>VLOOKUP(D202,'Data (Web)'!E:E,1,FALSE)</f>
        <v>Danny Jimenez</v>
      </c>
      <c r="F202" t="s">
        <v>271</v>
      </c>
      <c r="G202">
        <v>0.5</v>
      </c>
      <c r="H202" t="s">
        <v>1082</v>
      </c>
      <c r="J202" s="2">
        <v>0</v>
      </c>
      <c r="K202" s="2">
        <v>0</v>
      </c>
      <c r="L202" s="2">
        <v>0</v>
      </c>
      <c r="N202" s="2">
        <v>0</v>
      </c>
    </row>
    <row r="203" spans="1:14" x14ac:dyDescent="0.2">
      <c r="A203">
        <v>2013</v>
      </c>
      <c r="B203" t="str">
        <f t="shared" si="3"/>
        <v>Don Law2013</v>
      </c>
      <c r="C203" t="str">
        <f>VLOOKUP(B203,'BoD 990s Combined with Web'!B:B,1,FALSE)</f>
        <v>Don Law2013</v>
      </c>
      <c r="D203" t="s">
        <v>350</v>
      </c>
      <c r="E203" t="str">
        <f>VLOOKUP(D203,'Data (Web)'!E:E,1,FALSE)</f>
        <v>Don Law</v>
      </c>
      <c r="F203" t="s">
        <v>271</v>
      </c>
      <c r="G203">
        <v>0.5</v>
      </c>
      <c r="H203" t="s">
        <v>1082</v>
      </c>
      <c r="J203" s="2">
        <v>0</v>
      </c>
      <c r="K203" s="2">
        <v>0</v>
      </c>
      <c r="L203" s="2">
        <v>0</v>
      </c>
      <c r="N203" s="2">
        <v>0</v>
      </c>
    </row>
    <row r="204" spans="1:14" x14ac:dyDescent="0.2">
      <c r="A204">
        <v>2013</v>
      </c>
      <c r="B204" t="str">
        <f t="shared" si="3"/>
        <v>Will Matthews2013</v>
      </c>
      <c r="C204" t="str">
        <f>VLOOKUP(B204,'BoD 990s Combined with Web'!B:B,1,FALSE)</f>
        <v>Will Matthews2013</v>
      </c>
      <c r="D204" t="s">
        <v>267</v>
      </c>
      <c r="E204" t="str">
        <f>VLOOKUP(D204,'Data (Web)'!E:E,1,FALSE)</f>
        <v>Will Matthews</v>
      </c>
      <c r="F204" t="s">
        <v>271</v>
      </c>
      <c r="G204">
        <v>0.5</v>
      </c>
      <c r="H204" t="s">
        <v>1082</v>
      </c>
      <c r="J204" s="2">
        <v>0</v>
      </c>
      <c r="K204" s="2">
        <v>0</v>
      </c>
      <c r="L204" s="2">
        <v>0</v>
      </c>
      <c r="N204" s="2">
        <v>0</v>
      </c>
    </row>
    <row r="205" spans="1:14" x14ac:dyDescent="0.2">
      <c r="A205">
        <v>2013</v>
      </c>
      <c r="B205" t="str">
        <f t="shared" si="3"/>
        <v>Jay Neese2013</v>
      </c>
      <c r="C205" t="str">
        <f>VLOOKUP(B205,'BoD 990s Combined with Web'!B:B,1,FALSE)</f>
        <v>Jay Neese2013</v>
      </c>
      <c r="D205" t="s">
        <v>346</v>
      </c>
      <c r="E205" t="str">
        <f>VLOOKUP(D205,'Data (Web)'!E:E,1,FALSE)</f>
        <v>Jay Neese</v>
      </c>
      <c r="F205" t="s">
        <v>271</v>
      </c>
      <c r="G205">
        <v>0.5</v>
      </c>
      <c r="H205" t="s">
        <v>1082</v>
      </c>
      <c r="J205" s="2">
        <v>0</v>
      </c>
      <c r="K205" s="2">
        <v>0</v>
      </c>
      <c r="L205" s="2">
        <v>0</v>
      </c>
      <c r="N205" s="2">
        <v>0</v>
      </c>
    </row>
    <row r="206" spans="1:14" x14ac:dyDescent="0.2">
      <c r="A206">
        <v>2013</v>
      </c>
      <c r="B206" t="str">
        <f t="shared" si="3"/>
        <v>James Schroeder2013</v>
      </c>
      <c r="C206" t="str">
        <f>VLOOKUP(B206,'BoD 990s Combined with Web'!B:B,1,FALSE)</f>
        <v>James Schroeder2013</v>
      </c>
      <c r="D206" t="s">
        <v>96</v>
      </c>
      <c r="E206" t="str">
        <f>VLOOKUP(D206,'Data (Web)'!E:E,1,FALSE)</f>
        <v>James Schroeder</v>
      </c>
      <c r="F206" t="s">
        <v>271</v>
      </c>
      <c r="G206">
        <v>0.5</v>
      </c>
      <c r="H206" t="s">
        <v>1082</v>
      </c>
      <c r="J206" s="2">
        <v>0</v>
      </c>
      <c r="K206" s="2">
        <v>0</v>
      </c>
      <c r="L206" s="2">
        <v>0</v>
      </c>
      <c r="N206" s="2">
        <v>0</v>
      </c>
    </row>
    <row r="207" spans="1:14" x14ac:dyDescent="0.2">
      <c r="A207">
        <v>2013</v>
      </c>
      <c r="B207" t="str">
        <f t="shared" si="3"/>
        <v>Jeff Schwarz2013</v>
      </c>
      <c r="C207" t="str">
        <f>VLOOKUP(B207,'BoD 990s Combined with Web'!B:B,1,FALSE)</f>
        <v>Jeff Schwarz2013</v>
      </c>
      <c r="D207" t="s">
        <v>1121</v>
      </c>
      <c r="E207" t="e">
        <f>VLOOKUP(D207,'Data (Web)'!E:E,1,FALSE)</f>
        <v>#N/A</v>
      </c>
      <c r="F207" t="s">
        <v>271</v>
      </c>
      <c r="G207">
        <v>0.5</v>
      </c>
      <c r="H207" t="s">
        <v>1082</v>
      </c>
      <c r="J207" s="2">
        <v>0</v>
      </c>
      <c r="K207" s="2">
        <v>0</v>
      </c>
      <c r="L207" s="2">
        <v>0</v>
      </c>
      <c r="N207" s="2">
        <v>0</v>
      </c>
    </row>
    <row r="208" spans="1:14" x14ac:dyDescent="0.2">
      <c r="A208">
        <v>2013</v>
      </c>
      <c r="B208" t="str">
        <f t="shared" si="3"/>
        <v>Martin Wigley2013</v>
      </c>
      <c r="C208" t="str">
        <f>VLOOKUP(B208,'BoD 990s Combined with Web'!B:B,1,FALSE)</f>
        <v>Martin Wigley2013</v>
      </c>
      <c r="D208" t="s">
        <v>1097</v>
      </c>
      <c r="E208" t="e">
        <f>VLOOKUP(D208,'Data (Web)'!E:E,1,FALSE)</f>
        <v>#N/A</v>
      </c>
      <c r="F208" t="s">
        <v>300</v>
      </c>
      <c r="G208">
        <v>40</v>
      </c>
      <c r="I208" t="s">
        <v>1082</v>
      </c>
      <c r="J208" s="2">
        <v>299992</v>
      </c>
      <c r="K208" s="2">
        <v>0</v>
      </c>
      <c r="L208" s="2">
        <v>28873</v>
      </c>
      <c r="N208" s="2">
        <v>328865</v>
      </c>
    </row>
    <row r="209" spans="1:14" x14ac:dyDescent="0.2">
      <c r="A209">
        <v>2013</v>
      </c>
      <c r="B209" t="str">
        <f t="shared" si="3"/>
        <v>Sarah S. Cornwell2013</v>
      </c>
      <c r="C209" t="str">
        <f>VLOOKUP(B209,'BoD 990s Combined with Web'!B:B,1,FALSE)</f>
        <v>Sarah S. Cornwell2013</v>
      </c>
      <c r="D209" t="s">
        <v>943</v>
      </c>
      <c r="E209" t="str">
        <f>VLOOKUP(D209,'Data (Web)'!E:E,1,FALSE)</f>
        <v>Sarah S. Cornwell</v>
      </c>
      <c r="F209" t="s">
        <v>1122</v>
      </c>
      <c r="G209">
        <v>40</v>
      </c>
      <c r="I209" t="s">
        <v>1082</v>
      </c>
      <c r="J209" s="2">
        <v>233252</v>
      </c>
      <c r="K209" s="2">
        <v>0</v>
      </c>
      <c r="L209" s="2">
        <v>29055</v>
      </c>
      <c r="N209" s="2">
        <v>262307</v>
      </c>
    </row>
    <row r="210" spans="1:14" x14ac:dyDescent="0.2">
      <c r="A210">
        <v>2013</v>
      </c>
      <c r="B210" t="str">
        <f t="shared" si="3"/>
        <v>Kathleen Sgamma2013</v>
      </c>
      <c r="C210" t="str">
        <f>VLOOKUP(B210,'BoD 990s Combined with Web'!B:B,1,FALSE)</f>
        <v>Kathleen Sgamma2013</v>
      </c>
      <c r="D210" t="s">
        <v>298</v>
      </c>
      <c r="E210" t="str">
        <f>VLOOKUP(D210,'Data (Web)'!E:E,1,FALSE)</f>
        <v>Kathleen Sgamma</v>
      </c>
      <c r="F210" t="s">
        <v>1123</v>
      </c>
      <c r="G210">
        <v>40</v>
      </c>
      <c r="J210" s="2">
        <v>174104</v>
      </c>
      <c r="K210" s="2">
        <v>0</v>
      </c>
      <c r="L210" s="2">
        <v>11134</v>
      </c>
      <c r="N210" s="2">
        <v>185238</v>
      </c>
    </row>
    <row r="211" spans="1:14" x14ac:dyDescent="0.2">
      <c r="A211">
        <v>2013</v>
      </c>
      <c r="B211" t="str">
        <f t="shared" si="3"/>
        <v>Susan Fakharzadeh2013</v>
      </c>
      <c r="C211" t="str">
        <f>VLOOKUP(B211,'BoD 990s Combined with Web'!B:B,1,FALSE)</f>
        <v>Susan Fakharzadeh2013</v>
      </c>
      <c r="D211" t="s">
        <v>1004</v>
      </c>
      <c r="E211" t="str">
        <f>VLOOKUP(D211,'Data (Web)'!E:E,1,FALSE)</f>
        <v>Susan Fakharzadeh</v>
      </c>
      <c r="F211" t="s">
        <v>1124</v>
      </c>
      <c r="G211">
        <v>40</v>
      </c>
      <c r="J211" s="2">
        <v>137696</v>
      </c>
      <c r="K211" s="2">
        <v>0</v>
      </c>
      <c r="L211" s="2">
        <v>17821</v>
      </c>
      <c r="M211" s="2" t="s">
        <v>1082</v>
      </c>
      <c r="N211" s="2">
        <v>155517</v>
      </c>
    </row>
  </sheetData>
  <autoFilter ref="A1:N211" xr:uid="{7635B8D2-98BF-954D-916B-69C440FB85A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262FC-5924-C24F-8B27-59547B0F0449}">
  <dimension ref="A1:H1901"/>
  <sheetViews>
    <sheetView workbookViewId="0">
      <selection activeCell="F271" sqref="F1:F1048576"/>
    </sheetView>
  </sheetViews>
  <sheetFormatPr baseColWidth="10" defaultRowHeight="16" x14ac:dyDescent="0.2"/>
  <cols>
    <col min="1" max="2" width="23.33203125" customWidth="1"/>
    <col min="3" max="3" width="13.5" customWidth="1"/>
    <col min="4" max="4" width="16" bestFit="1" customWidth="1"/>
    <col min="5" max="5" width="37.6640625" customWidth="1"/>
    <col min="6" max="6" width="21.5" bestFit="1" customWidth="1"/>
    <col min="7" max="7" width="45.6640625" bestFit="1" customWidth="1"/>
    <col min="8" max="8" width="66.33203125" bestFit="1" customWidth="1"/>
  </cols>
  <sheetData>
    <row r="1" spans="1:8" x14ac:dyDescent="0.2">
      <c r="A1" s="1" t="s">
        <v>0</v>
      </c>
      <c r="B1" s="1" t="s">
        <v>1134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">
      <c r="A2" t="s">
        <v>975</v>
      </c>
      <c r="B2" t="str">
        <f>F2&amp;C2</f>
        <v>Aaron Johnson2020</v>
      </c>
      <c r="C2">
        <v>2020</v>
      </c>
      <c r="D2" t="s">
        <v>930</v>
      </c>
      <c r="F2" t="s">
        <v>976</v>
      </c>
      <c r="G2" t="s">
        <v>470</v>
      </c>
      <c r="H2" t="s">
        <v>977</v>
      </c>
    </row>
    <row r="3" spans="1:8" x14ac:dyDescent="0.2">
      <c r="A3" t="s">
        <v>975</v>
      </c>
      <c r="B3" t="str">
        <f>F3&amp;C3</f>
        <v>Brian Fakharzadeh2020</v>
      </c>
      <c r="C3">
        <v>2020</v>
      </c>
      <c r="D3" t="s">
        <v>930</v>
      </c>
      <c r="F3" t="s">
        <v>978</v>
      </c>
      <c r="G3" t="s">
        <v>470</v>
      </c>
      <c r="H3" t="s">
        <v>979</v>
      </c>
    </row>
    <row r="4" spans="1:8" x14ac:dyDescent="0.2">
      <c r="A4" t="s">
        <v>975</v>
      </c>
      <c r="B4" t="str">
        <f>F4&amp;C4</f>
        <v>Gina Brooke2020</v>
      </c>
      <c r="C4">
        <v>2020</v>
      </c>
      <c r="D4" t="s">
        <v>930</v>
      </c>
      <c r="F4" t="s">
        <v>980</v>
      </c>
      <c r="G4" t="s">
        <v>470</v>
      </c>
      <c r="H4" t="s">
        <v>981</v>
      </c>
    </row>
    <row r="5" spans="1:8" x14ac:dyDescent="0.2">
      <c r="A5" t="s">
        <v>975</v>
      </c>
      <c r="B5" t="str">
        <f>F5&amp;C5</f>
        <v>Kate Noble2020</v>
      </c>
      <c r="C5">
        <v>2020</v>
      </c>
      <c r="D5" t="s">
        <v>930</v>
      </c>
      <c r="F5" t="s">
        <v>36</v>
      </c>
      <c r="G5" t="s">
        <v>470</v>
      </c>
      <c r="H5" t="s">
        <v>982</v>
      </c>
    </row>
    <row r="6" spans="1:8" x14ac:dyDescent="0.2">
      <c r="A6" t="s">
        <v>975</v>
      </c>
      <c r="B6" t="str">
        <f>F6&amp;C6</f>
        <v>Kathleen Sgamma2020</v>
      </c>
      <c r="C6">
        <v>2020</v>
      </c>
      <c r="D6" t="s">
        <v>930</v>
      </c>
      <c r="F6" t="s">
        <v>298</v>
      </c>
      <c r="G6" t="s">
        <v>470</v>
      </c>
      <c r="H6" t="s">
        <v>300</v>
      </c>
    </row>
    <row r="7" spans="1:8" x14ac:dyDescent="0.2">
      <c r="A7" t="s">
        <v>975</v>
      </c>
      <c r="B7" t="str">
        <f>F7&amp;C7</f>
        <v>​Tripp Parks2020</v>
      </c>
      <c r="C7">
        <v>2020</v>
      </c>
      <c r="D7" t="s">
        <v>930</v>
      </c>
      <c r="F7" t="s">
        <v>983</v>
      </c>
      <c r="G7" t="s">
        <v>470</v>
      </c>
      <c r="H7" t="s">
        <v>984</v>
      </c>
    </row>
    <row r="8" spans="1:8" x14ac:dyDescent="0.2">
      <c r="A8" t="s">
        <v>985</v>
      </c>
      <c r="B8" t="str">
        <f>F8&amp;C8</f>
        <v>Aaron Johnson2019</v>
      </c>
      <c r="C8">
        <v>2019</v>
      </c>
      <c r="D8" t="s">
        <v>930</v>
      </c>
      <c r="F8" t="s">
        <v>976</v>
      </c>
      <c r="G8" t="s">
        <v>470</v>
      </c>
      <c r="H8" t="s">
        <v>977</v>
      </c>
    </row>
    <row r="9" spans="1:8" x14ac:dyDescent="0.2">
      <c r="A9" t="s">
        <v>985</v>
      </c>
      <c r="B9" t="str">
        <f>F9&amp;C9</f>
        <v>Brian Fakharzadeh2019</v>
      </c>
      <c r="C9">
        <v>2019</v>
      </c>
      <c r="D9" t="s">
        <v>930</v>
      </c>
      <c r="F9" t="s">
        <v>978</v>
      </c>
      <c r="G9" t="s">
        <v>470</v>
      </c>
      <c r="H9" t="s">
        <v>979</v>
      </c>
    </row>
    <row r="10" spans="1:8" x14ac:dyDescent="0.2">
      <c r="A10" t="s">
        <v>985</v>
      </c>
      <c r="B10" t="str">
        <f>F10&amp;C10</f>
        <v>Gina Brooke2019</v>
      </c>
      <c r="C10">
        <v>2019</v>
      </c>
      <c r="D10" t="s">
        <v>930</v>
      </c>
      <c r="F10" t="s">
        <v>980</v>
      </c>
      <c r="G10" t="s">
        <v>470</v>
      </c>
      <c r="H10" t="s">
        <v>981</v>
      </c>
    </row>
    <row r="11" spans="1:8" x14ac:dyDescent="0.2">
      <c r="A11" t="s">
        <v>985</v>
      </c>
      <c r="B11" t="str">
        <f>F11&amp;C11</f>
        <v>Kathleen Sgamma2019</v>
      </c>
      <c r="C11">
        <v>2019</v>
      </c>
      <c r="D11" t="s">
        <v>930</v>
      </c>
      <c r="F11" t="s">
        <v>298</v>
      </c>
      <c r="G11" t="s">
        <v>470</v>
      </c>
      <c r="H11" t="s">
        <v>300</v>
      </c>
    </row>
    <row r="12" spans="1:8" x14ac:dyDescent="0.2">
      <c r="A12" t="s">
        <v>985</v>
      </c>
      <c r="B12" t="str">
        <f>F12&amp;C12</f>
        <v>Stuart Siffring2019</v>
      </c>
      <c r="C12">
        <v>2019</v>
      </c>
      <c r="D12" t="s">
        <v>930</v>
      </c>
      <c r="F12" t="s">
        <v>986</v>
      </c>
      <c r="G12" t="s">
        <v>470</v>
      </c>
      <c r="H12" t="s">
        <v>982</v>
      </c>
    </row>
    <row r="13" spans="1:8" x14ac:dyDescent="0.2">
      <c r="A13" t="s">
        <v>985</v>
      </c>
      <c r="B13" t="str">
        <f>F13&amp;C13</f>
        <v>​Tripp Parks2019</v>
      </c>
      <c r="C13">
        <v>2019</v>
      </c>
      <c r="D13" t="s">
        <v>930</v>
      </c>
      <c r="F13" t="s">
        <v>983</v>
      </c>
      <c r="G13" t="s">
        <v>470</v>
      </c>
      <c r="H13" t="s">
        <v>977</v>
      </c>
    </row>
    <row r="14" spans="1:8" x14ac:dyDescent="0.2">
      <c r="A14">
        <v>990</v>
      </c>
      <c r="B14" t="str">
        <f>F14&amp;C14</f>
        <v>Aaron Johnson2018</v>
      </c>
      <c r="C14">
        <v>2018</v>
      </c>
      <c r="D14" t="s">
        <v>269</v>
      </c>
      <c r="F14" t="s">
        <v>976</v>
      </c>
      <c r="G14" t="s">
        <v>470</v>
      </c>
      <c r="H14" t="s">
        <v>1090</v>
      </c>
    </row>
    <row r="15" spans="1:8" x14ac:dyDescent="0.2">
      <c r="A15">
        <v>990</v>
      </c>
      <c r="B15" t="str">
        <f>F15&amp;C15</f>
        <v>Brad Johnson2018</v>
      </c>
      <c r="C15">
        <v>2018</v>
      </c>
      <c r="D15" t="s">
        <v>269</v>
      </c>
      <c r="F15" t="s">
        <v>148</v>
      </c>
      <c r="G15" t="s">
        <v>149</v>
      </c>
      <c r="H15" t="s">
        <v>271</v>
      </c>
    </row>
    <row r="16" spans="1:8" x14ac:dyDescent="0.2">
      <c r="A16">
        <v>990</v>
      </c>
      <c r="B16" t="str">
        <f>F16&amp;C16</f>
        <v>Brian Fakharzadeh2018</v>
      </c>
      <c r="C16">
        <v>2018</v>
      </c>
      <c r="D16" t="s">
        <v>269</v>
      </c>
      <c r="F16" t="s">
        <v>978</v>
      </c>
      <c r="G16" t="s">
        <v>470</v>
      </c>
      <c r="H16" t="s">
        <v>1089</v>
      </c>
    </row>
    <row r="17" spans="1:8" x14ac:dyDescent="0.2">
      <c r="A17">
        <v>990</v>
      </c>
      <c r="B17" t="str">
        <f>F17&amp;C17</f>
        <v>Brook Simmons2018</v>
      </c>
      <c r="C17">
        <v>2018</v>
      </c>
      <c r="D17" t="s">
        <v>269</v>
      </c>
      <c r="F17" t="s">
        <v>274</v>
      </c>
      <c r="H17" t="s">
        <v>271</v>
      </c>
    </row>
    <row r="18" spans="1:8" x14ac:dyDescent="0.2">
      <c r="A18">
        <v>990</v>
      </c>
      <c r="B18" t="str">
        <f>F18&amp;C18</f>
        <v>Chad Calvert2018</v>
      </c>
      <c r="C18">
        <v>2018</v>
      </c>
      <c r="D18" t="s">
        <v>269</v>
      </c>
      <c r="F18" t="s">
        <v>276</v>
      </c>
      <c r="G18" t="s">
        <v>262</v>
      </c>
      <c r="H18" t="s">
        <v>271</v>
      </c>
    </row>
    <row r="19" spans="1:8" x14ac:dyDescent="0.2">
      <c r="A19">
        <v>990</v>
      </c>
      <c r="B19" t="str">
        <f>F19&amp;C19</f>
        <v>Charlie Sizemore2018</v>
      </c>
      <c r="C19">
        <v>2018</v>
      </c>
      <c r="D19" t="s">
        <v>269</v>
      </c>
      <c r="F19" t="s">
        <v>277</v>
      </c>
      <c r="G19" t="s">
        <v>278</v>
      </c>
      <c r="H19" t="s">
        <v>271</v>
      </c>
    </row>
    <row r="20" spans="1:8" x14ac:dyDescent="0.2">
      <c r="A20">
        <v>990</v>
      </c>
      <c r="B20" t="str">
        <f>F20&amp;C20</f>
        <v>Christian Rhinehart2018</v>
      </c>
      <c r="C20">
        <v>2018</v>
      </c>
      <c r="D20" t="s">
        <v>269</v>
      </c>
      <c r="F20" t="s">
        <v>1084</v>
      </c>
      <c r="H20" t="s">
        <v>271</v>
      </c>
    </row>
    <row r="21" spans="1:8" x14ac:dyDescent="0.2">
      <c r="A21">
        <v>990</v>
      </c>
      <c r="B21" t="str">
        <f>F21&amp;C21</f>
        <v>David Tameron2018</v>
      </c>
      <c r="C21">
        <v>2018</v>
      </c>
      <c r="D21" t="s">
        <v>269</v>
      </c>
      <c r="F21" t="s">
        <v>1088</v>
      </c>
      <c r="H21" t="s">
        <v>271</v>
      </c>
    </row>
    <row r="22" spans="1:8" x14ac:dyDescent="0.2">
      <c r="A22">
        <v>990</v>
      </c>
      <c r="B22" t="str">
        <f>F22&amp;C22</f>
        <v>Doug Rogers2018</v>
      </c>
      <c r="C22">
        <v>2018</v>
      </c>
      <c r="D22" t="s">
        <v>269</v>
      </c>
      <c r="F22" t="s">
        <v>71</v>
      </c>
      <c r="G22" t="s">
        <v>72</v>
      </c>
      <c r="H22" t="s">
        <v>271</v>
      </c>
    </row>
    <row r="23" spans="1:8" x14ac:dyDescent="0.2">
      <c r="A23">
        <v>990</v>
      </c>
      <c r="B23" t="str">
        <f>F23&amp;C23</f>
        <v>Gabrielle Sitomer2018</v>
      </c>
      <c r="C23">
        <v>2018</v>
      </c>
      <c r="D23" t="s">
        <v>269</v>
      </c>
      <c r="F23" t="s">
        <v>1087</v>
      </c>
      <c r="H23" t="s">
        <v>271</v>
      </c>
    </row>
    <row r="24" spans="1:8" x14ac:dyDescent="0.2">
      <c r="A24">
        <v>990</v>
      </c>
      <c r="B24" t="str">
        <f>F24&amp;C24</f>
        <v>Greg Pulliam2018</v>
      </c>
      <c r="C24">
        <v>2018</v>
      </c>
      <c r="D24" t="s">
        <v>269</v>
      </c>
      <c r="F24" t="s">
        <v>288</v>
      </c>
      <c r="G24" t="s">
        <v>210</v>
      </c>
      <c r="H24" t="s">
        <v>271</v>
      </c>
    </row>
    <row r="25" spans="1:8" x14ac:dyDescent="0.2">
      <c r="A25">
        <v>990</v>
      </c>
      <c r="B25" t="str">
        <f>F25&amp;C25</f>
        <v>Jack Wold2018</v>
      </c>
      <c r="C25">
        <v>2018</v>
      </c>
      <c r="D25" t="s">
        <v>269</v>
      </c>
      <c r="F25" t="s">
        <v>181</v>
      </c>
      <c r="G25" t="s">
        <v>182</v>
      </c>
      <c r="H25" t="s">
        <v>271</v>
      </c>
    </row>
    <row r="26" spans="1:8" x14ac:dyDescent="0.2">
      <c r="A26">
        <v>990</v>
      </c>
      <c r="B26" t="str">
        <f>F26&amp;C26</f>
        <v>Jay Ottoson2018</v>
      </c>
      <c r="C26">
        <v>2018</v>
      </c>
      <c r="D26" t="s">
        <v>269</v>
      </c>
      <c r="F26" t="s">
        <v>289</v>
      </c>
      <c r="G26" t="s">
        <v>260</v>
      </c>
      <c r="H26" t="s">
        <v>271</v>
      </c>
    </row>
    <row r="27" spans="1:8" x14ac:dyDescent="0.2">
      <c r="A27">
        <v>990</v>
      </c>
      <c r="B27" t="str">
        <f>F27&amp;C27</f>
        <v>Kathleen Schroder2018</v>
      </c>
      <c r="C27">
        <v>2018</v>
      </c>
      <c r="D27" t="s">
        <v>269</v>
      </c>
      <c r="F27" t="s">
        <v>296</v>
      </c>
      <c r="G27" t="s">
        <v>297</v>
      </c>
      <c r="H27" t="s">
        <v>271</v>
      </c>
    </row>
    <row r="28" spans="1:8" x14ac:dyDescent="0.2">
      <c r="A28">
        <v>990</v>
      </c>
      <c r="B28" t="str">
        <f>F28&amp;C28</f>
        <v>Kathleen Sgamma2018</v>
      </c>
      <c r="C28">
        <v>2018</v>
      </c>
      <c r="D28" t="s">
        <v>269</v>
      </c>
      <c r="F28" t="s">
        <v>298</v>
      </c>
      <c r="G28" t="s">
        <v>470</v>
      </c>
      <c r="H28" t="s">
        <v>300</v>
      </c>
    </row>
    <row r="29" spans="1:8" x14ac:dyDescent="0.2">
      <c r="A29">
        <v>990</v>
      </c>
      <c r="B29" t="str">
        <f>F29&amp;C29</f>
        <v>Kimberly Rodell2018</v>
      </c>
      <c r="C29">
        <v>2018</v>
      </c>
      <c r="D29" t="s">
        <v>269</v>
      </c>
      <c r="F29" t="s">
        <v>1085</v>
      </c>
      <c r="H29" t="s">
        <v>271</v>
      </c>
    </row>
    <row r="30" spans="1:8" x14ac:dyDescent="0.2">
      <c r="A30">
        <v>990</v>
      </c>
      <c r="B30" t="str">
        <f>F30&amp;C30</f>
        <v>Michael Decker2018</v>
      </c>
      <c r="C30">
        <v>2018</v>
      </c>
      <c r="D30" t="s">
        <v>269</v>
      </c>
      <c r="F30" t="s">
        <v>81</v>
      </c>
      <c r="G30" t="s">
        <v>82</v>
      </c>
      <c r="H30" t="s">
        <v>271</v>
      </c>
    </row>
    <row r="31" spans="1:8" x14ac:dyDescent="0.2">
      <c r="A31">
        <v>990</v>
      </c>
      <c r="B31" t="str">
        <f>F31&amp;C31</f>
        <v>Pamela Roth2018</v>
      </c>
      <c r="C31">
        <v>2018</v>
      </c>
      <c r="D31" t="s">
        <v>269</v>
      </c>
      <c r="F31" t="s">
        <v>1086</v>
      </c>
      <c r="G31" t="s">
        <v>891</v>
      </c>
      <c r="H31" t="s">
        <v>271</v>
      </c>
    </row>
    <row r="32" spans="1:8" x14ac:dyDescent="0.2">
      <c r="A32">
        <v>990</v>
      </c>
      <c r="B32" t="str">
        <f>F32&amp;C32</f>
        <v>Rich Gan2018</v>
      </c>
      <c r="C32">
        <v>2018</v>
      </c>
      <c r="D32" t="s">
        <v>269</v>
      </c>
      <c r="F32" t="s">
        <v>308</v>
      </c>
      <c r="G32" t="s">
        <v>144</v>
      </c>
      <c r="H32" t="s">
        <v>271</v>
      </c>
    </row>
    <row r="33" spans="1:8" x14ac:dyDescent="0.2">
      <c r="A33">
        <v>990</v>
      </c>
      <c r="B33" t="str">
        <f>F33&amp;C33</f>
        <v>Rick Grisinger2018</v>
      </c>
      <c r="C33">
        <v>2018</v>
      </c>
      <c r="D33" t="s">
        <v>269</v>
      </c>
      <c r="F33" t="s">
        <v>226</v>
      </c>
      <c r="G33" t="s">
        <v>227</v>
      </c>
      <c r="H33" t="s">
        <v>271</v>
      </c>
    </row>
    <row r="34" spans="1:8" x14ac:dyDescent="0.2">
      <c r="A34">
        <v>990</v>
      </c>
      <c r="B34" t="str">
        <f>F34&amp;C34</f>
        <v>Robert Harber2018</v>
      </c>
      <c r="C34">
        <v>2018</v>
      </c>
      <c r="D34" t="s">
        <v>269</v>
      </c>
      <c r="F34" t="s">
        <v>1083</v>
      </c>
      <c r="H34" t="s">
        <v>271</v>
      </c>
    </row>
    <row r="35" spans="1:8" x14ac:dyDescent="0.2">
      <c r="A35">
        <v>990</v>
      </c>
      <c r="B35" t="str">
        <f>F35&amp;C35</f>
        <v>Robert Parks2018</v>
      </c>
      <c r="C35">
        <v>2018</v>
      </c>
      <c r="D35" t="s">
        <v>269</v>
      </c>
      <c r="F35" t="s">
        <v>1091</v>
      </c>
      <c r="H35" t="s">
        <v>1092</v>
      </c>
    </row>
    <row r="36" spans="1:8" x14ac:dyDescent="0.2">
      <c r="A36">
        <v>990</v>
      </c>
      <c r="B36" t="str">
        <f>F36&amp;C36</f>
        <v>Shane Schulz2018</v>
      </c>
      <c r="C36">
        <v>2018</v>
      </c>
      <c r="D36" t="s">
        <v>269</v>
      </c>
      <c r="F36" t="s">
        <v>57</v>
      </c>
      <c r="G36" t="s">
        <v>396</v>
      </c>
      <c r="H36" t="s">
        <v>271</v>
      </c>
    </row>
    <row r="37" spans="1:8" x14ac:dyDescent="0.2">
      <c r="A37">
        <v>990</v>
      </c>
      <c r="B37" t="str">
        <f>F37&amp;C37</f>
        <v>Shea Loper2018</v>
      </c>
      <c r="C37">
        <v>2018</v>
      </c>
      <c r="D37" t="s">
        <v>269</v>
      </c>
      <c r="F37" t="s">
        <v>134</v>
      </c>
      <c r="G37" t="s">
        <v>135</v>
      </c>
      <c r="H37" t="s">
        <v>271</v>
      </c>
    </row>
    <row r="38" spans="1:8" x14ac:dyDescent="0.2">
      <c r="A38">
        <v>990</v>
      </c>
      <c r="B38" t="str">
        <f>F38&amp;C38</f>
        <v>William Lancaster2018</v>
      </c>
      <c r="C38">
        <v>2018</v>
      </c>
      <c r="D38" t="s">
        <v>269</v>
      </c>
      <c r="F38" t="s">
        <v>66</v>
      </c>
      <c r="G38" t="s">
        <v>67</v>
      </c>
      <c r="H38" t="s">
        <v>271</v>
      </c>
    </row>
    <row r="39" spans="1:8" x14ac:dyDescent="0.2">
      <c r="A39" t="s">
        <v>987</v>
      </c>
      <c r="B39" t="str">
        <f>F39&amp;C39</f>
        <v>Aaron Johnson2018</v>
      </c>
      <c r="C39">
        <v>2018</v>
      </c>
      <c r="D39" t="s">
        <v>930</v>
      </c>
      <c r="F39" t="s">
        <v>976</v>
      </c>
      <c r="G39" t="s">
        <v>470</v>
      </c>
      <c r="H39" t="s">
        <v>977</v>
      </c>
    </row>
    <row r="40" spans="1:8" x14ac:dyDescent="0.2">
      <c r="A40" t="s">
        <v>987</v>
      </c>
      <c r="B40" t="str">
        <f>F40&amp;C40</f>
        <v>Brian Fakharzadeh2018</v>
      </c>
      <c r="C40">
        <v>2018</v>
      </c>
      <c r="D40" t="s">
        <v>930</v>
      </c>
      <c r="F40" t="s">
        <v>978</v>
      </c>
      <c r="G40" t="s">
        <v>470</v>
      </c>
      <c r="H40" t="s">
        <v>979</v>
      </c>
    </row>
    <row r="41" spans="1:8" x14ac:dyDescent="0.2">
      <c r="A41" t="s">
        <v>987</v>
      </c>
      <c r="B41" t="str">
        <f>F41&amp;C41</f>
        <v>Gina Brooke2018</v>
      </c>
      <c r="C41">
        <v>2018</v>
      </c>
      <c r="D41" t="s">
        <v>930</v>
      </c>
      <c r="F41" t="s">
        <v>980</v>
      </c>
      <c r="G41" t="s">
        <v>470</v>
      </c>
      <c r="H41" t="s">
        <v>981</v>
      </c>
    </row>
    <row r="42" spans="1:8" x14ac:dyDescent="0.2">
      <c r="A42" t="s">
        <v>987</v>
      </c>
      <c r="B42" t="str">
        <f>F42&amp;C42</f>
        <v>Kathleen Sgamma2018</v>
      </c>
      <c r="C42">
        <v>2018</v>
      </c>
      <c r="D42" t="s">
        <v>930</v>
      </c>
      <c r="F42" t="s">
        <v>298</v>
      </c>
      <c r="G42" t="s">
        <v>470</v>
      </c>
      <c r="H42" t="s">
        <v>300</v>
      </c>
    </row>
    <row r="43" spans="1:8" x14ac:dyDescent="0.2">
      <c r="A43" t="s">
        <v>987</v>
      </c>
      <c r="B43" t="str">
        <f>F43&amp;C43</f>
        <v>​Tripp Parks2018</v>
      </c>
      <c r="C43">
        <v>2018</v>
      </c>
      <c r="D43" t="s">
        <v>930</v>
      </c>
      <c r="F43" t="s">
        <v>983</v>
      </c>
      <c r="G43" t="s">
        <v>470</v>
      </c>
      <c r="H43" t="s">
        <v>988</v>
      </c>
    </row>
    <row r="44" spans="1:8" x14ac:dyDescent="0.2">
      <c r="A44" t="s">
        <v>7</v>
      </c>
      <c r="B44" t="str">
        <f>F44&amp;C44</f>
        <v>Alex Campbell2017</v>
      </c>
      <c r="C44">
        <v>2017</v>
      </c>
      <c r="D44" t="s">
        <v>8</v>
      </c>
      <c r="F44" t="s">
        <v>9</v>
      </c>
      <c r="G44" t="s">
        <v>10</v>
      </c>
      <c r="H44" t="s">
        <v>11</v>
      </c>
    </row>
    <row r="45" spans="1:8" x14ac:dyDescent="0.2">
      <c r="A45" t="s">
        <v>7</v>
      </c>
      <c r="B45" t="str">
        <f>F45&amp;C45</f>
        <v>Anthony Albanese2017</v>
      </c>
      <c r="C45">
        <v>2017</v>
      </c>
      <c r="D45" t="s">
        <v>8</v>
      </c>
      <c r="F45" t="s">
        <v>12</v>
      </c>
      <c r="G45" t="s">
        <v>13</v>
      </c>
      <c r="H45" t="s">
        <v>11</v>
      </c>
    </row>
    <row r="46" spans="1:8" x14ac:dyDescent="0.2">
      <c r="A46" t="s">
        <v>7</v>
      </c>
      <c r="B46" t="str">
        <f>F46&amp;C46</f>
        <v>Blu Hulsey2017</v>
      </c>
      <c r="C46">
        <v>2017</v>
      </c>
      <c r="D46" t="s">
        <v>8</v>
      </c>
      <c r="F46" t="s">
        <v>14</v>
      </c>
      <c r="G46" t="s">
        <v>15</v>
      </c>
      <c r="H46" t="s">
        <v>11</v>
      </c>
    </row>
    <row r="47" spans="1:8" x14ac:dyDescent="0.2">
      <c r="A47" t="s">
        <v>7</v>
      </c>
      <c r="B47" t="str">
        <f>F47&amp;C47</f>
        <v>Celesta Miracle2017</v>
      </c>
      <c r="C47">
        <v>2017</v>
      </c>
      <c r="D47" t="s">
        <v>8</v>
      </c>
      <c r="F47" t="s">
        <v>16</v>
      </c>
      <c r="G47" t="s">
        <v>17</v>
      </c>
      <c r="H47" t="s">
        <v>11</v>
      </c>
    </row>
    <row r="48" spans="1:8" x14ac:dyDescent="0.2">
      <c r="A48" t="s">
        <v>7</v>
      </c>
      <c r="B48" t="str">
        <f>F48&amp;C48</f>
        <v>Cody Phifer2017</v>
      </c>
      <c r="C48">
        <v>2017</v>
      </c>
      <c r="D48" t="s">
        <v>8</v>
      </c>
      <c r="F48" t="s">
        <v>18</v>
      </c>
      <c r="G48" t="s">
        <v>19</v>
      </c>
      <c r="H48" t="s">
        <v>11</v>
      </c>
    </row>
    <row r="49" spans="1:8" x14ac:dyDescent="0.2">
      <c r="A49" t="s">
        <v>7</v>
      </c>
      <c r="B49" t="str">
        <f>F49&amp;C49</f>
        <v>Cody Tibbs2017</v>
      </c>
      <c r="C49">
        <v>2017</v>
      </c>
      <c r="D49" t="s">
        <v>8</v>
      </c>
      <c r="F49" t="s">
        <v>20</v>
      </c>
      <c r="G49" t="s">
        <v>21</v>
      </c>
      <c r="H49" t="s">
        <v>11</v>
      </c>
    </row>
    <row r="50" spans="1:8" x14ac:dyDescent="0.2">
      <c r="A50" t="s">
        <v>7</v>
      </c>
      <c r="B50" t="str">
        <f>F50&amp;C50</f>
        <v>Cornelius Dupré2017</v>
      </c>
      <c r="C50">
        <v>2017</v>
      </c>
      <c r="D50" t="s">
        <v>8</v>
      </c>
      <c r="F50" t="s">
        <v>22</v>
      </c>
      <c r="G50" t="s">
        <v>23</v>
      </c>
      <c r="H50" t="s">
        <v>11</v>
      </c>
    </row>
    <row r="51" spans="1:8" x14ac:dyDescent="0.2">
      <c r="A51" t="s">
        <v>7</v>
      </c>
      <c r="B51" t="str">
        <f>F51&amp;C51</f>
        <v>Dale Larsen2017</v>
      </c>
      <c r="C51">
        <v>2017</v>
      </c>
      <c r="D51" t="s">
        <v>8</v>
      </c>
      <c r="F51" t="s">
        <v>24</v>
      </c>
      <c r="G51" t="s">
        <v>25</v>
      </c>
      <c r="H51" t="s">
        <v>11</v>
      </c>
    </row>
    <row r="52" spans="1:8" x14ac:dyDescent="0.2">
      <c r="A52" t="s">
        <v>7</v>
      </c>
      <c r="B52" t="str">
        <f>F52&amp;C52</f>
        <v>Gabrielle Gerholt2017</v>
      </c>
      <c r="C52">
        <v>2017</v>
      </c>
      <c r="D52" t="s">
        <v>8</v>
      </c>
      <c r="F52" t="s">
        <v>26</v>
      </c>
      <c r="G52" t="s">
        <v>27</v>
      </c>
      <c r="H52" t="s">
        <v>11</v>
      </c>
    </row>
    <row r="53" spans="1:8" x14ac:dyDescent="0.2">
      <c r="A53" t="s">
        <v>7</v>
      </c>
      <c r="B53" t="str">
        <f>F53&amp;C53</f>
        <v>Jason Buehler2017</v>
      </c>
      <c r="C53">
        <v>2017</v>
      </c>
      <c r="D53" t="s">
        <v>8</v>
      </c>
      <c r="F53" t="s">
        <v>28</v>
      </c>
      <c r="G53" t="s">
        <v>29</v>
      </c>
      <c r="H53" t="s">
        <v>11</v>
      </c>
    </row>
    <row r="54" spans="1:8" x14ac:dyDescent="0.2">
      <c r="A54" t="s">
        <v>7</v>
      </c>
      <c r="B54" t="str">
        <f>F54&amp;C54</f>
        <v>Jeff Karcz2017</v>
      </c>
      <c r="C54">
        <v>2017</v>
      </c>
      <c r="D54" t="s">
        <v>8</v>
      </c>
      <c r="F54" t="s">
        <v>30</v>
      </c>
      <c r="G54" t="s">
        <v>31</v>
      </c>
      <c r="H54" t="s">
        <v>11</v>
      </c>
    </row>
    <row r="55" spans="1:8" x14ac:dyDescent="0.2">
      <c r="A55" t="s">
        <v>7</v>
      </c>
      <c r="B55" t="str">
        <f>F55&amp;C55</f>
        <v>Jim McGrath2017</v>
      </c>
      <c r="C55">
        <v>2017</v>
      </c>
      <c r="D55" t="s">
        <v>8</v>
      </c>
      <c r="F55" t="s">
        <v>32</v>
      </c>
      <c r="G55" t="s">
        <v>33</v>
      </c>
      <c r="H55" t="s">
        <v>11</v>
      </c>
    </row>
    <row r="56" spans="1:8" x14ac:dyDescent="0.2">
      <c r="A56" t="s">
        <v>7</v>
      </c>
      <c r="B56" t="str">
        <f>F56&amp;C56</f>
        <v>John Harpole2017</v>
      </c>
      <c r="C56">
        <v>2017</v>
      </c>
      <c r="D56" t="s">
        <v>8</v>
      </c>
      <c r="F56" t="s">
        <v>34</v>
      </c>
      <c r="G56" t="s">
        <v>35</v>
      </c>
      <c r="H56" t="s">
        <v>11</v>
      </c>
    </row>
    <row r="57" spans="1:8" x14ac:dyDescent="0.2">
      <c r="A57" t="s">
        <v>7</v>
      </c>
      <c r="B57" t="str">
        <f>F57&amp;C57</f>
        <v>Kate Noble2017</v>
      </c>
      <c r="C57">
        <v>2017</v>
      </c>
      <c r="D57" t="s">
        <v>8</v>
      </c>
      <c r="F57" t="s">
        <v>36</v>
      </c>
      <c r="G57" t="s">
        <v>37</v>
      </c>
      <c r="H57" t="s">
        <v>11</v>
      </c>
    </row>
    <row r="58" spans="1:8" x14ac:dyDescent="0.2">
      <c r="A58" t="s">
        <v>7</v>
      </c>
      <c r="B58" t="str">
        <f>F58&amp;C58</f>
        <v>Kerry McCowen2017</v>
      </c>
      <c r="C58">
        <v>2017</v>
      </c>
      <c r="D58" t="s">
        <v>8</v>
      </c>
      <c r="F58" t="s">
        <v>38</v>
      </c>
      <c r="G58" t="s">
        <v>39</v>
      </c>
      <c r="H58" t="s">
        <v>11</v>
      </c>
    </row>
    <row r="59" spans="1:8" x14ac:dyDescent="0.2">
      <c r="A59" t="s">
        <v>7</v>
      </c>
      <c r="B59" t="str">
        <f>F59&amp;C59</f>
        <v>Lindsay Brown2017</v>
      </c>
      <c r="C59">
        <v>2017</v>
      </c>
      <c r="D59" t="s">
        <v>8</v>
      </c>
      <c r="F59" t="s">
        <v>40</v>
      </c>
      <c r="G59" t="s">
        <v>41</v>
      </c>
      <c r="H59" t="s">
        <v>11</v>
      </c>
    </row>
    <row r="60" spans="1:8" x14ac:dyDescent="0.2">
      <c r="A60" t="s">
        <v>7</v>
      </c>
      <c r="B60" t="str">
        <f>F60&amp;C60</f>
        <v>Mark Barron2017</v>
      </c>
      <c r="C60">
        <v>2017</v>
      </c>
      <c r="D60" t="s">
        <v>8</v>
      </c>
      <c r="F60" t="s">
        <v>42</v>
      </c>
      <c r="G60" t="s">
        <v>43</v>
      </c>
      <c r="H60" t="s">
        <v>11</v>
      </c>
    </row>
    <row r="61" spans="1:8" x14ac:dyDescent="0.2">
      <c r="A61" t="s">
        <v>7</v>
      </c>
      <c r="B61" t="str">
        <f>F61&amp;C61</f>
        <v>Mark Matthews2017</v>
      </c>
      <c r="C61">
        <v>2017</v>
      </c>
      <c r="D61" t="s">
        <v>8</v>
      </c>
      <c r="F61" t="s">
        <v>44</v>
      </c>
      <c r="G61" t="s">
        <v>45</v>
      </c>
      <c r="H61" t="s">
        <v>11</v>
      </c>
    </row>
    <row r="62" spans="1:8" x14ac:dyDescent="0.2">
      <c r="A62" t="s">
        <v>7</v>
      </c>
      <c r="B62" t="str">
        <f>F62&amp;C62</f>
        <v>Murphy Markham2017</v>
      </c>
      <c r="C62">
        <v>2017</v>
      </c>
      <c r="D62" t="s">
        <v>8</v>
      </c>
      <c r="F62" t="s">
        <v>46</v>
      </c>
      <c r="G62" t="s">
        <v>47</v>
      </c>
      <c r="H62" t="s">
        <v>11</v>
      </c>
    </row>
    <row r="63" spans="1:8" x14ac:dyDescent="0.2">
      <c r="A63" t="s">
        <v>7</v>
      </c>
      <c r="B63" t="str">
        <f>F63&amp;C63</f>
        <v>Nick Hansen2017</v>
      </c>
      <c r="C63">
        <v>2017</v>
      </c>
      <c r="D63" t="s">
        <v>8</v>
      </c>
      <c r="F63" t="s">
        <v>48</v>
      </c>
      <c r="G63" t="s">
        <v>49</v>
      </c>
      <c r="H63" t="s">
        <v>11</v>
      </c>
    </row>
    <row r="64" spans="1:8" x14ac:dyDescent="0.2">
      <c r="A64" t="s">
        <v>7</v>
      </c>
      <c r="B64" t="str">
        <f>F64&amp;C64</f>
        <v>Porter Bennett2017</v>
      </c>
      <c r="C64">
        <v>2017</v>
      </c>
      <c r="D64" t="s">
        <v>8</v>
      </c>
      <c r="F64" t="s">
        <v>343</v>
      </c>
      <c r="G64" t="s">
        <v>50</v>
      </c>
      <c r="H64" t="s">
        <v>11</v>
      </c>
    </row>
    <row r="65" spans="1:8" x14ac:dyDescent="0.2">
      <c r="A65" t="s">
        <v>7</v>
      </c>
      <c r="B65" t="str">
        <f>F65&amp;C65</f>
        <v>Rich Whittington2017</v>
      </c>
      <c r="C65">
        <v>2017</v>
      </c>
      <c r="D65" t="s">
        <v>8</v>
      </c>
      <c r="F65" t="s">
        <v>51</v>
      </c>
      <c r="G65" t="s">
        <v>52</v>
      </c>
      <c r="H65" t="s">
        <v>11</v>
      </c>
    </row>
    <row r="66" spans="1:8" x14ac:dyDescent="0.2">
      <c r="A66" t="s">
        <v>7</v>
      </c>
      <c r="B66" t="str">
        <f>F66&amp;C66</f>
        <v>Robert Comer2017</v>
      </c>
      <c r="C66">
        <v>2017</v>
      </c>
      <c r="D66" t="s">
        <v>8</v>
      </c>
      <c r="F66" t="s">
        <v>53</v>
      </c>
      <c r="G66" t="s">
        <v>54</v>
      </c>
      <c r="H66" t="s">
        <v>11</v>
      </c>
    </row>
    <row r="67" spans="1:8" x14ac:dyDescent="0.2">
      <c r="A67" t="s">
        <v>7</v>
      </c>
      <c r="B67" t="str">
        <f>F67&amp;C67</f>
        <v>Scott Carson2017</v>
      </c>
      <c r="C67">
        <v>2017</v>
      </c>
      <c r="D67" t="s">
        <v>8</v>
      </c>
      <c r="F67" t="s">
        <v>55</v>
      </c>
      <c r="G67" t="s">
        <v>56</v>
      </c>
      <c r="H67" t="s">
        <v>11</v>
      </c>
    </row>
    <row r="68" spans="1:8" x14ac:dyDescent="0.2">
      <c r="A68" t="s">
        <v>7</v>
      </c>
      <c r="B68" t="str">
        <f>F68&amp;C68</f>
        <v>Shane Schulz2017</v>
      </c>
      <c r="C68">
        <v>2017</v>
      </c>
      <c r="D68" t="s">
        <v>8</v>
      </c>
      <c r="F68" t="s">
        <v>57</v>
      </c>
      <c r="G68" t="s">
        <v>52</v>
      </c>
      <c r="H68" t="s">
        <v>11</v>
      </c>
    </row>
    <row r="69" spans="1:8" x14ac:dyDescent="0.2">
      <c r="A69" t="s">
        <v>7</v>
      </c>
      <c r="B69" t="str">
        <f>F69&amp;C69</f>
        <v>Stephen Barnes2017</v>
      </c>
      <c r="C69">
        <v>2017</v>
      </c>
      <c r="D69" t="s">
        <v>8</v>
      </c>
      <c r="F69" t="s">
        <v>58</v>
      </c>
      <c r="G69" t="s">
        <v>59</v>
      </c>
      <c r="H69" t="s">
        <v>11</v>
      </c>
    </row>
    <row r="70" spans="1:8" x14ac:dyDescent="0.2">
      <c r="A70" t="s">
        <v>7</v>
      </c>
      <c r="B70" t="str">
        <f>F70&amp;C70</f>
        <v>Theresa Sauer2017</v>
      </c>
      <c r="C70">
        <v>2017</v>
      </c>
      <c r="D70" t="s">
        <v>8</v>
      </c>
      <c r="F70" t="s">
        <v>60</v>
      </c>
      <c r="G70" t="s">
        <v>61</v>
      </c>
      <c r="H70" t="s">
        <v>11</v>
      </c>
    </row>
    <row r="71" spans="1:8" x14ac:dyDescent="0.2">
      <c r="A71" t="s">
        <v>7</v>
      </c>
      <c r="B71" t="str">
        <f>F71&amp;C71</f>
        <v>Tom Riebel2017</v>
      </c>
      <c r="C71">
        <v>2017</v>
      </c>
      <c r="D71" t="s">
        <v>8</v>
      </c>
      <c r="F71" t="s">
        <v>62</v>
      </c>
      <c r="G71" t="s">
        <v>63</v>
      </c>
      <c r="H71" t="s">
        <v>11</v>
      </c>
    </row>
    <row r="72" spans="1:8" x14ac:dyDescent="0.2">
      <c r="A72" t="s">
        <v>7</v>
      </c>
      <c r="B72" t="str">
        <f>F72&amp;C72</f>
        <v>Trisha Fanning2017</v>
      </c>
      <c r="C72">
        <v>2017</v>
      </c>
      <c r="D72" t="s">
        <v>8</v>
      </c>
      <c r="F72" t="s">
        <v>64</v>
      </c>
      <c r="G72" t="s">
        <v>65</v>
      </c>
      <c r="H72" t="s">
        <v>11</v>
      </c>
    </row>
    <row r="73" spans="1:8" x14ac:dyDescent="0.2">
      <c r="A73" t="s">
        <v>7</v>
      </c>
      <c r="B73" t="str">
        <f>F73&amp;C73</f>
        <v>William Lancaster2017</v>
      </c>
      <c r="C73">
        <v>2017</v>
      </c>
      <c r="D73" t="s">
        <v>8</v>
      </c>
      <c r="F73" t="s">
        <v>66</v>
      </c>
      <c r="G73" t="s">
        <v>67</v>
      </c>
      <c r="H73" t="s">
        <v>11</v>
      </c>
    </row>
    <row r="74" spans="1:8" x14ac:dyDescent="0.2">
      <c r="A74" t="s">
        <v>7</v>
      </c>
      <c r="B74" t="str">
        <f>F74&amp;C74</f>
        <v>Barth Whitham2017</v>
      </c>
      <c r="C74">
        <v>2017</v>
      </c>
      <c r="D74" t="s">
        <v>269</v>
      </c>
      <c r="F74" t="s">
        <v>145</v>
      </c>
      <c r="G74" t="s">
        <v>270</v>
      </c>
      <c r="H74" t="s">
        <v>271</v>
      </c>
    </row>
    <row r="75" spans="1:8" x14ac:dyDescent="0.2">
      <c r="A75" t="s">
        <v>7</v>
      </c>
      <c r="B75" t="str">
        <f>F75&amp;C75</f>
        <v>Bill Cadman2017</v>
      </c>
      <c r="C75">
        <v>2017</v>
      </c>
      <c r="D75" t="s">
        <v>269</v>
      </c>
      <c r="F75" t="s">
        <v>272</v>
      </c>
      <c r="G75" t="s">
        <v>151</v>
      </c>
      <c r="H75" t="s">
        <v>271</v>
      </c>
    </row>
    <row r="76" spans="1:8" x14ac:dyDescent="0.2">
      <c r="A76" t="s">
        <v>7</v>
      </c>
      <c r="B76" t="str">
        <f>F76&amp;C76</f>
        <v>Brad Johnson2017</v>
      </c>
      <c r="C76">
        <v>2017</v>
      </c>
      <c r="D76" t="s">
        <v>269</v>
      </c>
      <c r="F76" t="s">
        <v>148</v>
      </c>
      <c r="G76" t="s">
        <v>149</v>
      </c>
      <c r="H76" t="s">
        <v>271</v>
      </c>
    </row>
    <row r="77" spans="1:8" x14ac:dyDescent="0.2">
      <c r="A77" t="s">
        <v>7</v>
      </c>
      <c r="B77" t="str">
        <f>F77&amp;C77</f>
        <v>Bret Sumner2017</v>
      </c>
      <c r="C77">
        <v>2017</v>
      </c>
      <c r="D77" t="s">
        <v>269</v>
      </c>
      <c r="F77" t="s">
        <v>152</v>
      </c>
      <c r="G77" t="s">
        <v>61</v>
      </c>
      <c r="H77" t="s">
        <v>273</v>
      </c>
    </row>
    <row r="78" spans="1:8" x14ac:dyDescent="0.2">
      <c r="A78" t="s">
        <v>7</v>
      </c>
      <c r="B78" t="str">
        <f>F78&amp;C78</f>
        <v>Brook Simmons2017</v>
      </c>
      <c r="C78">
        <v>2017</v>
      </c>
      <c r="D78" t="s">
        <v>269</v>
      </c>
      <c r="F78" t="s">
        <v>274</v>
      </c>
      <c r="G78" t="s">
        <v>275</v>
      </c>
      <c r="H78" t="s">
        <v>271</v>
      </c>
    </row>
    <row r="79" spans="1:8" x14ac:dyDescent="0.2">
      <c r="A79" t="s">
        <v>7</v>
      </c>
      <c r="B79" t="str">
        <f>F79&amp;C79</f>
        <v>Chad Calvert2017</v>
      </c>
      <c r="C79">
        <v>2017</v>
      </c>
      <c r="D79" t="s">
        <v>269</v>
      </c>
      <c r="F79" t="s">
        <v>276</v>
      </c>
      <c r="G79" t="s">
        <v>262</v>
      </c>
      <c r="H79" t="s">
        <v>271</v>
      </c>
    </row>
    <row r="80" spans="1:8" x14ac:dyDescent="0.2">
      <c r="A80" t="s">
        <v>7</v>
      </c>
      <c r="B80" t="str">
        <f>F80&amp;C80</f>
        <v>Charlie Sizemore2017</v>
      </c>
      <c r="C80">
        <v>2017</v>
      </c>
      <c r="D80" t="s">
        <v>269</v>
      </c>
      <c r="F80" t="s">
        <v>277</v>
      </c>
      <c r="G80" t="s">
        <v>278</v>
      </c>
      <c r="H80" t="s">
        <v>271</v>
      </c>
    </row>
    <row r="81" spans="1:8" x14ac:dyDescent="0.2">
      <c r="A81">
        <v>990</v>
      </c>
      <c r="B81" t="s">
        <v>1138</v>
      </c>
      <c r="C81">
        <v>2017</v>
      </c>
      <c r="D81" t="s">
        <v>269</v>
      </c>
      <c r="F81" t="s">
        <v>1084</v>
      </c>
      <c r="H81" t="s">
        <v>271</v>
      </c>
    </row>
    <row r="82" spans="1:8" x14ac:dyDescent="0.2">
      <c r="A82" t="s">
        <v>7</v>
      </c>
      <c r="B82" t="str">
        <f>F82&amp;C82</f>
        <v>Dan Amidon2017</v>
      </c>
      <c r="C82">
        <v>2017</v>
      </c>
      <c r="D82" t="s">
        <v>269</v>
      </c>
      <c r="F82" t="s">
        <v>279</v>
      </c>
      <c r="G82" t="s">
        <v>280</v>
      </c>
      <c r="H82" t="s">
        <v>271</v>
      </c>
    </row>
    <row r="83" spans="1:8" x14ac:dyDescent="0.2">
      <c r="A83" t="s">
        <v>7</v>
      </c>
      <c r="B83" t="str">
        <f>F83&amp;C83</f>
        <v>Daryll Howard2017</v>
      </c>
      <c r="C83">
        <v>2017</v>
      </c>
      <c r="D83" t="s">
        <v>269</v>
      </c>
      <c r="F83" t="s">
        <v>281</v>
      </c>
      <c r="G83" t="s">
        <v>282</v>
      </c>
      <c r="H83" t="s">
        <v>283</v>
      </c>
    </row>
    <row r="84" spans="1:8" x14ac:dyDescent="0.2">
      <c r="A84" t="s">
        <v>7</v>
      </c>
      <c r="B84" t="str">
        <f>F84&amp;C84</f>
        <v>Dave Banko2017</v>
      </c>
      <c r="C84">
        <v>2017</v>
      </c>
      <c r="D84" t="s">
        <v>269</v>
      </c>
      <c r="F84" t="s">
        <v>284</v>
      </c>
      <c r="G84" t="s">
        <v>285</v>
      </c>
      <c r="H84" t="s">
        <v>271</v>
      </c>
    </row>
    <row r="85" spans="1:8" x14ac:dyDescent="0.2">
      <c r="A85" t="s">
        <v>7</v>
      </c>
      <c r="B85" t="str">
        <f>F85&amp;C85</f>
        <v>Doug Rogers2017</v>
      </c>
      <c r="C85">
        <v>2017</v>
      </c>
      <c r="D85" t="s">
        <v>269</v>
      </c>
      <c r="F85" t="s">
        <v>71</v>
      </c>
      <c r="G85" t="s">
        <v>72</v>
      </c>
      <c r="H85" t="s">
        <v>271</v>
      </c>
    </row>
    <row r="86" spans="1:8" x14ac:dyDescent="0.2">
      <c r="A86" t="s">
        <v>7</v>
      </c>
      <c r="B86" t="str">
        <f>F86&amp;C86</f>
        <v>Duane Zavadil2017</v>
      </c>
      <c r="C86">
        <v>2017</v>
      </c>
      <c r="D86" t="s">
        <v>269</v>
      </c>
      <c r="F86" t="s">
        <v>286</v>
      </c>
      <c r="G86" t="s">
        <v>126</v>
      </c>
      <c r="H86" t="s">
        <v>271</v>
      </c>
    </row>
    <row r="87" spans="1:8" x14ac:dyDescent="0.2">
      <c r="A87" t="s">
        <v>7</v>
      </c>
      <c r="B87" t="str">
        <f>F87&amp;C87</f>
        <v>Eric Dillé2017</v>
      </c>
      <c r="C87">
        <v>2017</v>
      </c>
      <c r="D87" t="s">
        <v>269</v>
      </c>
      <c r="F87" t="s">
        <v>287</v>
      </c>
      <c r="G87" t="s">
        <v>37</v>
      </c>
      <c r="H87" t="s">
        <v>271</v>
      </c>
    </row>
    <row r="88" spans="1:8" x14ac:dyDescent="0.2">
      <c r="A88" t="s">
        <v>7</v>
      </c>
      <c r="B88" t="str">
        <f>F88&amp;C88</f>
        <v>Eric Greager2017</v>
      </c>
      <c r="C88">
        <v>2017</v>
      </c>
      <c r="D88" t="s">
        <v>269</v>
      </c>
      <c r="F88" t="s">
        <v>73</v>
      </c>
      <c r="G88" t="s">
        <v>135</v>
      </c>
      <c r="H88" t="s">
        <v>271</v>
      </c>
    </row>
    <row r="89" spans="1:8" x14ac:dyDescent="0.2">
      <c r="A89" t="s">
        <v>7</v>
      </c>
      <c r="B89" t="str">
        <f>F89&amp;C89</f>
        <v>Greg Pulliam2017</v>
      </c>
      <c r="C89">
        <v>2017</v>
      </c>
      <c r="D89" t="s">
        <v>269</v>
      </c>
      <c r="F89" t="s">
        <v>288</v>
      </c>
      <c r="G89" t="s">
        <v>210</v>
      </c>
      <c r="H89" t="s">
        <v>271</v>
      </c>
    </row>
    <row r="90" spans="1:8" x14ac:dyDescent="0.2">
      <c r="A90" t="s">
        <v>7</v>
      </c>
      <c r="B90" t="str">
        <f>F90&amp;C90</f>
        <v>Jay Ottoson2017</v>
      </c>
      <c r="C90">
        <v>2017</v>
      </c>
      <c r="D90" t="s">
        <v>269</v>
      </c>
      <c r="F90" t="s">
        <v>289</v>
      </c>
      <c r="G90" t="s">
        <v>260</v>
      </c>
      <c r="H90" t="s">
        <v>290</v>
      </c>
    </row>
    <row r="91" spans="1:8" x14ac:dyDescent="0.2">
      <c r="A91" t="s">
        <v>7</v>
      </c>
      <c r="B91" t="str">
        <f>F91&amp;C91</f>
        <v>Jeff Lang2017</v>
      </c>
      <c r="C91">
        <v>2017</v>
      </c>
      <c r="D91" t="s">
        <v>269</v>
      </c>
      <c r="F91" t="s">
        <v>291</v>
      </c>
      <c r="G91" t="s">
        <v>292</v>
      </c>
      <c r="H91" t="s">
        <v>293</v>
      </c>
    </row>
    <row r="92" spans="1:8" x14ac:dyDescent="0.2">
      <c r="A92" t="s">
        <v>7</v>
      </c>
      <c r="B92" t="str">
        <f>F92&amp;C92</f>
        <v>Jim Piccone2017</v>
      </c>
      <c r="C92">
        <v>2017</v>
      </c>
      <c r="D92" t="s">
        <v>269</v>
      </c>
      <c r="F92" t="s">
        <v>294</v>
      </c>
      <c r="G92" t="s">
        <v>295</v>
      </c>
      <c r="H92" t="s">
        <v>271</v>
      </c>
    </row>
    <row r="93" spans="1:8" x14ac:dyDescent="0.2">
      <c r="A93" t="s">
        <v>7</v>
      </c>
      <c r="B93" t="str">
        <f>F93&amp;C93</f>
        <v>Kathleen Schroder2017</v>
      </c>
      <c r="C93">
        <v>2017</v>
      </c>
      <c r="D93" t="s">
        <v>269</v>
      </c>
      <c r="F93" t="s">
        <v>296</v>
      </c>
      <c r="G93" t="s">
        <v>297</v>
      </c>
      <c r="H93" t="s">
        <v>271</v>
      </c>
    </row>
    <row r="94" spans="1:8" x14ac:dyDescent="0.2">
      <c r="A94" t="s">
        <v>7</v>
      </c>
      <c r="B94" t="str">
        <f>F94&amp;C94</f>
        <v>Kathleen Sgamma2017</v>
      </c>
      <c r="C94">
        <v>2017</v>
      </c>
      <c r="D94" t="s">
        <v>269</v>
      </c>
      <c r="F94" t="s">
        <v>298</v>
      </c>
      <c r="G94" t="s">
        <v>299</v>
      </c>
      <c r="H94" t="s">
        <v>300</v>
      </c>
    </row>
    <row r="95" spans="1:8" x14ac:dyDescent="0.2">
      <c r="A95" t="s">
        <v>7</v>
      </c>
      <c r="B95" t="str">
        <f>F95&amp;C95</f>
        <v>Kent Holsinger2017</v>
      </c>
      <c r="C95">
        <v>2017</v>
      </c>
      <c r="D95" t="s">
        <v>269</v>
      </c>
      <c r="F95" t="s">
        <v>102</v>
      </c>
      <c r="G95" t="s">
        <v>301</v>
      </c>
      <c r="H95" t="s">
        <v>302</v>
      </c>
    </row>
    <row r="96" spans="1:8" x14ac:dyDescent="0.2">
      <c r="A96">
        <v>990</v>
      </c>
      <c r="B96" t="s">
        <v>1139</v>
      </c>
      <c r="C96">
        <v>2017</v>
      </c>
      <c r="D96" t="s">
        <v>269</v>
      </c>
      <c r="F96" t="s">
        <v>1085</v>
      </c>
      <c r="H96" t="s">
        <v>271</v>
      </c>
    </row>
    <row r="97" spans="1:8" x14ac:dyDescent="0.2">
      <c r="A97" t="s">
        <v>7</v>
      </c>
      <c r="B97" t="str">
        <f>F97&amp;C97</f>
        <v>Matthew Thompson2017</v>
      </c>
      <c r="C97">
        <v>2017</v>
      </c>
      <c r="D97" t="s">
        <v>269</v>
      </c>
      <c r="F97" t="s">
        <v>1101</v>
      </c>
      <c r="G97" t="s">
        <v>52</v>
      </c>
      <c r="H97" t="s">
        <v>271</v>
      </c>
    </row>
    <row r="98" spans="1:8" x14ac:dyDescent="0.2">
      <c r="A98" t="s">
        <v>7</v>
      </c>
      <c r="B98" t="str">
        <f>F98&amp;C98</f>
        <v>Michael Decker2017</v>
      </c>
      <c r="C98">
        <v>2017</v>
      </c>
      <c r="D98" t="s">
        <v>269</v>
      </c>
      <c r="F98" t="s">
        <v>81</v>
      </c>
      <c r="G98" t="s">
        <v>82</v>
      </c>
      <c r="H98" t="s">
        <v>271</v>
      </c>
    </row>
    <row r="99" spans="1:8" x14ac:dyDescent="0.2">
      <c r="A99" t="s">
        <v>7</v>
      </c>
      <c r="B99" t="str">
        <f>F99&amp;C99</f>
        <v>Patrick Hanley2017</v>
      </c>
      <c r="C99">
        <v>2017</v>
      </c>
      <c r="D99" t="s">
        <v>269</v>
      </c>
      <c r="F99" t="s">
        <v>215</v>
      </c>
      <c r="G99" t="s">
        <v>303</v>
      </c>
      <c r="H99" t="s">
        <v>304</v>
      </c>
    </row>
    <row r="100" spans="1:8" x14ac:dyDescent="0.2">
      <c r="A100" t="s">
        <v>7</v>
      </c>
      <c r="B100" t="str">
        <f>F100&amp;C100</f>
        <v>Randy Bolles2017</v>
      </c>
      <c r="C100">
        <v>2017</v>
      </c>
      <c r="D100" t="s">
        <v>269</v>
      </c>
      <c r="F100" t="s">
        <v>130</v>
      </c>
      <c r="G100" t="s">
        <v>131</v>
      </c>
      <c r="H100" t="s">
        <v>271</v>
      </c>
    </row>
    <row r="101" spans="1:8" x14ac:dyDescent="0.2">
      <c r="A101" t="s">
        <v>7</v>
      </c>
      <c r="B101" t="str">
        <f>F101&amp;C101</f>
        <v>Rich Frommer2017</v>
      </c>
      <c r="C101">
        <v>2017</v>
      </c>
      <c r="D101" t="s">
        <v>269</v>
      </c>
      <c r="F101" t="s">
        <v>305</v>
      </c>
      <c r="G101" t="s">
        <v>306</v>
      </c>
      <c r="H101" t="s">
        <v>307</v>
      </c>
    </row>
    <row r="102" spans="1:8" x14ac:dyDescent="0.2">
      <c r="A102" t="s">
        <v>7</v>
      </c>
      <c r="B102" t="str">
        <f>F102&amp;C102</f>
        <v>Rich Gan2017</v>
      </c>
      <c r="C102">
        <v>2017</v>
      </c>
      <c r="D102" t="s">
        <v>269</v>
      </c>
      <c r="F102" t="s">
        <v>308</v>
      </c>
      <c r="G102" t="s">
        <v>144</v>
      </c>
      <c r="H102" t="s">
        <v>271</v>
      </c>
    </row>
    <row r="103" spans="1:8" x14ac:dyDescent="0.2">
      <c r="A103">
        <v>990</v>
      </c>
      <c r="B103" t="s">
        <v>1136</v>
      </c>
      <c r="C103">
        <v>2017</v>
      </c>
      <c r="D103" t="s">
        <v>269</v>
      </c>
      <c r="F103" t="s">
        <v>226</v>
      </c>
      <c r="H103" t="s">
        <v>271</v>
      </c>
    </row>
    <row r="104" spans="1:8" x14ac:dyDescent="0.2">
      <c r="A104">
        <v>990</v>
      </c>
      <c r="B104" t="s">
        <v>1137</v>
      </c>
      <c r="C104">
        <v>2017</v>
      </c>
      <c r="D104" t="s">
        <v>269</v>
      </c>
      <c r="F104" t="s">
        <v>134</v>
      </c>
      <c r="H104" t="s">
        <v>271</v>
      </c>
    </row>
    <row r="105" spans="1:8" x14ac:dyDescent="0.2">
      <c r="A105" t="s">
        <v>7</v>
      </c>
      <c r="B105" t="str">
        <f>F105&amp;C105</f>
        <v>Stephen Flaherty2017</v>
      </c>
      <c r="C105">
        <v>2017</v>
      </c>
      <c r="D105" t="s">
        <v>269</v>
      </c>
      <c r="F105" t="s">
        <v>309</v>
      </c>
      <c r="G105" t="s">
        <v>227</v>
      </c>
      <c r="H105" t="s">
        <v>271</v>
      </c>
    </row>
    <row r="106" spans="1:8" x14ac:dyDescent="0.2">
      <c r="A106" t="s">
        <v>7</v>
      </c>
      <c r="B106" t="str">
        <f>F106&amp;C106</f>
        <v>Susan Aldridge2017</v>
      </c>
      <c r="C106">
        <v>2017</v>
      </c>
      <c r="D106" t="s">
        <v>269</v>
      </c>
      <c r="F106" t="s">
        <v>310</v>
      </c>
      <c r="G106" t="s">
        <v>117</v>
      </c>
      <c r="H106" t="s">
        <v>271</v>
      </c>
    </row>
    <row r="107" spans="1:8" x14ac:dyDescent="0.2">
      <c r="A107" t="s">
        <v>7</v>
      </c>
      <c r="B107" t="str">
        <f>F107&amp;C107</f>
        <v>Tekla Taylor2017</v>
      </c>
      <c r="C107">
        <v>2017</v>
      </c>
      <c r="D107" t="s">
        <v>269</v>
      </c>
      <c r="F107" t="s">
        <v>311</v>
      </c>
      <c r="G107" t="s">
        <v>312</v>
      </c>
      <c r="H107" t="s">
        <v>271</v>
      </c>
    </row>
    <row r="108" spans="1:8" x14ac:dyDescent="0.2">
      <c r="A108" t="s">
        <v>859</v>
      </c>
      <c r="B108" t="str">
        <f>F108&amp;C108</f>
        <v>Bret Sumner2017</v>
      </c>
      <c r="C108">
        <v>2017</v>
      </c>
      <c r="D108" t="s">
        <v>860</v>
      </c>
      <c r="F108" t="s">
        <v>152</v>
      </c>
      <c r="G108" t="s">
        <v>861</v>
      </c>
      <c r="H108" t="s">
        <v>862</v>
      </c>
    </row>
    <row r="109" spans="1:8" x14ac:dyDescent="0.2">
      <c r="A109" t="s">
        <v>859</v>
      </c>
      <c r="B109" t="str">
        <f>F109&amp;C109</f>
        <v>Jagadeesan Sethuraman2017</v>
      </c>
      <c r="C109">
        <v>2017</v>
      </c>
      <c r="D109" t="s">
        <v>860</v>
      </c>
      <c r="F109" t="s">
        <v>183</v>
      </c>
      <c r="G109" t="s">
        <v>151</v>
      </c>
      <c r="H109" t="s">
        <v>863</v>
      </c>
    </row>
    <row r="110" spans="1:8" x14ac:dyDescent="0.2">
      <c r="A110" t="s">
        <v>859</v>
      </c>
      <c r="B110" t="str">
        <f>F110&amp;C110</f>
        <v>John Byrom2017</v>
      </c>
      <c r="C110">
        <v>2017</v>
      </c>
      <c r="D110" t="s">
        <v>860</v>
      </c>
      <c r="F110" t="s">
        <v>121</v>
      </c>
      <c r="G110" t="s">
        <v>426</v>
      </c>
      <c r="H110" t="s">
        <v>864</v>
      </c>
    </row>
    <row r="111" spans="1:8" x14ac:dyDescent="0.2">
      <c r="A111" t="s">
        <v>859</v>
      </c>
      <c r="B111" t="str">
        <f>F111&amp;C111</f>
        <v>Kristen Lingley2017</v>
      </c>
      <c r="C111">
        <v>2017</v>
      </c>
      <c r="D111" t="s">
        <v>860</v>
      </c>
      <c r="F111" t="s">
        <v>865</v>
      </c>
      <c r="G111" t="s">
        <v>74</v>
      </c>
      <c r="H111" t="s">
        <v>866</v>
      </c>
    </row>
    <row r="112" spans="1:8" x14ac:dyDescent="0.2">
      <c r="A112" t="s">
        <v>859</v>
      </c>
      <c r="B112" t="str">
        <f>F112&amp;C112</f>
        <v>Michael Smith2017</v>
      </c>
      <c r="C112">
        <v>2017</v>
      </c>
      <c r="D112" t="s">
        <v>860</v>
      </c>
      <c r="F112" t="s">
        <v>435</v>
      </c>
      <c r="G112" t="s">
        <v>867</v>
      </c>
      <c r="H112" t="s">
        <v>868</v>
      </c>
    </row>
    <row r="113" spans="1:8" x14ac:dyDescent="0.2">
      <c r="A113" t="s">
        <v>859</v>
      </c>
      <c r="B113" t="str">
        <f>F113&amp;C113</f>
        <v>Nick Agopian2017</v>
      </c>
      <c r="C113">
        <v>2017</v>
      </c>
      <c r="D113" t="s">
        <v>860</v>
      </c>
      <c r="F113" t="s">
        <v>869</v>
      </c>
      <c r="G113" t="s">
        <v>680</v>
      </c>
      <c r="H113" t="s">
        <v>870</v>
      </c>
    </row>
    <row r="114" spans="1:8" x14ac:dyDescent="0.2">
      <c r="A114" t="s">
        <v>859</v>
      </c>
      <c r="B114" t="str">
        <f>F114&amp;C114</f>
        <v>Robert Veldman2017</v>
      </c>
      <c r="C114">
        <v>2017</v>
      </c>
      <c r="D114" t="s">
        <v>860</v>
      </c>
      <c r="F114" t="s">
        <v>871</v>
      </c>
      <c r="G114" t="s">
        <v>872</v>
      </c>
      <c r="H114" t="s">
        <v>873</v>
      </c>
    </row>
    <row r="115" spans="1:8" x14ac:dyDescent="0.2">
      <c r="A115" t="s">
        <v>859</v>
      </c>
      <c r="B115" t="str">
        <f>F115&amp;C115</f>
        <v>Roger Kelley2017</v>
      </c>
      <c r="C115">
        <v>2017</v>
      </c>
      <c r="D115" t="s">
        <v>860</v>
      </c>
      <c r="F115" t="s">
        <v>874</v>
      </c>
      <c r="G115" t="s">
        <v>15</v>
      </c>
      <c r="H115" t="s">
        <v>875</v>
      </c>
    </row>
    <row r="116" spans="1:8" x14ac:dyDescent="0.2">
      <c r="A116" t="s">
        <v>989</v>
      </c>
      <c r="B116" t="str">
        <f>F116&amp;C116</f>
        <v>Aaron Johnson2017</v>
      </c>
      <c r="C116">
        <v>2017</v>
      </c>
      <c r="D116" t="s">
        <v>930</v>
      </c>
      <c r="F116" t="s">
        <v>976</v>
      </c>
      <c r="G116" t="s">
        <v>470</v>
      </c>
      <c r="H116" t="s">
        <v>977</v>
      </c>
    </row>
    <row r="117" spans="1:8" x14ac:dyDescent="0.2">
      <c r="A117" t="s">
        <v>989</v>
      </c>
      <c r="B117" t="str">
        <f>F117&amp;C117</f>
        <v>Brian Fakharzadeh2017</v>
      </c>
      <c r="C117">
        <v>2017</v>
      </c>
      <c r="D117" t="s">
        <v>930</v>
      </c>
      <c r="F117" t="s">
        <v>978</v>
      </c>
      <c r="G117" t="s">
        <v>470</v>
      </c>
      <c r="H117" t="s">
        <v>979</v>
      </c>
    </row>
    <row r="118" spans="1:8" x14ac:dyDescent="0.2">
      <c r="A118" t="s">
        <v>989</v>
      </c>
      <c r="B118" t="str">
        <f>F118&amp;C118</f>
        <v>Gina Brooke2017</v>
      </c>
      <c r="C118">
        <v>2017</v>
      </c>
      <c r="D118" t="s">
        <v>930</v>
      </c>
      <c r="F118" t="s">
        <v>980</v>
      </c>
      <c r="G118" t="s">
        <v>470</v>
      </c>
      <c r="H118" t="s">
        <v>981</v>
      </c>
    </row>
    <row r="119" spans="1:8" x14ac:dyDescent="0.2">
      <c r="A119" t="s">
        <v>989</v>
      </c>
      <c r="B119" t="str">
        <f>F119&amp;C119</f>
        <v>Kathleen Sgamma2017</v>
      </c>
      <c r="C119">
        <v>2017</v>
      </c>
      <c r="D119" t="s">
        <v>930</v>
      </c>
      <c r="F119" t="s">
        <v>298</v>
      </c>
      <c r="G119" t="s">
        <v>470</v>
      </c>
      <c r="H119" t="s">
        <v>300</v>
      </c>
    </row>
    <row r="120" spans="1:8" x14ac:dyDescent="0.2">
      <c r="A120" t="s">
        <v>989</v>
      </c>
      <c r="B120" t="str">
        <f>F120&amp;C120</f>
        <v>Ryan Streams2017</v>
      </c>
      <c r="C120">
        <v>2017</v>
      </c>
      <c r="D120" t="s">
        <v>930</v>
      </c>
      <c r="F120" t="s">
        <v>990</v>
      </c>
      <c r="G120" t="s">
        <v>470</v>
      </c>
      <c r="H120" t="s">
        <v>991</v>
      </c>
    </row>
    <row r="121" spans="1:8" x14ac:dyDescent="0.2">
      <c r="A121" t="s">
        <v>989</v>
      </c>
      <c r="B121" t="str">
        <f>F121&amp;C121</f>
        <v>​Tripp Parks2017</v>
      </c>
      <c r="C121">
        <v>2017</v>
      </c>
      <c r="D121" t="s">
        <v>930</v>
      </c>
      <c r="F121" t="s">
        <v>983</v>
      </c>
      <c r="G121" t="s">
        <v>470</v>
      </c>
      <c r="H121" t="s">
        <v>988</v>
      </c>
    </row>
    <row r="122" spans="1:8" x14ac:dyDescent="0.2">
      <c r="A122" t="s">
        <v>68</v>
      </c>
      <c r="B122" t="str">
        <f>F122&amp;C122</f>
        <v>Alex Campbell2016</v>
      </c>
      <c r="C122">
        <v>2016</v>
      </c>
      <c r="D122" t="s">
        <v>8</v>
      </c>
      <c r="F122" t="s">
        <v>9</v>
      </c>
      <c r="G122" t="s">
        <v>10</v>
      </c>
      <c r="H122" t="s">
        <v>11</v>
      </c>
    </row>
    <row r="123" spans="1:8" x14ac:dyDescent="0.2">
      <c r="A123" t="s">
        <v>68</v>
      </c>
      <c r="B123" t="str">
        <f>F123&amp;C123</f>
        <v>Blu Hulsey2016</v>
      </c>
      <c r="C123">
        <v>2016</v>
      </c>
      <c r="D123" t="s">
        <v>8</v>
      </c>
      <c r="F123" t="s">
        <v>14</v>
      </c>
      <c r="G123" t="s">
        <v>15</v>
      </c>
      <c r="H123" t="s">
        <v>11</v>
      </c>
    </row>
    <row r="124" spans="1:8" x14ac:dyDescent="0.2">
      <c r="A124" t="s">
        <v>68</v>
      </c>
      <c r="B124" t="str">
        <f>F124&amp;C124</f>
        <v>Cameron Cuch2016</v>
      </c>
      <c r="C124">
        <v>2016</v>
      </c>
      <c r="D124" t="s">
        <v>8</v>
      </c>
      <c r="F124" t="s">
        <v>69</v>
      </c>
      <c r="G124" t="s">
        <v>70</v>
      </c>
      <c r="H124" t="s">
        <v>11</v>
      </c>
    </row>
    <row r="125" spans="1:8" x14ac:dyDescent="0.2">
      <c r="A125" t="s">
        <v>68</v>
      </c>
      <c r="B125" t="str">
        <f>F125&amp;C125</f>
        <v>Celesta Miracle2016</v>
      </c>
      <c r="C125">
        <v>2016</v>
      </c>
      <c r="D125" t="s">
        <v>8</v>
      </c>
      <c r="F125" t="s">
        <v>16</v>
      </c>
      <c r="G125" t="s">
        <v>17</v>
      </c>
      <c r="H125" t="s">
        <v>11</v>
      </c>
    </row>
    <row r="126" spans="1:8" x14ac:dyDescent="0.2">
      <c r="A126" t="s">
        <v>68</v>
      </c>
      <c r="B126" t="str">
        <f>F126&amp;C126</f>
        <v>Cody Phifer2016</v>
      </c>
      <c r="C126">
        <v>2016</v>
      </c>
      <c r="D126" t="s">
        <v>8</v>
      </c>
      <c r="F126" t="s">
        <v>18</v>
      </c>
      <c r="G126" t="s">
        <v>19</v>
      </c>
      <c r="H126" t="s">
        <v>11</v>
      </c>
    </row>
    <row r="127" spans="1:8" x14ac:dyDescent="0.2">
      <c r="A127" t="s">
        <v>68</v>
      </c>
      <c r="B127" t="str">
        <f>F127&amp;C127</f>
        <v>Cody Tibbs2016</v>
      </c>
      <c r="C127">
        <v>2016</v>
      </c>
      <c r="D127" t="s">
        <v>8</v>
      </c>
      <c r="F127" t="s">
        <v>20</v>
      </c>
      <c r="G127" t="s">
        <v>21</v>
      </c>
      <c r="H127" t="s">
        <v>11</v>
      </c>
    </row>
    <row r="128" spans="1:8" x14ac:dyDescent="0.2">
      <c r="A128" t="s">
        <v>68</v>
      </c>
      <c r="B128" t="str">
        <f>F128&amp;C128</f>
        <v>Cornelius Dupré2016</v>
      </c>
      <c r="C128">
        <v>2016</v>
      </c>
      <c r="D128" t="s">
        <v>8</v>
      </c>
      <c r="F128" t="s">
        <v>22</v>
      </c>
      <c r="G128" t="s">
        <v>23</v>
      </c>
      <c r="H128" t="s">
        <v>11</v>
      </c>
    </row>
    <row r="129" spans="1:8" x14ac:dyDescent="0.2">
      <c r="A129" t="s">
        <v>68</v>
      </c>
      <c r="B129" t="str">
        <f>F129&amp;C129</f>
        <v>Dale Larsen2016</v>
      </c>
      <c r="C129">
        <v>2016</v>
      </c>
      <c r="D129" t="s">
        <v>8</v>
      </c>
      <c r="F129" t="s">
        <v>24</v>
      </c>
      <c r="G129" t="s">
        <v>25</v>
      </c>
      <c r="H129" t="s">
        <v>11</v>
      </c>
    </row>
    <row r="130" spans="1:8" x14ac:dyDescent="0.2">
      <c r="A130" t="s">
        <v>68</v>
      </c>
      <c r="B130" t="str">
        <f>F130&amp;C130</f>
        <v>Doug Rogers2016</v>
      </c>
      <c r="C130">
        <v>2016</v>
      </c>
      <c r="D130" t="s">
        <v>8</v>
      </c>
      <c r="F130" t="s">
        <v>71</v>
      </c>
      <c r="G130" t="s">
        <v>72</v>
      </c>
      <c r="H130" t="s">
        <v>11</v>
      </c>
    </row>
    <row r="131" spans="1:8" x14ac:dyDescent="0.2">
      <c r="A131" t="s">
        <v>68</v>
      </c>
      <c r="B131" t="str">
        <f>F131&amp;C131</f>
        <v>Eric Greager2016</v>
      </c>
      <c r="C131">
        <v>2016</v>
      </c>
      <c r="D131" t="s">
        <v>8</v>
      </c>
      <c r="F131" t="s">
        <v>73</v>
      </c>
      <c r="G131" t="s">
        <v>74</v>
      </c>
      <c r="H131" t="s">
        <v>11</v>
      </c>
    </row>
    <row r="132" spans="1:8" x14ac:dyDescent="0.2">
      <c r="A132" t="s">
        <v>68</v>
      </c>
      <c r="B132" t="str">
        <f>F132&amp;C132</f>
        <v>Garrett Clemons2016</v>
      </c>
      <c r="C132">
        <v>2016</v>
      </c>
      <c r="D132" t="s">
        <v>8</v>
      </c>
      <c r="F132" t="s">
        <v>75</v>
      </c>
      <c r="G132" t="s">
        <v>76</v>
      </c>
      <c r="H132" t="s">
        <v>11</v>
      </c>
    </row>
    <row r="133" spans="1:8" x14ac:dyDescent="0.2">
      <c r="A133" t="s">
        <v>68</v>
      </c>
      <c r="B133" t="str">
        <f>F133&amp;C133</f>
        <v>Jamie Dandar2016</v>
      </c>
      <c r="C133">
        <v>2016</v>
      </c>
      <c r="D133" t="s">
        <v>8</v>
      </c>
      <c r="F133" t="s">
        <v>77</v>
      </c>
      <c r="G133" t="s">
        <v>78</v>
      </c>
      <c r="H133" t="s">
        <v>11</v>
      </c>
    </row>
    <row r="134" spans="1:8" x14ac:dyDescent="0.2">
      <c r="A134" t="s">
        <v>68</v>
      </c>
      <c r="B134" t="str">
        <f>F134&amp;C134</f>
        <v>Jason Buehler2016</v>
      </c>
      <c r="C134">
        <v>2016</v>
      </c>
      <c r="D134" t="s">
        <v>8</v>
      </c>
      <c r="F134" t="s">
        <v>28</v>
      </c>
      <c r="G134" t="s">
        <v>29</v>
      </c>
      <c r="H134" t="s">
        <v>11</v>
      </c>
    </row>
    <row r="135" spans="1:8" x14ac:dyDescent="0.2">
      <c r="A135" t="s">
        <v>68</v>
      </c>
      <c r="B135" t="str">
        <f>F135&amp;C135</f>
        <v>Jeff Karcz2016</v>
      </c>
      <c r="C135">
        <v>2016</v>
      </c>
      <c r="D135" t="s">
        <v>8</v>
      </c>
      <c r="F135" t="s">
        <v>30</v>
      </c>
      <c r="G135" t="s">
        <v>31</v>
      </c>
      <c r="H135" t="s">
        <v>11</v>
      </c>
    </row>
    <row r="136" spans="1:8" x14ac:dyDescent="0.2">
      <c r="A136" t="s">
        <v>68</v>
      </c>
      <c r="B136" t="str">
        <f>F136&amp;C136</f>
        <v>Jim McGrath2016</v>
      </c>
      <c r="C136">
        <v>2016</v>
      </c>
      <c r="D136" t="s">
        <v>8</v>
      </c>
      <c r="F136" t="s">
        <v>32</v>
      </c>
      <c r="G136" t="s">
        <v>33</v>
      </c>
      <c r="H136" t="s">
        <v>11</v>
      </c>
    </row>
    <row r="137" spans="1:8" x14ac:dyDescent="0.2">
      <c r="A137" t="s">
        <v>68</v>
      </c>
      <c r="B137" t="str">
        <f>F137&amp;C137</f>
        <v>John Harpole2016</v>
      </c>
      <c r="C137">
        <v>2016</v>
      </c>
      <c r="D137" t="s">
        <v>8</v>
      </c>
      <c r="F137" t="s">
        <v>34</v>
      </c>
      <c r="G137" t="s">
        <v>35</v>
      </c>
      <c r="H137" t="s">
        <v>11</v>
      </c>
    </row>
    <row r="138" spans="1:8" x14ac:dyDescent="0.2">
      <c r="A138" t="s">
        <v>68</v>
      </c>
      <c r="B138" t="str">
        <f>F138&amp;C138</f>
        <v>Kelsey Olson2016</v>
      </c>
      <c r="C138">
        <v>2016</v>
      </c>
      <c r="D138" t="s">
        <v>8</v>
      </c>
      <c r="F138" t="s">
        <v>79</v>
      </c>
      <c r="G138" t="s">
        <v>80</v>
      </c>
      <c r="H138" t="s">
        <v>11</v>
      </c>
    </row>
    <row r="139" spans="1:8" x14ac:dyDescent="0.2">
      <c r="A139" t="s">
        <v>68</v>
      </c>
      <c r="B139" t="str">
        <f>F139&amp;C139</f>
        <v>Kerry McCowen2016</v>
      </c>
      <c r="C139">
        <v>2016</v>
      </c>
      <c r="D139" t="s">
        <v>8</v>
      </c>
      <c r="F139" t="s">
        <v>38</v>
      </c>
      <c r="G139" t="s">
        <v>39</v>
      </c>
      <c r="H139" t="s">
        <v>11</v>
      </c>
    </row>
    <row r="140" spans="1:8" x14ac:dyDescent="0.2">
      <c r="A140" t="s">
        <v>68</v>
      </c>
      <c r="B140" t="str">
        <f>F140&amp;C140</f>
        <v>Lindsay Brown2016</v>
      </c>
      <c r="C140">
        <v>2016</v>
      </c>
      <c r="D140" t="s">
        <v>8</v>
      </c>
      <c r="F140" t="s">
        <v>40</v>
      </c>
      <c r="G140" t="s">
        <v>41</v>
      </c>
      <c r="H140" t="s">
        <v>11</v>
      </c>
    </row>
    <row r="141" spans="1:8" x14ac:dyDescent="0.2">
      <c r="A141" t="s">
        <v>68</v>
      </c>
      <c r="B141" t="str">
        <f>F141&amp;C141</f>
        <v>Michael Decker2016</v>
      </c>
      <c r="C141">
        <v>2016</v>
      </c>
      <c r="D141" t="s">
        <v>8</v>
      </c>
      <c r="F141" t="s">
        <v>81</v>
      </c>
      <c r="G141" t="s">
        <v>82</v>
      </c>
      <c r="H141" t="s">
        <v>11</v>
      </c>
    </row>
    <row r="142" spans="1:8" x14ac:dyDescent="0.2">
      <c r="A142" t="s">
        <v>68</v>
      </c>
      <c r="B142" t="str">
        <f>F142&amp;C142</f>
        <v>Michael Keller2016</v>
      </c>
      <c r="C142">
        <v>2016</v>
      </c>
      <c r="D142" t="s">
        <v>8</v>
      </c>
      <c r="F142" t="s">
        <v>83</v>
      </c>
      <c r="G142" t="s">
        <v>84</v>
      </c>
      <c r="H142" t="s">
        <v>11</v>
      </c>
    </row>
    <row r="143" spans="1:8" x14ac:dyDescent="0.2">
      <c r="A143" t="s">
        <v>68</v>
      </c>
      <c r="B143" t="str">
        <f>F143&amp;C143</f>
        <v>Murphy Markham2016</v>
      </c>
      <c r="C143">
        <v>2016</v>
      </c>
      <c r="D143" t="s">
        <v>8</v>
      </c>
      <c r="F143" t="s">
        <v>46</v>
      </c>
      <c r="G143" t="s">
        <v>47</v>
      </c>
      <c r="H143" t="s">
        <v>11</v>
      </c>
    </row>
    <row r="144" spans="1:8" x14ac:dyDescent="0.2">
      <c r="A144" t="s">
        <v>68</v>
      </c>
      <c r="B144" t="str">
        <f>F144&amp;C144</f>
        <v>Nick Hansen2016</v>
      </c>
      <c r="C144">
        <v>2016</v>
      </c>
      <c r="D144" t="s">
        <v>8</v>
      </c>
      <c r="F144" t="s">
        <v>48</v>
      </c>
      <c r="G144" t="s">
        <v>49</v>
      </c>
      <c r="H144" t="s">
        <v>11</v>
      </c>
    </row>
    <row r="145" spans="1:8" x14ac:dyDescent="0.2">
      <c r="A145" t="s">
        <v>68</v>
      </c>
      <c r="B145" t="str">
        <f>F145&amp;C145</f>
        <v>Phillip Weiss2016</v>
      </c>
      <c r="C145">
        <v>2016</v>
      </c>
      <c r="D145" t="s">
        <v>8</v>
      </c>
      <c r="F145" t="s">
        <v>85</v>
      </c>
      <c r="G145" t="s">
        <v>86</v>
      </c>
      <c r="H145" t="s">
        <v>11</v>
      </c>
    </row>
    <row r="146" spans="1:8" x14ac:dyDescent="0.2">
      <c r="A146" t="s">
        <v>68</v>
      </c>
      <c r="B146" t="str">
        <f>F146&amp;C146</f>
        <v>Robert Comer2016</v>
      </c>
      <c r="C146">
        <v>2016</v>
      </c>
      <c r="D146" t="s">
        <v>8</v>
      </c>
      <c r="F146" t="s">
        <v>53</v>
      </c>
      <c r="G146" t="s">
        <v>54</v>
      </c>
      <c r="H146" t="s">
        <v>11</v>
      </c>
    </row>
    <row r="147" spans="1:8" x14ac:dyDescent="0.2">
      <c r="A147" t="s">
        <v>68</v>
      </c>
      <c r="B147" t="str">
        <f>F147&amp;C147</f>
        <v>Sam Knaizer2016</v>
      </c>
      <c r="C147">
        <v>2016</v>
      </c>
      <c r="D147" t="s">
        <v>8</v>
      </c>
      <c r="F147" t="s">
        <v>87</v>
      </c>
      <c r="G147" t="s">
        <v>45</v>
      </c>
      <c r="H147" t="s">
        <v>11</v>
      </c>
    </row>
    <row r="148" spans="1:8" x14ac:dyDescent="0.2">
      <c r="A148" t="s">
        <v>68</v>
      </c>
      <c r="B148" t="str">
        <f>F148&amp;C148</f>
        <v>Scott Carson2016</v>
      </c>
      <c r="C148">
        <v>2016</v>
      </c>
      <c r="D148" t="s">
        <v>8</v>
      </c>
      <c r="F148" t="s">
        <v>55</v>
      </c>
      <c r="G148" t="s">
        <v>56</v>
      </c>
      <c r="H148" t="s">
        <v>11</v>
      </c>
    </row>
    <row r="149" spans="1:8" x14ac:dyDescent="0.2">
      <c r="A149" t="s">
        <v>68</v>
      </c>
      <c r="B149" t="str">
        <f>F149&amp;C149</f>
        <v>Stephen Barnes2016</v>
      </c>
      <c r="C149">
        <v>2016</v>
      </c>
      <c r="D149" t="s">
        <v>8</v>
      </c>
      <c r="F149" t="s">
        <v>58</v>
      </c>
      <c r="G149" t="s">
        <v>59</v>
      </c>
      <c r="H149" t="s">
        <v>11</v>
      </c>
    </row>
    <row r="150" spans="1:8" x14ac:dyDescent="0.2">
      <c r="A150" t="s">
        <v>68</v>
      </c>
      <c r="B150" t="str">
        <f>F150&amp;C150</f>
        <v>Theresa Sauer2016</v>
      </c>
      <c r="C150">
        <v>2016</v>
      </c>
      <c r="D150" t="s">
        <v>8</v>
      </c>
      <c r="F150" t="s">
        <v>60</v>
      </c>
      <c r="G150" t="s">
        <v>61</v>
      </c>
      <c r="H150" t="s">
        <v>11</v>
      </c>
    </row>
    <row r="151" spans="1:8" x14ac:dyDescent="0.2">
      <c r="A151" t="s">
        <v>68</v>
      </c>
      <c r="B151" t="str">
        <f>F151&amp;C151</f>
        <v>William Lancaster2016</v>
      </c>
      <c r="C151">
        <v>2016</v>
      </c>
      <c r="D151" t="s">
        <v>8</v>
      </c>
      <c r="F151" t="s">
        <v>66</v>
      </c>
      <c r="G151" t="s">
        <v>67</v>
      </c>
      <c r="H151" t="s">
        <v>11</v>
      </c>
    </row>
    <row r="152" spans="1:8" x14ac:dyDescent="0.2">
      <c r="A152" t="s">
        <v>68</v>
      </c>
      <c r="B152" t="str">
        <f>F152&amp;C152</f>
        <v>Barth Whitham2016</v>
      </c>
      <c r="C152">
        <v>2016</v>
      </c>
      <c r="D152" t="s">
        <v>269</v>
      </c>
      <c r="F152" t="s">
        <v>145</v>
      </c>
      <c r="G152" t="s">
        <v>270</v>
      </c>
      <c r="H152" t="s">
        <v>271</v>
      </c>
    </row>
    <row r="153" spans="1:8" x14ac:dyDescent="0.2">
      <c r="A153">
        <v>990</v>
      </c>
      <c r="B153" t="s">
        <v>1143</v>
      </c>
      <c r="C153">
        <v>2016</v>
      </c>
      <c r="D153" t="s">
        <v>269</v>
      </c>
      <c r="F153" t="s">
        <v>272</v>
      </c>
      <c r="H153" t="s">
        <v>271</v>
      </c>
    </row>
    <row r="154" spans="1:8" x14ac:dyDescent="0.2">
      <c r="A154">
        <v>990</v>
      </c>
      <c r="B154" t="s">
        <v>1146</v>
      </c>
      <c r="C154">
        <v>2016</v>
      </c>
      <c r="D154" t="s">
        <v>269</v>
      </c>
      <c r="F154" t="s">
        <v>148</v>
      </c>
      <c r="H154" t="s">
        <v>271</v>
      </c>
    </row>
    <row r="155" spans="1:8" x14ac:dyDescent="0.2">
      <c r="A155" t="s">
        <v>68</v>
      </c>
      <c r="B155" t="str">
        <f>F155&amp;C155</f>
        <v>Bret Sumner2016</v>
      </c>
      <c r="C155">
        <v>2016</v>
      </c>
      <c r="D155" t="s">
        <v>269</v>
      </c>
      <c r="F155" t="s">
        <v>152</v>
      </c>
      <c r="G155" t="s">
        <v>61</v>
      </c>
      <c r="H155" t="s">
        <v>313</v>
      </c>
    </row>
    <row r="156" spans="1:8" x14ac:dyDescent="0.2">
      <c r="A156">
        <v>990</v>
      </c>
      <c r="B156" t="s">
        <v>1149</v>
      </c>
      <c r="C156">
        <v>2016</v>
      </c>
      <c r="D156" t="s">
        <v>269</v>
      </c>
      <c r="F156" t="s">
        <v>274</v>
      </c>
      <c r="H156" t="s">
        <v>271</v>
      </c>
    </row>
    <row r="157" spans="1:8" x14ac:dyDescent="0.2">
      <c r="A157" t="s">
        <v>68</v>
      </c>
      <c r="B157" t="str">
        <f>F157&amp;C157</f>
        <v>Chad Calvert2016</v>
      </c>
      <c r="C157">
        <v>2016</v>
      </c>
      <c r="D157" t="s">
        <v>269</v>
      </c>
      <c r="F157" t="s">
        <v>276</v>
      </c>
      <c r="G157" t="s">
        <v>262</v>
      </c>
      <c r="H157" t="s">
        <v>271</v>
      </c>
    </row>
    <row r="158" spans="1:8" x14ac:dyDescent="0.2">
      <c r="A158" t="s">
        <v>68</v>
      </c>
      <c r="B158" t="str">
        <f>F158&amp;C158</f>
        <v>Charlie Sizemore2016</v>
      </c>
      <c r="C158">
        <v>2016</v>
      </c>
      <c r="D158" t="s">
        <v>269</v>
      </c>
      <c r="F158" t="s">
        <v>277</v>
      </c>
      <c r="G158" t="s">
        <v>278</v>
      </c>
      <c r="H158" t="s">
        <v>271</v>
      </c>
    </row>
    <row r="159" spans="1:8" x14ac:dyDescent="0.2">
      <c r="A159">
        <v>990</v>
      </c>
      <c r="B159" t="s">
        <v>1148</v>
      </c>
      <c r="C159">
        <v>2016</v>
      </c>
      <c r="D159" t="s">
        <v>269</v>
      </c>
      <c r="F159" t="s">
        <v>1084</v>
      </c>
      <c r="H159" t="s">
        <v>271</v>
      </c>
    </row>
    <row r="160" spans="1:8" x14ac:dyDescent="0.2">
      <c r="A160" t="s">
        <v>68</v>
      </c>
      <c r="B160" t="str">
        <f>F160&amp;C160</f>
        <v>Dan Amidon2016</v>
      </c>
      <c r="C160">
        <v>2016</v>
      </c>
      <c r="D160" t="s">
        <v>269</v>
      </c>
      <c r="F160" t="s">
        <v>279</v>
      </c>
      <c r="G160" t="s">
        <v>280</v>
      </c>
      <c r="H160" t="s">
        <v>271</v>
      </c>
    </row>
    <row r="161" spans="1:8" x14ac:dyDescent="0.2">
      <c r="A161" t="s">
        <v>68</v>
      </c>
      <c r="B161" t="str">
        <f>F161&amp;C161</f>
        <v>Danny Jimenez2016</v>
      </c>
      <c r="C161">
        <v>2016</v>
      </c>
      <c r="D161" t="s">
        <v>269</v>
      </c>
      <c r="F161" t="s">
        <v>314</v>
      </c>
      <c r="G161" t="s">
        <v>315</v>
      </c>
      <c r="H161" t="s">
        <v>271</v>
      </c>
    </row>
    <row r="162" spans="1:8" x14ac:dyDescent="0.2">
      <c r="A162" t="s">
        <v>68</v>
      </c>
      <c r="B162" t="str">
        <f>F162&amp;C162</f>
        <v>Daryll Howard2016</v>
      </c>
      <c r="C162">
        <v>2016</v>
      </c>
      <c r="D162" t="s">
        <v>269</v>
      </c>
      <c r="F162" t="s">
        <v>281</v>
      </c>
      <c r="G162" t="s">
        <v>282</v>
      </c>
      <c r="H162" t="s">
        <v>307</v>
      </c>
    </row>
    <row r="163" spans="1:8" x14ac:dyDescent="0.2">
      <c r="A163" t="s">
        <v>68</v>
      </c>
      <c r="B163" t="str">
        <f>F163&amp;C163</f>
        <v>Dave Banko2016</v>
      </c>
      <c r="C163">
        <v>2016</v>
      </c>
      <c r="D163" t="s">
        <v>269</v>
      </c>
      <c r="F163" t="s">
        <v>284</v>
      </c>
      <c r="G163" t="s">
        <v>285</v>
      </c>
      <c r="H163" t="s">
        <v>271</v>
      </c>
    </row>
    <row r="164" spans="1:8" x14ac:dyDescent="0.2">
      <c r="A164" t="s">
        <v>68</v>
      </c>
      <c r="B164" t="str">
        <f>F164&amp;C164</f>
        <v>Dru Bower-Moore2016</v>
      </c>
      <c r="C164">
        <v>2016</v>
      </c>
      <c r="D164" t="s">
        <v>269</v>
      </c>
      <c r="F164" t="s">
        <v>316</v>
      </c>
      <c r="G164" t="s">
        <v>221</v>
      </c>
      <c r="H164" t="s">
        <v>271</v>
      </c>
    </row>
    <row r="165" spans="1:8" x14ac:dyDescent="0.2">
      <c r="A165" t="s">
        <v>68</v>
      </c>
      <c r="B165" t="str">
        <f>F165&amp;C165</f>
        <v>Duane Zavadil2016</v>
      </c>
      <c r="C165">
        <v>2016</v>
      </c>
      <c r="D165" t="s">
        <v>269</v>
      </c>
      <c r="F165" t="s">
        <v>286</v>
      </c>
      <c r="G165" t="s">
        <v>126</v>
      </c>
      <c r="H165" t="s">
        <v>271</v>
      </c>
    </row>
    <row r="166" spans="1:8" x14ac:dyDescent="0.2">
      <c r="A166" t="s">
        <v>68</v>
      </c>
      <c r="B166" t="str">
        <f>F166&amp;C166</f>
        <v>Eric Dillé2016</v>
      </c>
      <c r="C166">
        <v>2016</v>
      </c>
      <c r="D166" t="s">
        <v>269</v>
      </c>
      <c r="F166" t="s">
        <v>287</v>
      </c>
      <c r="G166" t="s">
        <v>37</v>
      </c>
      <c r="H166" t="s">
        <v>271</v>
      </c>
    </row>
    <row r="167" spans="1:8" x14ac:dyDescent="0.2">
      <c r="A167" t="s">
        <v>68</v>
      </c>
      <c r="B167" t="str">
        <f>F167&amp;C167</f>
        <v>Greg Pulliam2016</v>
      </c>
      <c r="C167">
        <v>2016</v>
      </c>
      <c r="D167" t="s">
        <v>269</v>
      </c>
      <c r="F167" t="s">
        <v>288</v>
      </c>
      <c r="G167" t="s">
        <v>210</v>
      </c>
      <c r="H167" t="s">
        <v>271</v>
      </c>
    </row>
    <row r="168" spans="1:8" x14ac:dyDescent="0.2">
      <c r="A168" t="s">
        <v>68</v>
      </c>
      <c r="B168" t="str">
        <f>F168&amp;C168</f>
        <v>Jack Ekstrom2016</v>
      </c>
      <c r="C168">
        <v>2016</v>
      </c>
      <c r="D168" t="s">
        <v>269</v>
      </c>
      <c r="F168" t="s">
        <v>317</v>
      </c>
      <c r="G168" t="s">
        <v>151</v>
      </c>
      <c r="H168" t="s">
        <v>318</v>
      </c>
    </row>
    <row r="169" spans="1:8" x14ac:dyDescent="0.2">
      <c r="A169" t="s">
        <v>68</v>
      </c>
      <c r="B169" t="str">
        <f>F169&amp;C169</f>
        <v>Jay Ottoson2016</v>
      </c>
      <c r="C169">
        <v>2016</v>
      </c>
      <c r="D169" t="s">
        <v>269</v>
      </c>
      <c r="F169" t="s">
        <v>289</v>
      </c>
      <c r="G169" t="s">
        <v>260</v>
      </c>
      <c r="H169" t="s">
        <v>319</v>
      </c>
    </row>
    <row r="170" spans="1:8" x14ac:dyDescent="0.2">
      <c r="A170" t="s">
        <v>68</v>
      </c>
      <c r="B170" t="str">
        <f>F170&amp;C170</f>
        <v>Jeff Lang2016</v>
      </c>
      <c r="C170">
        <v>2016</v>
      </c>
      <c r="D170" t="s">
        <v>269</v>
      </c>
      <c r="F170" t="s">
        <v>291</v>
      </c>
      <c r="G170" t="s">
        <v>292</v>
      </c>
      <c r="H170" t="s">
        <v>320</v>
      </c>
    </row>
    <row r="171" spans="1:8" x14ac:dyDescent="0.2">
      <c r="A171" t="s">
        <v>68</v>
      </c>
      <c r="B171" t="str">
        <f>F171&amp;C171</f>
        <v>Jim Piccone2016</v>
      </c>
      <c r="C171">
        <v>2016</v>
      </c>
      <c r="D171" t="s">
        <v>269</v>
      </c>
      <c r="F171" t="s">
        <v>294</v>
      </c>
      <c r="G171" t="s">
        <v>321</v>
      </c>
      <c r="H171" t="s">
        <v>271</v>
      </c>
    </row>
    <row r="172" spans="1:8" x14ac:dyDescent="0.2">
      <c r="A172" t="s">
        <v>68</v>
      </c>
      <c r="B172" t="str">
        <f>F172&amp;C172</f>
        <v>Kathleen Schroder2016</v>
      </c>
      <c r="C172">
        <v>2016</v>
      </c>
      <c r="D172" t="s">
        <v>269</v>
      </c>
      <c r="F172" t="s">
        <v>296</v>
      </c>
      <c r="G172" t="s">
        <v>297</v>
      </c>
      <c r="H172" t="s">
        <v>271</v>
      </c>
    </row>
    <row r="173" spans="1:8" x14ac:dyDescent="0.2">
      <c r="A173" t="s">
        <v>68</v>
      </c>
      <c r="B173" t="str">
        <f>F173&amp;C173</f>
        <v>Kent Holsinger2016</v>
      </c>
      <c r="C173">
        <v>2016</v>
      </c>
      <c r="D173" t="s">
        <v>269</v>
      </c>
      <c r="F173" t="s">
        <v>102</v>
      </c>
      <c r="G173" t="s">
        <v>301</v>
      </c>
      <c r="H173" t="s">
        <v>302</v>
      </c>
    </row>
    <row r="174" spans="1:8" x14ac:dyDescent="0.2">
      <c r="A174" t="s">
        <v>68</v>
      </c>
      <c r="B174" t="str">
        <f>F174&amp;C174</f>
        <v>Lem Smith2016</v>
      </c>
      <c r="C174">
        <v>2016</v>
      </c>
      <c r="D174" t="s">
        <v>269</v>
      </c>
      <c r="F174" t="s">
        <v>208</v>
      </c>
      <c r="G174" t="s">
        <v>135</v>
      </c>
      <c r="H174" t="s">
        <v>271</v>
      </c>
    </row>
    <row r="175" spans="1:8" x14ac:dyDescent="0.2">
      <c r="A175">
        <v>990</v>
      </c>
      <c r="B175" t="s">
        <v>1140</v>
      </c>
      <c r="C175">
        <v>2016</v>
      </c>
      <c r="D175" t="s">
        <v>269</v>
      </c>
      <c r="F175" t="s">
        <v>1097</v>
      </c>
      <c r="H175" t="s">
        <v>1098</v>
      </c>
    </row>
    <row r="176" spans="1:8" x14ac:dyDescent="0.2">
      <c r="A176" t="s">
        <v>68</v>
      </c>
      <c r="B176" t="str">
        <f>F176&amp;C176</f>
        <v>Matthew Thompson2016</v>
      </c>
      <c r="C176">
        <v>2016</v>
      </c>
      <c r="D176" t="s">
        <v>269</v>
      </c>
      <c r="F176" t="s">
        <v>1101</v>
      </c>
      <c r="G176" t="s">
        <v>52</v>
      </c>
      <c r="H176" t="s">
        <v>271</v>
      </c>
    </row>
    <row r="177" spans="1:8" x14ac:dyDescent="0.2">
      <c r="A177" t="s">
        <v>68</v>
      </c>
      <c r="B177" t="str">
        <f>F177&amp;C177</f>
        <v>Mike Helwig2016</v>
      </c>
      <c r="C177">
        <v>2016</v>
      </c>
      <c r="D177" t="s">
        <v>269</v>
      </c>
      <c r="F177" t="s">
        <v>322</v>
      </c>
      <c r="G177" t="s">
        <v>149</v>
      </c>
      <c r="H177" t="s">
        <v>271</v>
      </c>
    </row>
    <row r="178" spans="1:8" x14ac:dyDescent="0.2">
      <c r="A178" t="s">
        <v>68</v>
      </c>
      <c r="B178" t="str">
        <f>F178&amp;C178</f>
        <v>Nick Schoville2016</v>
      </c>
      <c r="C178">
        <v>2016</v>
      </c>
      <c r="D178" t="s">
        <v>269</v>
      </c>
      <c r="F178" t="s">
        <v>323</v>
      </c>
      <c r="G178" t="s">
        <v>117</v>
      </c>
      <c r="H178" t="s">
        <v>271</v>
      </c>
    </row>
    <row r="179" spans="1:8" x14ac:dyDescent="0.2">
      <c r="A179" t="s">
        <v>68</v>
      </c>
      <c r="B179" t="str">
        <f>F179&amp;C179</f>
        <v>Patrick Hanley2016</v>
      </c>
      <c r="C179">
        <v>2016</v>
      </c>
      <c r="D179" t="s">
        <v>269</v>
      </c>
      <c r="F179" t="s">
        <v>215</v>
      </c>
      <c r="G179" t="s">
        <v>303</v>
      </c>
      <c r="H179" t="s">
        <v>304</v>
      </c>
    </row>
    <row r="180" spans="1:8" x14ac:dyDescent="0.2">
      <c r="A180">
        <v>990</v>
      </c>
      <c r="B180" t="s">
        <v>1142</v>
      </c>
      <c r="C180">
        <v>2016</v>
      </c>
      <c r="D180" t="s">
        <v>269</v>
      </c>
      <c r="F180" t="s">
        <v>130</v>
      </c>
      <c r="H180" t="s">
        <v>271</v>
      </c>
    </row>
    <row r="181" spans="1:8" x14ac:dyDescent="0.2">
      <c r="A181" t="s">
        <v>68</v>
      </c>
      <c r="B181" t="str">
        <f>F181&amp;C181</f>
        <v>Rich Frommer2016</v>
      </c>
      <c r="C181">
        <v>2016</v>
      </c>
      <c r="D181" t="s">
        <v>269</v>
      </c>
      <c r="F181" t="s">
        <v>305</v>
      </c>
      <c r="G181" t="s">
        <v>306</v>
      </c>
      <c r="H181" t="s">
        <v>324</v>
      </c>
    </row>
    <row r="182" spans="1:8" x14ac:dyDescent="0.2">
      <c r="A182">
        <v>990</v>
      </c>
      <c r="B182" t="s">
        <v>1145</v>
      </c>
      <c r="C182">
        <v>2016</v>
      </c>
      <c r="D182" t="s">
        <v>269</v>
      </c>
      <c r="F182" t="s">
        <v>308</v>
      </c>
      <c r="H182" t="s">
        <v>271</v>
      </c>
    </row>
    <row r="183" spans="1:8" x14ac:dyDescent="0.2">
      <c r="A183" t="s">
        <v>68</v>
      </c>
      <c r="B183" t="str">
        <f>F183&amp;C183</f>
        <v>Rick Grisinger2016</v>
      </c>
      <c r="C183">
        <v>2016</v>
      </c>
      <c r="D183" t="s">
        <v>269</v>
      </c>
      <c r="F183" t="s">
        <v>226</v>
      </c>
      <c r="G183" t="s">
        <v>227</v>
      </c>
      <c r="H183" t="s">
        <v>271</v>
      </c>
    </row>
    <row r="184" spans="1:8" x14ac:dyDescent="0.2">
      <c r="A184" t="s">
        <v>68</v>
      </c>
      <c r="B184" t="str">
        <f>F184&amp;C184</f>
        <v>Rob Swanson2016</v>
      </c>
      <c r="C184">
        <v>2016</v>
      </c>
      <c r="D184" t="s">
        <v>269</v>
      </c>
      <c r="F184" t="s">
        <v>325</v>
      </c>
      <c r="G184" t="s">
        <v>326</v>
      </c>
      <c r="H184" t="s">
        <v>271</v>
      </c>
    </row>
    <row r="185" spans="1:8" x14ac:dyDescent="0.2">
      <c r="A185">
        <v>990</v>
      </c>
      <c r="B185" t="s">
        <v>1147</v>
      </c>
      <c r="C185">
        <v>2016</v>
      </c>
      <c r="D185" t="s">
        <v>269</v>
      </c>
      <c r="F185" t="s">
        <v>134</v>
      </c>
      <c r="H185" t="s">
        <v>271</v>
      </c>
    </row>
    <row r="186" spans="1:8" x14ac:dyDescent="0.2">
      <c r="A186">
        <v>990</v>
      </c>
      <c r="B186" t="s">
        <v>1144</v>
      </c>
      <c r="C186">
        <v>2016</v>
      </c>
      <c r="D186" t="s">
        <v>269</v>
      </c>
      <c r="F186" t="s">
        <v>309</v>
      </c>
      <c r="H186" t="s">
        <v>271</v>
      </c>
    </row>
    <row r="187" spans="1:8" x14ac:dyDescent="0.2">
      <c r="A187">
        <v>990</v>
      </c>
      <c r="B187" t="s">
        <v>1141</v>
      </c>
      <c r="C187">
        <v>2016</v>
      </c>
      <c r="D187" t="s">
        <v>269</v>
      </c>
      <c r="F187" t="s">
        <v>310</v>
      </c>
      <c r="H187" t="s">
        <v>271</v>
      </c>
    </row>
    <row r="188" spans="1:8" x14ac:dyDescent="0.2">
      <c r="A188" t="s">
        <v>68</v>
      </c>
      <c r="B188" t="str">
        <f>F188&amp;C188</f>
        <v>Tekla Taylor2016</v>
      </c>
      <c r="C188">
        <v>2016</v>
      </c>
      <c r="D188" t="s">
        <v>269</v>
      </c>
      <c r="F188" t="s">
        <v>311</v>
      </c>
      <c r="G188" t="s">
        <v>327</v>
      </c>
      <c r="H188" t="s">
        <v>271</v>
      </c>
    </row>
    <row r="189" spans="1:8" x14ac:dyDescent="0.2">
      <c r="A189" t="s">
        <v>68</v>
      </c>
      <c r="B189" t="str">
        <f>F189&amp;C189</f>
        <v>Tim Wigley2016</v>
      </c>
      <c r="C189">
        <v>2016</v>
      </c>
      <c r="D189" t="s">
        <v>269</v>
      </c>
      <c r="F189" t="s">
        <v>328</v>
      </c>
      <c r="G189" t="s">
        <v>299</v>
      </c>
      <c r="H189" t="s">
        <v>300</v>
      </c>
    </row>
    <row r="190" spans="1:8" x14ac:dyDescent="0.2">
      <c r="A190" t="s">
        <v>68</v>
      </c>
      <c r="B190" t="str">
        <f>F190&amp;C190</f>
        <v>Tom Clayson2016</v>
      </c>
      <c r="C190">
        <v>2016</v>
      </c>
      <c r="D190" t="s">
        <v>269</v>
      </c>
      <c r="F190" t="s">
        <v>329</v>
      </c>
      <c r="G190" t="s">
        <v>330</v>
      </c>
      <c r="H190" t="s">
        <v>271</v>
      </c>
    </row>
    <row r="191" spans="1:8" x14ac:dyDescent="0.2">
      <c r="A191" t="s">
        <v>876</v>
      </c>
      <c r="B191" t="str">
        <f>F191&amp;C191</f>
        <v>Bret Sumner2016</v>
      </c>
      <c r="C191">
        <v>2016</v>
      </c>
      <c r="D191" t="s">
        <v>860</v>
      </c>
      <c r="F191" t="s">
        <v>152</v>
      </c>
      <c r="G191" t="s">
        <v>861</v>
      </c>
      <c r="H191" t="s">
        <v>877</v>
      </c>
    </row>
    <row r="192" spans="1:8" x14ac:dyDescent="0.2">
      <c r="A192" t="s">
        <v>876</v>
      </c>
      <c r="B192" t="str">
        <f>F192&amp;C192</f>
        <v>Jagadeesan Sethuraman2016</v>
      </c>
      <c r="C192">
        <v>2016</v>
      </c>
      <c r="D192" t="s">
        <v>860</v>
      </c>
      <c r="F192" t="s">
        <v>183</v>
      </c>
      <c r="G192" t="s">
        <v>151</v>
      </c>
      <c r="H192" t="s">
        <v>878</v>
      </c>
    </row>
    <row r="193" spans="1:8" x14ac:dyDescent="0.2">
      <c r="A193" t="s">
        <v>876</v>
      </c>
      <c r="B193" t="str">
        <f>F193&amp;C193</f>
        <v>John Byrom2016</v>
      </c>
      <c r="C193">
        <v>2016</v>
      </c>
      <c r="D193" t="s">
        <v>860</v>
      </c>
      <c r="F193" t="s">
        <v>121</v>
      </c>
      <c r="G193" t="s">
        <v>426</v>
      </c>
      <c r="H193" t="s">
        <v>879</v>
      </c>
    </row>
    <row r="194" spans="1:8" x14ac:dyDescent="0.2">
      <c r="A194" t="s">
        <v>876</v>
      </c>
      <c r="B194" t="str">
        <f>F194&amp;C194</f>
        <v>Kristen Lingley2016</v>
      </c>
      <c r="C194">
        <v>2016</v>
      </c>
      <c r="D194" t="s">
        <v>860</v>
      </c>
      <c r="F194" t="s">
        <v>865</v>
      </c>
      <c r="G194" t="s">
        <v>74</v>
      </c>
      <c r="H194" t="s">
        <v>880</v>
      </c>
    </row>
    <row r="195" spans="1:8" x14ac:dyDescent="0.2">
      <c r="A195" t="s">
        <v>876</v>
      </c>
      <c r="B195" t="str">
        <f>F195&amp;C195</f>
        <v>Michael Smith2016</v>
      </c>
      <c r="C195">
        <v>2016</v>
      </c>
      <c r="D195" t="s">
        <v>860</v>
      </c>
      <c r="F195" t="s">
        <v>435</v>
      </c>
      <c r="G195" t="s">
        <v>867</v>
      </c>
      <c r="H195" t="s">
        <v>881</v>
      </c>
    </row>
    <row r="196" spans="1:8" x14ac:dyDescent="0.2">
      <c r="A196" t="s">
        <v>876</v>
      </c>
      <c r="B196" t="str">
        <f>F196&amp;C196</f>
        <v>Nick Agopian2016</v>
      </c>
      <c r="C196">
        <v>2016</v>
      </c>
      <c r="D196" t="s">
        <v>860</v>
      </c>
      <c r="F196" t="s">
        <v>869</v>
      </c>
      <c r="G196" t="s">
        <v>680</v>
      </c>
      <c r="H196" t="s">
        <v>882</v>
      </c>
    </row>
    <row r="197" spans="1:8" x14ac:dyDescent="0.2">
      <c r="A197" t="s">
        <v>876</v>
      </c>
      <c r="B197" t="str">
        <f>F197&amp;C197</f>
        <v>Robert Veldman2016</v>
      </c>
      <c r="C197">
        <v>2016</v>
      </c>
      <c r="D197" t="s">
        <v>860</v>
      </c>
      <c r="F197" t="s">
        <v>871</v>
      </c>
      <c r="G197" t="s">
        <v>872</v>
      </c>
      <c r="H197" t="s">
        <v>883</v>
      </c>
    </row>
    <row r="198" spans="1:8" x14ac:dyDescent="0.2">
      <c r="A198" t="s">
        <v>876</v>
      </c>
      <c r="B198" t="str">
        <f>F198&amp;C198</f>
        <v>Roger Kelley2016</v>
      </c>
      <c r="C198">
        <v>2016</v>
      </c>
      <c r="D198" t="s">
        <v>860</v>
      </c>
      <c r="F198" t="s">
        <v>874</v>
      </c>
      <c r="G198" t="s">
        <v>15</v>
      </c>
      <c r="H198" t="s">
        <v>884</v>
      </c>
    </row>
    <row r="199" spans="1:8" x14ac:dyDescent="0.2">
      <c r="A199" t="s">
        <v>992</v>
      </c>
      <c r="B199" t="str">
        <f>F199&amp;C199</f>
        <v>Aaron Johnson2016</v>
      </c>
      <c r="C199">
        <v>2016</v>
      </c>
      <c r="D199" t="s">
        <v>930</v>
      </c>
      <c r="F199" t="s">
        <v>976</v>
      </c>
      <c r="G199" t="s">
        <v>470</v>
      </c>
      <c r="H199" t="s">
        <v>936</v>
      </c>
    </row>
    <row r="200" spans="1:8" x14ac:dyDescent="0.2">
      <c r="A200" t="s">
        <v>992</v>
      </c>
      <c r="B200" t="str">
        <f>F200&amp;C200</f>
        <v>Brian Fakharzadeh2016</v>
      </c>
      <c r="C200">
        <v>2016</v>
      </c>
      <c r="D200" t="s">
        <v>930</v>
      </c>
      <c r="F200" t="s">
        <v>978</v>
      </c>
      <c r="G200" t="s">
        <v>470</v>
      </c>
      <c r="H200" t="s">
        <v>979</v>
      </c>
    </row>
    <row r="201" spans="1:8" x14ac:dyDescent="0.2">
      <c r="A201" t="s">
        <v>992</v>
      </c>
      <c r="B201" t="str">
        <f>F201&amp;C201</f>
        <v>Gina Mateo2016</v>
      </c>
      <c r="C201">
        <v>2016</v>
      </c>
      <c r="D201" t="s">
        <v>930</v>
      </c>
      <c r="F201" t="s">
        <v>993</v>
      </c>
      <c r="G201" t="s">
        <v>470</v>
      </c>
      <c r="H201" t="s">
        <v>994</v>
      </c>
    </row>
    <row r="202" spans="1:8" x14ac:dyDescent="0.2">
      <c r="A202" t="s">
        <v>992</v>
      </c>
      <c r="B202" t="str">
        <f>F202&amp;C202</f>
        <v>Kathleen Sgamma2016</v>
      </c>
      <c r="C202">
        <v>2016</v>
      </c>
      <c r="D202" t="s">
        <v>930</v>
      </c>
      <c r="F202" t="s">
        <v>298</v>
      </c>
      <c r="G202" t="s">
        <v>470</v>
      </c>
      <c r="H202" t="s">
        <v>995</v>
      </c>
    </row>
    <row r="203" spans="1:8" x14ac:dyDescent="0.2">
      <c r="A203" t="s">
        <v>992</v>
      </c>
      <c r="B203" t="str">
        <f>F203&amp;C203</f>
        <v>Ryan Streams2016</v>
      </c>
      <c r="C203">
        <v>2016</v>
      </c>
      <c r="D203" t="s">
        <v>930</v>
      </c>
      <c r="F203" t="s">
        <v>990</v>
      </c>
      <c r="G203" t="s">
        <v>470</v>
      </c>
      <c r="H203" t="s">
        <v>996</v>
      </c>
    </row>
    <row r="204" spans="1:8" x14ac:dyDescent="0.2">
      <c r="A204" t="s">
        <v>992</v>
      </c>
      <c r="B204" t="str">
        <f>F204&amp;C204</f>
        <v>Tim Wigley2016</v>
      </c>
      <c r="C204">
        <v>2016</v>
      </c>
      <c r="D204" t="s">
        <v>930</v>
      </c>
      <c r="F204" t="s">
        <v>328</v>
      </c>
      <c r="G204" t="s">
        <v>470</v>
      </c>
      <c r="H204" t="s">
        <v>300</v>
      </c>
    </row>
    <row r="205" spans="1:8" x14ac:dyDescent="0.2">
      <c r="A205" t="s">
        <v>992</v>
      </c>
      <c r="B205" t="str">
        <f>F205&amp;C205</f>
        <v>​Tripp Parks2016</v>
      </c>
      <c r="C205">
        <v>2016</v>
      </c>
      <c r="D205" t="s">
        <v>930</v>
      </c>
      <c r="F205" t="s">
        <v>983</v>
      </c>
      <c r="G205" t="s">
        <v>470</v>
      </c>
      <c r="H205" t="s">
        <v>997</v>
      </c>
    </row>
    <row r="206" spans="1:8" x14ac:dyDescent="0.2">
      <c r="A206" t="s">
        <v>88</v>
      </c>
      <c r="B206" t="str">
        <f>F206&amp;C206</f>
        <v>Alex Campbell2015</v>
      </c>
      <c r="C206">
        <v>2015</v>
      </c>
      <c r="D206" t="s">
        <v>8</v>
      </c>
      <c r="F206" t="s">
        <v>9</v>
      </c>
      <c r="G206" t="s">
        <v>10</v>
      </c>
      <c r="H206" t="s">
        <v>11</v>
      </c>
    </row>
    <row r="207" spans="1:8" x14ac:dyDescent="0.2">
      <c r="A207" t="s">
        <v>88</v>
      </c>
      <c r="B207" t="str">
        <f>F207&amp;C207</f>
        <v>Bill Shearer2015</v>
      </c>
      <c r="C207">
        <v>2015</v>
      </c>
      <c r="D207" t="s">
        <v>8</v>
      </c>
      <c r="F207" t="s">
        <v>89</v>
      </c>
      <c r="G207" t="s">
        <v>90</v>
      </c>
      <c r="H207" t="s">
        <v>11</v>
      </c>
    </row>
    <row r="208" spans="1:8" x14ac:dyDescent="0.2">
      <c r="A208" t="s">
        <v>88</v>
      </c>
      <c r="B208" t="str">
        <f>F208&amp;C208</f>
        <v>Blu Hulsey2015</v>
      </c>
      <c r="C208">
        <v>2015</v>
      </c>
      <c r="D208" t="s">
        <v>8</v>
      </c>
      <c r="F208" t="s">
        <v>14</v>
      </c>
      <c r="G208" t="s">
        <v>15</v>
      </c>
      <c r="H208" t="s">
        <v>11</v>
      </c>
    </row>
    <row r="209" spans="1:8" x14ac:dyDescent="0.2">
      <c r="A209" t="s">
        <v>88</v>
      </c>
      <c r="B209" t="str">
        <f>F209&amp;C209</f>
        <v>Cameron Cuch2015</v>
      </c>
      <c r="C209">
        <v>2015</v>
      </c>
      <c r="D209" t="s">
        <v>8</v>
      </c>
      <c r="F209" t="s">
        <v>69</v>
      </c>
      <c r="G209" t="s">
        <v>70</v>
      </c>
      <c r="H209" t="s">
        <v>11</v>
      </c>
    </row>
    <row r="210" spans="1:8" x14ac:dyDescent="0.2">
      <c r="A210" t="s">
        <v>88</v>
      </c>
      <c r="B210" t="str">
        <f>F210&amp;C210</f>
        <v>Charles Searle2015</v>
      </c>
      <c r="C210">
        <v>2015</v>
      </c>
      <c r="D210" t="s">
        <v>8</v>
      </c>
      <c r="F210" t="s">
        <v>91</v>
      </c>
      <c r="G210" t="s">
        <v>92</v>
      </c>
      <c r="H210" t="s">
        <v>11</v>
      </c>
    </row>
    <row r="211" spans="1:8" x14ac:dyDescent="0.2">
      <c r="A211" t="s">
        <v>88</v>
      </c>
      <c r="B211" t="str">
        <f>F211&amp;C211</f>
        <v>Cornelius Dupré2015</v>
      </c>
      <c r="C211">
        <v>2015</v>
      </c>
      <c r="D211" t="s">
        <v>8</v>
      </c>
      <c r="F211" t="s">
        <v>22</v>
      </c>
      <c r="G211" t="s">
        <v>23</v>
      </c>
      <c r="H211" t="s">
        <v>11</v>
      </c>
    </row>
    <row r="212" spans="1:8" x14ac:dyDescent="0.2">
      <c r="A212" t="s">
        <v>88</v>
      </c>
      <c r="B212" t="str">
        <f>F212&amp;C212</f>
        <v>Dale Larsen2015</v>
      </c>
      <c r="C212">
        <v>2015</v>
      </c>
      <c r="D212" t="s">
        <v>8</v>
      </c>
      <c r="F212" t="s">
        <v>24</v>
      </c>
      <c r="G212" t="s">
        <v>25</v>
      </c>
      <c r="H212" t="s">
        <v>11</v>
      </c>
    </row>
    <row r="213" spans="1:8" x14ac:dyDescent="0.2">
      <c r="A213" t="s">
        <v>88</v>
      </c>
      <c r="B213" t="str">
        <f>F213&amp;C213</f>
        <v>Doug Reeb2015</v>
      </c>
      <c r="C213">
        <v>2015</v>
      </c>
      <c r="D213" t="s">
        <v>8</v>
      </c>
      <c r="F213" t="s">
        <v>93</v>
      </c>
      <c r="G213" t="s">
        <v>94</v>
      </c>
      <c r="H213" t="s">
        <v>11</v>
      </c>
    </row>
    <row r="214" spans="1:8" x14ac:dyDescent="0.2">
      <c r="A214" t="s">
        <v>88</v>
      </c>
      <c r="B214" t="str">
        <f>F214&amp;C214</f>
        <v>Doug Rogers2015</v>
      </c>
      <c r="C214">
        <v>2015</v>
      </c>
      <c r="D214" t="s">
        <v>8</v>
      </c>
      <c r="F214" t="s">
        <v>71</v>
      </c>
      <c r="G214" t="s">
        <v>72</v>
      </c>
      <c r="H214" t="s">
        <v>11</v>
      </c>
    </row>
    <row r="215" spans="1:8" x14ac:dyDescent="0.2">
      <c r="A215" t="s">
        <v>88</v>
      </c>
      <c r="B215" t="str">
        <f>F215&amp;C215</f>
        <v>Gail Nofsinger2015</v>
      </c>
      <c r="C215">
        <v>2015</v>
      </c>
      <c r="D215" t="s">
        <v>8</v>
      </c>
      <c r="F215" t="s">
        <v>95</v>
      </c>
      <c r="G215" t="s">
        <v>92</v>
      </c>
      <c r="H215" t="s">
        <v>11</v>
      </c>
    </row>
    <row r="216" spans="1:8" x14ac:dyDescent="0.2">
      <c r="A216" t="s">
        <v>88</v>
      </c>
      <c r="B216" t="str">
        <f>F216&amp;C216</f>
        <v>Garrett Clemons2015</v>
      </c>
      <c r="C216">
        <v>2015</v>
      </c>
      <c r="D216" t="s">
        <v>8</v>
      </c>
      <c r="F216" t="s">
        <v>75</v>
      </c>
      <c r="G216" t="s">
        <v>76</v>
      </c>
      <c r="H216" t="s">
        <v>11</v>
      </c>
    </row>
    <row r="217" spans="1:8" x14ac:dyDescent="0.2">
      <c r="A217" t="s">
        <v>88</v>
      </c>
      <c r="B217" t="str">
        <f>F217&amp;C217</f>
        <v>James Schroeder2015</v>
      </c>
      <c r="C217">
        <v>2015</v>
      </c>
      <c r="D217" t="s">
        <v>8</v>
      </c>
      <c r="F217" t="s">
        <v>96</v>
      </c>
      <c r="G217" t="s">
        <v>97</v>
      </c>
      <c r="H217" t="s">
        <v>11</v>
      </c>
    </row>
    <row r="218" spans="1:8" x14ac:dyDescent="0.2">
      <c r="A218" t="s">
        <v>88</v>
      </c>
      <c r="B218" t="str">
        <f>F218&amp;C218</f>
        <v>Jamie Dandar2015</v>
      </c>
      <c r="C218">
        <v>2015</v>
      </c>
      <c r="D218" t="s">
        <v>8</v>
      </c>
      <c r="F218" t="s">
        <v>77</v>
      </c>
      <c r="G218" t="s">
        <v>78</v>
      </c>
      <c r="H218" t="s">
        <v>11</v>
      </c>
    </row>
    <row r="219" spans="1:8" x14ac:dyDescent="0.2">
      <c r="A219" t="s">
        <v>88</v>
      </c>
      <c r="B219" t="str">
        <f>F219&amp;C219</f>
        <v>Jason Buehler2015</v>
      </c>
      <c r="C219">
        <v>2015</v>
      </c>
      <c r="D219" t="s">
        <v>8</v>
      </c>
      <c r="F219" t="s">
        <v>28</v>
      </c>
      <c r="G219" t="s">
        <v>29</v>
      </c>
      <c r="H219" t="s">
        <v>11</v>
      </c>
    </row>
    <row r="220" spans="1:8" x14ac:dyDescent="0.2">
      <c r="A220" t="s">
        <v>88</v>
      </c>
      <c r="B220" t="str">
        <f>F220&amp;C220</f>
        <v>Jeff Balmer2015</v>
      </c>
      <c r="C220">
        <v>2015</v>
      </c>
      <c r="D220" t="s">
        <v>8</v>
      </c>
      <c r="F220" t="s">
        <v>98</v>
      </c>
      <c r="G220" t="s">
        <v>74</v>
      </c>
      <c r="H220" t="s">
        <v>11</v>
      </c>
    </row>
    <row r="221" spans="1:8" x14ac:dyDescent="0.2">
      <c r="A221" t="s">
        <v>88</v>
      </c>
      <c r="B221" t="str">
        <f>F221&amp;C221</f>
        <v>John Harpole2015</v>
      </c>
      <c r="C221">
        <v>2015</v>
      </c>
      <c r="D221" t="s">
        <v>8</v>
      </c>
      <c r="F221" t="s">
        <v>34</v>
      </c>
      <c r="G221" t="s">
        <v>35</v>
      </c>
      <c r="H221" t="s">
        <v>11</v>
      </c>
    </row>
    <row r="222" spans="1:8" x14ac:dyDescent="0.2">
      <c r="A222" t="s">
        <v>88</v>
      </c>
      <c r="B222" t="str">
        <f>F222&amp;C222</f>
        <v>Kathryn Beiland2015</v>
      </c>
      <c r="C222">
        <v>2015</v>
      </c>
      <c r="D222" t="s">
        <v>8</v>
      </c>
      <c r="F222" t="s">
        <v>99</v>
      </c>
      <c r="G222" t="s">
        <v>100</v>
      </c>
      <c r="H222" t="s">
        <v>11</v>
      </c>
    </row>
    <row r="223" spans="1:8" x14ac:dyDescent="0.2">
      <c r="A223" t="s">
        <v>88</v>
      </c>
      <c r="B223" t="str">
        <f>F223&amp;C223</f>
        <v>Kelsey Campbell2015</v>
      </c>
      <c r="C223">
        <v>2015</v>
      </c>
      <c r="D223" t="s">
        <v>8</v>
      </c>
      <c r="F223" t="s">
        <v>101</v>
      </c>
      <c r="G223" t="s">
        <v>80</v>
      </c>
      <c r="H223" t="s">
        <v>11</v>
      </c>
    </row>
    <row r="224" spans="1:8" x14ac:dyDescent="0.2">
      <c r="A224" t="s">
        <v>88</v>
      </c>
      <c r="B224" t="str">
        <f>F224&amp;C224</f>
        <v>Kent Holsinger2015</v>
      </c>
      <c r="C224">
        <v>2015</v>
      </c>
      <c r="D224" t="s">
        <v>8</v>
      </c>
      <c r="F224" t="s">
        <v>102</v>
      </c>
      <c r="G224" t="s">
        <v>103</v>
      </c>
      <c r="H224" t="s">
        <v>11</v>
      </c>
    </row>
    <row r="225" spans="1:8" x14ac:dyDescent="0.2">
      <c r="A225" t="s">
        <v>88</v>
      </c>
      <c r="B225" t="str">
        <f>F225&amp;C225</f>
        <v>Kevin Donaldson2015</v>
      </c>
      <c r="C225">
        <v>2015</v>
      </c>
      <c r="D225" t="s">
        <v>8</v>
      </c>
      <c r="F225" t="s">
        <v>104</v>
      </c>
      <c r="G225" t="s">
        <v>105</v>
      </c>
      <c r="H225" t="s">
        <v>11</v>
      </c>
    </row>
    <row r="226" spans="1:8" x14ac:dyDescent="0.2">
      <c r="A226" t="s">
        <v>88</v>
      </c>
      <c r="B226" t="str">
        <f>F226&amp;C226</f>
        <v>Lindsay Brown2015</v>
      </c>
      <c r="C226">
        <v>2015</v>
      </c>
      <c r="D226" t="s">
        <v>8</v>
      </c>
      <c r="F226" t="s">
        <v>40</v>
      </c>
      <c r="G226" t="s">
        <v>41</v>
      </c>
      <c r="H226" t="s">
        <v>11</v>
      </c>
    </row>
    <row r="227" spans="1:8" x14ac:dyDescent="0.2">
      <c r="A227" t="s">
        <v>88</v>
      </c>
      <c r="B227" t="str">
        <f>F227&amp;C227</f>
        <v>Michael Decker2015</v>
      </c>
      <c r="C227">
        <v>2015</v>
      </c>
      <c r="D227" t="s">
        <v>8</v>
      </c>
      <c r="F227" t="s">
        <v>81</v>
      </c>
      <c r="G227" t="s">
        <v>82</v>
      </c>
      <c r="H227" t="s">
        <v>11</v>
      </c>
    </row>
    <row r="228" spans="1:8" x14ac:dyDescent="0.2">
      <c r="A228" t="s">
        <v>88</v>
      </c>
      <c r="B228" t="str">
        <f>F228&amp;C228</f>
        <v>Michael Keller2015</v>
      </c>
      <c r="C228">
        <v>2015</v>
      </c>
      <c r="D228" t="s">
        <v>8</v>
      </c>
      <c r="F228" t="s">
        <v>83</v>
      </c>
      <c r="G228" t="s">
        <v>84</v>
      </c>
      <c r="H228" t="s">
        <v>11</v>
      </c>
    </row>
    <row r="229" spans="1:8" x14ac:dyDescent="0.2">
      <c r="A229" t="s">
        <v>88</v>
      </c>
      <c r="B229" t="str">
        <f>F229&amp;C229</f>
        <v>Murphy Markham2015</v>
      </c>
      <c r="C229">
        <v>2015</v>
      </c>
      <c r="D229" t="s">
        <v>8</v>
      </c>
      <c r="F229" t="s">
        <v>46</v>
      </c>
      <c r="G229" t="s">
        <v>47</v>
      </c>
      <c r="H229" t="s">
        <v>11</v>
      </c>
    </row>
    <row r="230" spans="1:8" x14ac:dyDescent="0.2">
      <c r="A230" t="s">
        <v>88</v>
      </c>
      <c r="B230" t="str">
        <f>F230&amp;C230</f>
        <v>Nick Hansen2015</v>
      </c>
      <c r="C230">
        <v>2015</v>
      </c>
      <c r="D230" t="s">
        <v>8</v>
      </c>
      <c r="F230" t="s">
        <v>48</v>
      </c>
      <c r="G230" t="s">
        <v>49</v>
      </c>
      <c r="H230" t="s">
        <v>11</v>
      </c>
    </row>
    <row r="231" spans="1:8" x14ac:dyDescent="0.2">
      <c r="A231" t="s">
        <v>88</v>
      </c>
      <c r="B231" t="str">
        <f>F231&amp;C231</f>
        <v>Raymond Babaz2015</v>
      </c>
      <c r="C231">
        <v>2015</v>
      </c>
      <c r="D231" t="s">
        <v>8</v>
      </c>
      <c r="F231" t="s">
        <v>106</v>
      </c>
      <c r="G231" t="s">
        <v>21</v>
      </c>
      <c r="H231" t="s">
        <v>11</v>
      </c>
    </row>
    <row r="232" spans="1:8" x14ac:dyDescent="0.2">
      <c r="A232" t="s">
        <v>88</v>
      </c>
      <c r="B232" t="str">
        <f>F232&amp;C232</f>
        <v>Robert Comer2015</v>
      </c>
      <c r="C232">
        <v>2015</v>
      </c>
      <c r="D232" t="s">
        <v>8</v>
      </c>
      <c r="F232" t="s">
        <v>53</v>
      </c>
      <c r="G232" t="s">
        <v>54</v>
      </c>
      <c r="H232" t="s">
        <v>11</v>
      </c>
    </row>
    <row r="233" spans="1:8" x14ac:dyDescent="0.2">
      <c r="A233" t="s">
        <v>88</v>
      </c>
      <c r="B233" t="str">
        <f>F233&amp;C233</f>
        <v>Robert J Clark2015</v>
      </c>
      <c r="C233">
        <v>2015</v>
      </c>
      <c r="D233" t="s">
        <v>8</v>
      </c>
      <c r="F233" t="s">
        <v>107</v>
      </c>
      <c r="G233" t="s">
        <v>108</v>
      </c>
      <c r="H233" t="s">
        <v>11</v>
      </c>
    </row>
    <row r="234" spans="1:8" x14ac:dyDescent="0.2">
      <c r="A234" t="s">
        <v>88</v>
      </c>
      <c r="B234" t="str">
        <f>F234&amp;C234</f>
        <v>Stephen Barnes2015</v>
      </c>
      <c r="C234">
        <v>2015</v>
      </c>
      <c r="D234" t="s">
        <v>8</v>
      </c>
      <c r="F234" t="s">
        <v>58</v>
      </c>
      <c r="G234" t="s">
        <v>59</v>
      </c>
      <c r="H234" t="s">
        <v>11</v>
      </c>
    </row>
    <row r="235" spans="1:8" x14ac:dyDescent="0.2">
      <c r="A235" t="s">
        <v>88</v>
      </c>
      <c r="B235" t="str">
        <f>F235&amp;C235</f>
        <v>William Lancaster2015</v>
      </c>
      <c r="C235">
        <v>2015</v>
      </c>
      <c r="D235" t="s">
        <v>8</v>
      </c>
      <c r="F235" t="s">
        <v>66</v>
      </c>
      <c r="G235" t="s">
        <v>67</v>
      </c>
      <c r="H235" t="s">
        <v>11</v>
      </c>
    </row>
    <row r="236" spans="1:8" x14ac:dyDescent="0.2">
      <c r="A236" t="s">
        <v>88</v>
      </c>
      <c r="B236" t="str">
        <f>F236&amp;C236</f>
        <v>Amanda Rovira2015</v>
      </c>
      <c r="C236">
        <v>2015</v>
      </c>
      <c r="D236" t="s">
        <v>269</v>
      </c>
      <c r="F236" t="s">
        <v>331</v>
      </c>
      <c r="G236" t="s">
        <v>117</v>
      </c>
      <c r="H236" t="s">
        <v>271</v>
      </c>
    </row>
    <row r="237" spans="1:8" x14ac:dyDescent="0.2">
      <c r="A237" t="s">
        <v>88</v>
      </c>
      <c r="B237" t="str">
        <f>F237&amp;C237</f>
        <v>Barth Whitham2015</v>
      </c>
      <c r="C237">
        <v>2015</v>
      </c>
      <c r="D237" t="s">
        <v>269</v>
      </c>
      <c r="F237" t="s">
        <v>145</v>
      </c>
      <c r="G237" t="s">
        <v>270</v>
      </c>
      <c r="H237" t="s">
        <v>271</v>
      </c>
    </row>
    <row r="238" spans="1:8" x14ac:dyDescent="0.2">
      <c r="A238" t="s">
        <v>88</v>
      </c>
      <c r="B238" t="str">
        <f>F238&amp;C238</f>
        <v>Bret Sumner2015</v>
      </c>
      <c r="C238">
        <v>2015</v>
      </c>
      <c r="D238" t="s">
        <v>269</v>
      </c>
      <c r="F238" t="s">
        <v>152</v>
      </c>
      <c r="G238" t="s">
        <v>61</v>
      </c>
      <c r="H238" t="s">
        <v>271</v>
      </c>
    </row>
    <row r="239" spans="1:8" x14ac:dyDescent="0.2">
      <c r="A239">
        <v>990</v>
      </c>
      <c r="B239" t="s">
        <v>1154</v>
      </c>
      <c r="C239">
        <v>2015</v>
      </c>
      <c r="D239" t="s">
        <v>269</v>
      </c>
      <c r="F239" t="s">
        <v>274</v>
      </c>
      <c r="H239" t="s">
        <v>271</v>
      </c>
    </row>
    <row r="240" spans="1:8" x14ac:dyDescent="0.2">
      <c r="A240" t="s">
        <v>88</v>
      </c>
      <c r="B240" t="str">
        <f>F240&amp;C240</f>
        <v>Chad Calvert2015</v>
      </c>
      <c r="C240">
        <v>2015</v>
      </c>
      <c r="D240" t="s">
        <v>269</v>
      </c>
      <c r="F240" t="s">
        <v>276</v>
      </c>
      <c r="G240" t="s">
        <v>262</v>
      </c>
      <c r="H240" t="s">
        <v>271</v>
      </c>
    </row>
    <row r="241" spans="1:8" x14ac:dyDescent="0.2">
      <c r="A241" t="s">
        <v>88</v>
      </c>
      <c r="B241" t="str">
        <f>F241&amp;C241</f>
        <v>Charlie Sizemore2015</v>
      </c>
      <c r="C241">
        <v>2015</v>
      </c>
      <c r="D241" t="s">
        <v>269</v>
      </c>
      <c r="F241" t="s">
        <v>277</v>
      </c>
      <c r="G241" t="s">
        <v>278</v>
      </c>
      <c r="H241" t="s">
        <v>271</v>
      </c>
    </row>
    <row r="242" spans="1:8" x14ac:dyDescent="0.2">
      <c r="A242" t="s">
        <v>88</v>
      </c>
      <c r="B242" t="str">
        <f>F242&amp;C242</f>
        <v>Dan Amidon2015</v>
      </c>
      <c r="C242">
        <v>2015</v>
      </c>
      <c r="D242" t="s">
        <v>269</v>
      </c>
      <c r="F242" t="s">
        <v>279</v>
      </c>
      <c r="G242" t="s">
        <v>280</v>
      </c>
      <c r="H242" t="s">
        <v>271</v>
      </c>
    </row>
    <row r="243" spans="1:8" x14ac:dyDescent="0.2">
      <c r="A243" t="s">
        <v>88</v>
      </c>
      <c r="B243" t="str">
        <f>F243&amp;C243</f>
        <v>Danny Jimenez2015</v>
      </c>
      <c r="C243">
        <v>2015</v>
      </c>
      <c r="D243" t="s">
        <v>269</v>
      </c>
      <c r="F243" t="s">
        <v>314</v>
      </c>
      <c r="G243" t="s">
        <v>315</v>
      </c>
      <c r="H243" t="s">
        <v>271</v>
      </c>
    </row>
    <row r="244" spans="1:8" x14ac:dyDescent="0.2">
      <c r="A244" t="s">
        <v>88</v>
      </c>
      <c r="B244" t="str">
        <f>F244&amp;C244</f>
        <v>Daryll Howard2015</v>
      </c>
      <c r="C244">
        <v>2015</v>
      </c>
      <c r="D244" t="s">
        <v>269</v>
      </c>
      <c r="F244" t="s">
        <v>281</v>
      </c>
      <c r="G244" t="s">
        <v>282</v>
      </c>
      <c r="H244" t="s">
        <v>324</v>
      </c>
    </row>
    <row r="245" spans="1:8" x14ac:dyDescent="0.2">
      <c r="A245" t="s">
        <v>88</v>
      </c>
      <c r="B245" t="str">
        <f>F245&amp;C245</f>
        <v>Dave Banko2015</v>
      </c>
      <c r="C245">
        <v>2015</v>
      </c>
      <c r="D245" t="s">
        <v>269</v>
      </c>
      <c r="F245" t="s">
        <v>284</v>
      </c>
      <c r="G245" t="s">
        <v>285</v>
      </c>
      <c r="H245" t="s">
        <v>271</v>
      </c>
    </row>
    <row r="246" spans="1:8" x14ac:dyDescent="0.2">
      <c r="A246" t="s">
        <v>88</v>
      </c>
      <c r="B246" t="str">
        <f>F246&amp;C246</f>
        <v>Dru Bower-Moore2015</v>
      </c>
      <c r="C246">
        <v>2015</v>
      </c>
      <c r="D246" t="s">
        <v>269</v>
      </c>
      <c r="F246" t="s">
        <v>316</v>
      </c>
      <c r="G246" t="s">
        <v>221</v>
      </c>
      <c r="H246" t="s">
        <v>271</v>
      </c>
    </row>
    <row r="247" spans="1:8" x14ac:dyDescent="0.2">
      <c r="A247" t="s">
        <v>88</v>
      </c>
      <c r="B247" t="str">
        <f>F247&amp;C247</f>
        <v>Duane Zavadil2015</v>
      </c>
      <c r="C247">
        <v>2015</v>
      </c>
      <c r="D247" t="s">
        <v>269</v>
      </c>
      <c r="F247" t="s">
        <v>286</v>
      </c>
      <c r="G247" t="s">
        <v>126</v>
      </c>
      <c r="H247" t="s">
        <v>271</v>
      </c>
    </row>
    <row r="248" spans="1:8" x14ac:dyDescent="0.2">
      <c r="A248" t="s">
        <v>88</v>
      </c>
      <c r="B248" t="str">
        <f>F248&amp;C248</f>
        <v>Eric Dillé2015</v>
      </c>
      <c r="C248">
        <v>2015</v>
      </c>
      <c r="D248" t="s">
        <v>269</v>
      </c>
      <c r="F248" t="s">
        <v>287</v>
      </c>
      <c r="G248" t="s">
        <v>37</v>
      </c>
      <c r="H248" t="s">
        <v>271</v>
      </c>
    </row>
    <row r="249" spans="1:8" x14ac:dyDescent="0.2">
      <c r="A249">
        <v>990</v>
      </c>
      <c r="B249" t="s">
        <v>1153</v>
      </c>
      <c r="C249">
        <v>2015</v>
      </c>
      <c r="D249" t="s">
        <v>269</v>
      </c>
      <c r="F249" t="s">
        <v>288</v>
      </c>
      <c r="H249" t="s">
        <v>271</v>
      </c>
    </row>
    <row r="250" spans="1:8" x14ac:dyDescent="0.2">
      <c r="A250" t="s">
        <v>88</v>
      </c>
      <c r="B250" t="str">
        <f>F250&amp;C250</f>
        <v>Jack Ekstrom2015</v>
      </c>
      <c r="C250">
        <v>2015</v>
      </c>
      <c r="D250" t="s">
        <v>269</v>
      </c>
      <c r="F250" t="s">
        <v>317</v>
      </c>
      <c r="G250" t="s">
        <v>151</v>
      </c>
      <c r="H250" t="s">
        <v>332</v>
      </c>
    </row>
    <row r="251" spans="1:8" x14ac:dyDescent="0.2">
      <c r="A251" t="s">
        <v>88</v>
      </c>
      <c r="B251" t="str">
        <f>F251&amp;C251</f>
        <v>Jay Ottoson2015</v>
      </c>
      <c r="C251">
        <v>2015</v>
      </c>
      <c r="D251" t="s">
        <v>269</v>
      </c>
      <c r="F251" t="s">
        <v>289</v>
      </c>
      <c r="G251" t="s">
        <v>260</v>
      </c>
      <c r="H251" t="s">
        <v>307</v>
      </c>
    </row>
    <row r="252" spans="1:8" x14ac:dyDescent="0.2">
      <c r="A252" t="s">
        <v>88</v>
      </c>
      <c r="B252" t="str">
        <f>F252&amp;C252</f>
        <v>Jeff Lang2015</v>
      </c>
      <c r="C252">
        <v>2015</v>
      </c>
      <c r="D252" t="s">
        <v>269</v>
      </c>
      <c r="F252" t="s">
        <v>291</v>
      </c>
      <c r="G252" t="s">
        <v>292</v>
      </c>
      <c r="H252" t="s">
        <v>320</v>
      </c>
    </row>
    <row r="253" spans="1:8" x14ac:dyDescent="0.2">
      <c r="A253" t="s">
        <v>88</v>
      </c>
      <c r="B253" t="str">
        <f>F253&amp;C253</f>
        <v>Jim Piccone2015</v>
      </c>
      <c r="C253">
        <v>2015</v>
      </c>
      <c r="D253" t="s">
        <v>269</v>
      </c>
      <c r="F253" t="s">
        <v>294</v>
      </c>
      <c r="G253" t="s">
        <v>321</v>
      </c>
      <c r="H253" t="s">
        <v>271</v>
      </c>
    </row>
    <row r="254" spans="1:8" x14ac:dyDescent="0.2">
      <c r="A254" t="s">
        <v>88</v>
      </c>
      <c r="B254" t="str">
        <f>F254&amp;C254</f>
        <v>Kathleen Schroder2015</v>
      </c>
      <c r="C254">
        <v>2015</v>
      </c>
      <c r="D254" t="s">
        <v>269</v>
      </c>
      <c r="F254" t="s">
        <v>296</v>
      </c>
      <c r="G254" t="s">
        <v>333</v>
      </c>
      <c r="H254" t="s">
        <v>271</v>
      </c>
    </row>
    <row r="255" spans="1:8" x14ac:dyDescent="0.2">
      <c r="A255">
        <v>990</v>
      </c>
      <c r="B255" t="s">
        <v>1151</v>
      </c>
      <c r="C255">
        <v>2015</v>
      </c>
      <c r="D255" t="s">
        <v>269</v>
      </c>
      <c r="F255" t="s">
        <v>208</v>
      </c>
      <c r="H255" t="s">
        <v>271</v>
      </c>
    </row>
    <row r="256" spans="1:8" x14ac:dyDescent="0.2">
      <c r="A256" t="s">
        <v>88</v>
      </c>
      <c r="B256" t="str">
        <f>F256&amp;C256</f>
        <v>Lisa Winn2015</v>
      </c>
      <c r="C256">
        <v>2015</v>
      </c>
      <c r="D256" t="s">
        <v>269</v>
      </c>
      <c r="F256" t="s">
        <v>209</v>
      </c>
      <c r="G256" t="s">
        <v>210</v>
      </c>
      <c r="H256" t="s">
        <v>271</v>
      </c>
    </row>
    <row r="257" spans="1:8" x14ac:dyDescent="0.2">
      <c r="A257">
        <v>990</v>
      </c>
      <c r="B257" t="s">
        <v>1150</v>
      </c>
      <c r="C257">
        <v>2015</v>
      </c>
      <c r="D257" t="s">
        <v>269</v>
      </c>
      <c r="F257" t="s">
        <v>1097</v>
      </c>
      <c r="H257" t="s">
        <v>300</v>
      </c>
    </row>
    <row r="258" spans="1:8" x14ac:dyDescent="0.2">
      <c r="A258" t="s">
        <v>88</v>
      </c>
      <c r="B258" t="str">
        <f>F258&amp;C258</f>
        <v>Matthew Thompson2015</v>
      </c>
      <c r="C258">
        <v>2015</v>
      </c>
      <c r="D258" t="s">
        <v>269</v>
      </c>
      <c r="F258" t="s">
        <v>1101</v>
      </c>
      <c r="G258" t="s">
        <v>52</v>
      </c>
      <c r="H258" t="s">
        <v>271</v>
      </c>
    </row>
    <row r="259" spans="1:8" x14ac:dyDescent="0.2">
      <c r="A259">
        <v>990</v>
      </c>
      <c r="B259" t="s">
        <v>1155</v>
      </c>
      <c r="C259">
        <v>2015</v>
      </c>
      <c r="D259" t="s">
        <v>269</v>
      </c>
      <c r="F259" t="s">
        <v>1104</v>
      </c>
      <c r="H259" t="s">
        <v>271</v>
      </c>
    </row>
    <row r="260" spans="1:8" x14ac:dyDescent="0.2">
      <c r="A260" t="s">
        <v>88</v>
      </c>
      <c r="B260" t="str">
        <f>F260&amp;C260</f>
        <v>Mike Helwig2015</v>
      </c>
      <c r="C260">
        <v>2015</v>
      </c>
      <c r="D260" t="s">
        <v>269</v>
      </c>
      <c r="F260" t="s">
        <v>322</v>
      </c>
      <c r="G260" t="s">
        <v>149</v>
      </c>
      <c r="H260" t="s">
        <v>271</v>
      </c>
    </row>
    <row r="261" spans="1:8" x14ac:dyDescent="0.2">
      <c r="A261">
        <v>990</v>
      </c>
      <c r="B261" t="s">
        <v>1152</v>
      </c>
      <c r="C261">
        <v>2015</v>
      </c>
      <c r="D261" t="s">
        <v>269</v>
      </c>
      <c r="F261" t="s">
        <v>323</v>
      </c>
      <c r="H261" t="s">
        <v>271</v>
      </c>
    </row>
    <row r="262" spans="1:8" x14ac:dyDescent="0.2">
      <c r="A262" t="s">
        <v>88</v>
      </c>
      <c r="B262" t="str">
        <f>F262&amp;C262</f>
        <v>Patrick Hanley2015</v>
      </c>
      <c r="C262">
        <v>2015</v>
      </c>
      <c r="D262" t="s">
        <v>269</v>
      </c>
      <c r="F262" t="s">
        <v>215</v>
      </c>
      <c r="G262" t="s">
        <v>303</v>
      </c>
      <c r="H262" t="s">
        <v>304</v>
      </c>
    </row>
    <row r="263" spans="1:8" x14ac:dyDescent="0.2">
      <c r="A263">
        <v>990</v>
      </c>
      <c r="B263" t="s">
        <v>1157</v>
      </c>
      <c r="C263">
        <v>2015</v>
      </c>
      <c r="D263" t="s">
        <v>269</v>
      </c>
      <c r="F263" t="s">
        <v>1105</v>
      </c>
      <c r="H263" t="s">
        <v>271</v>
      </c>
    </row>
    <row r="264" spans="1:8" x14ac:dyDescent="0.2">
      <c r="A264">
        <v>990</v>
      </c>
      <c r="B264" t="s">
        <v>1158</v>
      </c>
      <c r="C264">
        <v>2015</v>
      </c>
      <c r="D264" t="s">
        <v>269</v>
      </c>
      <c r="F264" t="s">
        <v>130</v>
      </c>
      <c r="H264" t="s">
        <v>271</v>
      </c>
    </row>
    <row r="265" spans="1:8" x14ac:dyDescent="0.2">
      <c r="A265" t="s">
        <v>88</v>
      </c>
      <c r="B265" t="str">
        <f>F265&amp;C265</f>
        <v>Rebecca Watson2015</v>
      </c>
      <c r="C265">
        <v>2015</v>
      </c>
      <c r="D265" t="s">
        <v>269</v>
      </c>
      <c r="F265" t="s">
        <v>334</v>
      </c>
      <c r="G265" t="s">
        <v>242</v>
      </c>
      <c r="H265" t="s">
        <v>302</v>
      </c>
    </row>
    <row r="266" spans="1:8" x14ac:dyDescent="0.2">
      <c r="A266" t="s">
        <v>88</v>
      </c>
      <c r="B266" t="str">
        <f>F266&amp;C266</f>
        <v>Rich Frommer2015</v>
      </c>
      <c r="C266">
        <v>2015</v>
      </c>
      <c r="D266" t="s">
        <v>269</v>
      </c>
      <c r="F266" t="s">
        <v>305</v>
      </c>
      <c r="G266" t="s">
        <v>306</v>
      </c>
      <c r="H266" t="s">
        <v>271</v>
      </c>
    </row>
    <row r="267" spans="1:8" x14ac:dyDescent="0.2">
      <c r="A267" t="s">
        <v>88</v>
      </c>
      <c r="B267" t="str">
        <f>F267&amp;C267</f>
        <v>Rick Grisinger2015</v>
      </c>
      <c r="C267">
        <v>2015</v>
      </c>
      <c r="D267" t="s">
        <v>269</v>
      </c>
      <c r="F267" t="s">
        <v>226</v>
      </c>
      <c r="G267" t="s">
        <v>227</v>
      </c>
      <c r="H267" t="s">
        <v>271</v>
      </c>
    </row>
    <row r="268" spans="1:8" x14ac:dyDescent="0.2">
      <c r="A268" t="s">
        <v>88</v>
      </c>
      <c r="B268" t="str">
        <f>F268&amp;C268</f>
        <v>Rob Swanson2015</v>
      </c>
      <c r="C268">
        <v>2015</v>
      </c>
      <c r="D268" t="s">
        <v>269</v>
      </c>
      <c r="F268" t="s">
        <v>325</v>
      </c>
      <c r="G268" t="s">
        <v>326</v>
      </c>
      <c r="H268" t="s">
        <v>271</v>
      </c>
    </row>
    <row r="269" spans="1:8" x14ac:dyDescent="0.2">
      <c r="A269">
        <v>990</v>
      </c>
      <c r="B269" t="s">
        <v>1156</v>
      </c>
      <c r="C269">
        <v>2015</v>
      </c>
      <c r="D269" t="s">
        <v>269</v>
      </c>
      <c r="F269" t="s">
        <v>310</v>
      </c>
      <c r="H269" t="s">
        <v>271</v>
      </c>
    </row>
    <row r="270" spans="1:8" x14ac:dyDescent="0.2">
      <c r="A270" t="s">
        <v>88</v>
      </c>
      <c r="B270" t="str">
        <f>F270&amp;C270</f>
        <v>Tekla Taylor2015</v>
      </c>
      <c r="C270">
        <v>2015</v>
      </c>
      <c r="D270" t="s">
        <v>269</v>
      </c>
      <c r="F270" t="s">
        <v>311</v>
      </c>
      <c r="G270" t="s">
        <v>327</v>
      </c>
      <c r="H270" t="s">
        <v>271</v>
      </c>
    </row>
    <row r="271" spans="1:8" x14ac:dyDescent="0.2">
      <c r="A271" t="s">
        <v>88</v>
      </c>
      <c r="B271" t="str">
        <f>F271&amp;C271</f>
        <v>Tim Wigley2015</v>
      </c>
      <c r="C271">
        <v>2015</v>
      </c>
      <c r="D271" t="s">
        <v>269</v>
      </c>
      <c r="F271" t="s">
        <v>328</v>
      </c>
      <c r="G271" t="s">
        <v>299</v>
      </c>
      <c r="H271" t="s">
        <v>300</v>
      </c>
    </row>
    <row r="272" spans="1:8" x14ac:dyDescent="0.2">
      <c r="A272" t="s">
        <v>88</v>
      </c>
      <c r="B272" t="str">
        <f>F272&amp;C272</f>
        <v>Tom Clayson2015</v>
      </c>
      <c r="C272">
        <v>2015</v>
      </c>
      <c r="D272" t="s">
        <v>269</v>
      </c>
      <c r="F272" t="s">
        <v>329</v>
      </c>
      <c r="G272" t="s">
        <v>330</v>
      </c>
      <c r="H272" t="s">
        <v>271</v>
      </c>
    </row>
    <row r="273" spans="1:8" x14ac:dyDescent="0.2">
      <c r="A273" t="s">
        <v>885</v>
      </c>
      <c r="B273" t="str">
        <f>F273&amp;C273</f>
        <v>Bret Sumner2015</v>
      </c>
      <c r="C273">
        <v>2015</v>
      </c>
      <c r="D273" t="s">
        <v>860</v>
      </c>
      <c r="F273" t="s">
        <v>152</v>
      </c>
      <c r="G273" t="s">
        <v>861</v>
      </c>
      <c r="H273" t="s">
        <v>881</v>
      </c>
    </row>
    <row r="274" spans="1:8" x14ac:dyDescent="0.2">
      <c r="A274" t="s">
        <v>885</v>
      </c>
      <c r="B274" t="str">
        <f>F274&amp;C274</f>
        <v>Daniel Larson2015</v>
      </c>
      <c r="C274">
        <v>2015</v>
      </c>
      <c r="D274" t="s">
        <v>860</v>
      </c>
      <c r="F274" t="s">
        <v>114</v>
      </c>
      <c r="G274" t="s">
        <v>886</v>
      </c>
      <c r="H274" t="s">
        <v>884</v>
      </c>
    </row>
    <row r="275" spans="1:8" x14ac:dyDescent="0.2">
      <c r="A275" t="s">
        <v>885</v>
      </c>
      <c r="B275" t="str">
        <f>F275&amp;C275</f>
        <v>Jack Ekstrom2015</v>
      </c>
      <c r="C275">
        <v>2015</v>
      </c>
      <c r="D275" t="s">
        <v>860</v>
      </c>
      <c r="F275" t="s">
        <v>317</v>
      </c>
      <c r="G275" t="s">
        <v>151</v>
      </c>
      <c r="H275" t="s">
        <v>894</v>
      </c>
    </row>
    <row r="276" spans="1:8" x14ac:dyDescent="0.2">
      <c r="A276" t="s">
        <v>885</v>
      </c>
      <c r="B276" t="str">
        <f>F276&amp;C276</f>
        <v>Jagadeesan Sethuraman2015</v>
      </c>
      <c r="C276">
        <v>2015</v>
      </c>
      <c r="D276" t="s">
        <v>860</v>
      </c>
      <c r="F276" t="s">
        <v>183</v>
      </c>
      <c r="G276" t="s">
        <v>151</v>
      </c>
      <c r="H276" t="s">
        <v>887</v>
      </c>
    </row>
    <row r="277" spans="1:8" x14ac:dyDescent="0.2">
      <c r="A277" t="s">
        <v>885</v>
      </c>
      <c r="B277" t="str">
        <f>F277&amp;C277</f>
        <v>Jeff Lang2015</v>
      </c>
      <c r="C277">
        <v>2015</v>
      </c>
      <c r="D277" t="s">
        <v>860</v>
      </c>
      <c r="F277" t="s">
        <v>291</v>
      </c>
      <c r="G277" t="s">
        <v>888</v>
      </c>
      <c r="H277" t="s">
        <v>715</v>
      </c>
    </row>
    <row r="278" spans="1:8" x14ac:dyDescent="0.2">
      <c r="A278" t="s">
        <v>885</v>
      </c>
      <c r="B278" t="str">
        <f>F278&amp;C278</f>
        <v>John Byrom2015</v>
      </c>
      <c r="C278">
        <v>2015</v>
      </c>
      <c r="D278" t="s">
        <v>860</v>
      </c>
      <c r="F278" t="s">
        <v>121</v>
      </c>
      <c r="G278" t="s">
        <v>426</v>
      </c>
      <c r="H278" t="s">
        <v>879</v>
      </c>
    </row>
    <row r="279" spans="1:8" x14ac:dyDescent="0.2">
      <c r="A279" t="s">
        <v>885</v>
      </c>
      <c r="B279" t="str">
        <f>F279&amp;C279</f>
        <v>Pamela Roth2015</v>
      </c>
      <c r="C279">
        <v>2015</v>
      </c>
      <c r="D279" t="s">
        <v>860</v>
      </c>
      <c r="F279" t="s">
        <v>1086</v>
      </c>
      <c r="G279" t="s">
        <v>891</v>
      </c>
      <c r="H279" t="s">
        <v>880</v>
      </c>
    </row>
    <row r="280" spans="1:8" x14ac:dyDescent="0.2">
      <c r="A280" t="s">
        <v>885</v>
      </c>
      <c r="B280" t="str">
        <f>F280&amp;C280</f>
        <v>Patrick Hanley2015</v>
      </c>
      <c r="C280">
        <v>2015</v>
      </c>
      <c r="D280" t="s">
        <v>860</v>
      </c>
      <c r="F280" t="s">
        <v>215</v>
      </c>
      <c r="G280" t="s">
        <v>216</v>
      </c>
      <c r="H280" t="s">
        <v>892</v>
      </c>
    </row>
    <row r="281" spans="1:8" x14ac:dyDescent="0.2">
      <c r="A281" t="s">
        <v>885</v>
      </c>
      <c r="B281" t="str">
        <f>F281&amp;C281</f>
        <v>Porter Bennett2015</v>
      </c>
      <c r="C281">
        <v>2015</v>
      </c>
      <c r="D281" t="s">
        <v>860</v>
      </c>
      <c r="F281" t="s">
        <v>343</v>
      </c>
      <c r="G281" t="s">
        <v>50</v>
      </c>
      <c r="H281" t="s">
        <v>552</v>
      </c>
    </row>
    <row r="282" spans="1:8" x14ac:dyDescent="0.2">
      <c r="A282" t="s">
        <v>885</v>
      </c>
      <c r="B282" t="str">
        <f>F282&amp;C282</f>
        <v>Robert Veldman2015</v>
      </c>
      <c r="C282">
        <v>2015</v>
      </c>
      <c r="D282" t="s">
        <v>860</v>
      </c>
      <c r="F282" t="s">
        <v>871</v>
      </c>
      <c r="G282" t="s">
        <v>872</v>
      </c>
      <c r="H282" t="s">
        <v>883</v>
      </c>
    </row>
    <row r="283" spans="1:8" x14ac:dyDescent="0.2">
      <c r="A283" t="s">
        <v>885</v>
      </c>
      <c r="B283" t="str">
        <f>F283&amp;C283</f>
        <v>Shane Schulz2015</v>
      </c>
      <c r="C283">
        <v>2015</v>
      </c>
      <c r="D283" t="s">
        <v>860</v>
      </c>
      <c r="F283" t="s">
        <v>57</v>
      </c>
      <c r="G283" t="s">
        <v>396</v>
      </c>
      <c r="H283" t="s">
        <v>882</v>
      </c>
    </row>
    <row r="284" spans="1:8" x14ac:dyDescent="0.2">
      <c r="A284" t="s">
        <v>998</v>
      </c>
      <c r="B284" t="str">
        <f>F284&amp;C284</f>
        <v>Aaron Johnson2015</v>
      </c>
      <c r="C284">
        <v>2015</v>
      </c>
      <c r="D284" t="s">
        <v>930</v>
      </c>
      <c r="F284" t="s">
        <v>976</v>
      </c>
      <c r="G284" t="s">
        <v>470</v>
      </c>
      <c r="H284" t="s">
        <v>936</v>
      </c>
    </row>
    <row r="285" spans="1:8" x14ac:dyDescent="0.2">
      <c r="A285" t="s">
        <v>998</v>
      </c>
      <c r="B285" t="str">
        <f>F285&amp;C285</f>
        <v>Brian Fakharzadeh2015</v>
      </c>
      <c r="C285">
        <v>2015</v>
      </c>
      <c r="D285" t="s">
        <v>930</v>
      </c>
      <c r="F285" t="s">
        <v>978</v>
      </c>
      <c r="G285" t="s">
        <v>470</v>
      </c>
      <c r="H285" t="s">
        <v>979</v>
      </c>
    </row>
    <row r="286" spans="1:8" x14ac:dyDescent="0.2">
      <c r="A286" t="s">
        <v>998</v>
      </c>
      <c r="B286" t="str">
        <f>F286&amp;C286</f>
        <v>Gina Mateo2015</v>
      </c>
      <c r="C286">
        <v>2015</v>
      </c>
      <c r="D286" t="s">
        <v>930</v>
      </c>
      <c r="F286" t="s">
        <v>993</v>
      </c>
      <c r="G286" t="s">
        <v>470</v>
      </c>
      <c r="H286" t="s">
        <v>994</v>
      </c>
    </row>
    <row r="287" spans="1:8" x14ac:dyDescent="0.2">
      <c r="A287" t="s">
        <v>998</v>
      </c>
      <c r="B287" t="str">
        <f>F287&amp;C287</f>
        <v>Kathleen Sgamma2015</v>
      </c>
      <c r="C287">
        <v>2015</v>
      </c>
      <c r="D287" t="s">
        <v>930</v>
      </c>
      <c r="F287" t="s">
        <v>298</v>
      </c>
      <c r="G287" t="s">
        <v>470</v>
      </c>
      <c r="H287" t="s">
        <v>995</v>
      </c>
    </row>
    <row r="288" spans="1:8" x14ac:dyDescent="0.2">
      <c r="A288" t="s">
        <v>998</v>
      </c>
      <c r="B288" t="str">
        <f>F288&amp;C288</f>
        <v>Tim Wigley2015</v>
      </c>
      <c r="C288">
        <v>2015</v>
      </c>
      <c r="D288" t="s">
        <v>930</v>
      </c>
      <c r="E288" t="s">
        <v>470</v>
      </c>
      <c r="F288" t="s">
        <v>328</v>
      </c>
      <c r="G288" t="s">
        <v>470</v>
      </c>
      <c r="H288" t="s">
        <v>300</v>
      </c>
    </row>
    <row r="289" spans="1:8" x14ac:dyDescent="0.2">
      <c r="A289" t="s">
        <v>998</v>
      </c>
      <c r="B289" t="str">
        <f>F289&amp;C289</f>
        <v>Wendy Wollert2015</v>
      </c>
      <c r="C289">
        <v>2015</v>
      </c>
      <c r="D289" t="s">
        <v>930</v>
      </c>
      <c r="F289" t="s">
        <v>999</v>
      </c>
      <c r="G289" t="s">
        <v>470</v>
      </c>
      <c r="H289" t="s">
        <v>1000</v>
      </c>
    </row>
    <row r="290" spans="1:8" x14ac:dyDescent="0.2">
      <c r="A290" t="s">
        <v>109</v>
      </c>
      <c r="B290" t="str">
        <f>F290&amp;C290</f>
        <v>Alex Campbell2014</v>
      </c>
      <c r="C290">
        <v>2014</v>
      </c>
      <c r="D290" t="s">
        <v>8</v>
      </c>
      <c r="F290" t="s">
        <v>9</v>
      </c>
      <c r="G290" t="s">
        <v>10</v>
      </c>
      <c r="H290" t="s">
        <v>11</v>
      </c>
    </row>
    <row r="291" spans="1:8" x14ac:dyDescent="0.2">
      <c r="A291" t="s">
        <v>109</v>
      </c>
      <c r="B291" t="str">
        <f>F291&amp;C291</f>
        <v>Blu Hulsey2014</v>
      </c>
      <c r="C291">
        <v>2014</v>
      </c>
      <c r="D291" t="s">
        <v>8</v>
      </c>
      <c r="F291" t="s">
        <v>14</v>
      </c>
      <c r="G291" t="s">
        <v>15</v>
      </c>
      <c r="H291" t="s">
        <v>11</v>
      </c>
    </row>
    <row r="292" spans="1:8" x14ac:dyDescent="0.2">
      <c r="A292" t="s">
        <v>109</v>
      </c>
      <c r="B292" t="str">
        <f>F292&amp;C292</f>
        <v>Bruce Bowman2014</v>
      </c>
      <c r="C292">
        <v>2014</v>
      </c>
      <c r="D292" t="s">
        <v>8</v>
      </c>
      <c r="F292" t="s">
        <v>110</v>
      </c>
      <c r="G292" t="s">
        <v>84</v>
      </c>
      <c r="H292" t="s">
        <v>11</v>
      </c>
    </row>
    <row r="293" spans="1:8" x14ac:dyDescent="0.2">
      <c r="A293" t="s">
        <v>109</v>
      </c>
      <c r="B293" t="str">
        <f>F293&amp;C293</f>
        <v>Cameron Cuch2014</v>
      </c>
      <c r="C293">
        <v>2014</v>
      </c>
      <c r="D293" t="s">
        <v>8</v>
      </c>
      <c r="F293" t="s">
        <v>69</v>
      </c>
      <c r="G293" t="s">
        <v>70</v>
      </c>
      <c r="H293" t="s">
        <v>11</v>
      </c>
    </row>
    <row r="294" spans="1:8" x14ac:dyDescent="0.2">
      <c r="A294" t="s">
        <v>109</v>
      </c>
      <c r="B294" t="str">
        <f>F294&amp;C294</f>
        <v>Charles Searle2014</v>
      </c>
      <c r="C294">
        <v>2014</v>
      </c>
      <c r="D294" t="s">
        <v>8</v>
      </c>
      <c r="F294" t="s">
        <v>91</v>
      </c>
      <c r="G294" t="s">
        <v>92</v>
      </c>
      <c r="H294" t="s">
        <v>11</v>
      </c>
    </row>
    <row r="295" spans="1:8" x14ac:dyDescent="0.2">
      <c r="A295" t="s">
        <v>109</v>
      </c>
      <c r="B295" t="str">
        <f>F295&amp;C295</f>
        <v>Cornelius Dupré2014</v>
      </c>
      <c r="C295">
        <v>2014</v>
      </c>
      <c r="D295" t="s">
        <v>8</v>
      </c>
      <c r="F295" t="s">
        <v>22</v>
      </c>
      <c r="G295" t="s">
        <v>111</v>
      </c>
      <c r="H295" t="s">
        <v>11</v>
      </c>
    </row>
    <row r="296" spans="1:8" x14ac:dyDescent="0.2">
      <c r="A296" t="s">
        <v>109</v>
      </c>
      <c r="B296" t="str">
        <f>F296&amp;C296</f>
        <v>D.J. Lay2014</v>
      </c>
      <c r="C296">
        <v>2014</v>
      </c>
      <c r="D296" t="s">
        <v>8</v>
      </c>
      <c r="F296" t="s">
        <v>112</v>
      </c>
      <c r="G296" t="s">
        <v>113</v>
      </c>
      <c r="H296" t="s">
        <v>11</v>
      </c>
    </row>
    <row r="297" spans="1:8" x14ac:dyDescent="0.2">
      <c r="A297" t="s">
        <v>109</v>
      </c>
      <c r="B297" t="str">
        <f>F297&amp;C297</f>
        <v>Dale Larsen2014</v>
      </c>
      <c r="C297">
        <v>2014</v>
      </c>
      <c r="D297" t="s">
        <v>8</v>
      </c>
      <c r="F297" t="s">
        <v>24</v>
      </c>
      <c r="G297" t="s">
        <v>25</v>
      </c>
      <c r="H297" t="s">
        <v>11</v>
      </c>
    </row>
    <row r="298" spans="1:8" x14ac:dyDescent="0.2">
      <c r="A298" t="s">
        <v>109</v>
      </c>
      <c r="B298" t="str">
        <f>F298&amp;C298</f>
        <v>Daniel Larson2014</v>
      </c>
      <c r="C298">
        <v>2014</v>
      </c>
      <c r="D298" t="s">
        <v>8</v>
      </c>
      <c r="F298" t="s">
        <v>114</v>
      </c>
      <c r="G298" t="s">
        <v>115</v>
      </c>
      <c r="H298" t="s">
        <v>11</v>
      </c>
    </row>
    <row r="299" spans="1:8" x14ac:dyDescent="0.2">
      <c r="A299" t="s">
        <v>109</v>
      </c>
      <c r="B299" t="str">
        <f>F299&amp;C299</f>
        <v>David Kulmann2014</v>
      </c>
      <c r="C299">
        <v>2014</v>
      </c>
      <c r="D299" t="s">
        <v>8</v>
      </c>
      <c r="F299" t="s">
        <v>116</v>
      </c>
      <c r="G299" t="s">
        <v>117</v>
      </c>
      <c r="H299" t="s">
        <v>11</v>
      </c>
    </row>
    <row r="300" spans="1:8" x14ac:dyDescent="0.2">
      <c r="A300" t="s">
        <v>109</v>
      </c>
      <c r="B300" t="str">
        <f>F300&amp;C300</f>
        <v>Doug Reeb2014</v>
      </c>
      <c r="C300">
        <v>2014</v>
      </c>
      <c r="D300" t="s">
        <v>8</v>
      </c>
      <c r="F300" t="s">
        <v>93</v>
      </c>
      <c r="G300" t="s">
        <v>94</v>
      </c>
      <c r="H300" t="s">
        <v>11</v>
      </c>
    </row>
    <row r="301" spans="1:8" x14ac:dyDescent="0.2">
      <c r="A301" t="s">
        <v>109</v>
      </c>
      <c r="B301" t="str">
        <f>F301&amp;C301</f>
        <v>Doug Rogers2014</v>
      </c>
      <c r="C301">
        <v>2014</v>
      </c>
      <c r="D301" t="s">
        <v>8</v>
      </c>
      <c r="F301" t="s">
        <v>71</v>
      </c>
      <c r="G301" t="s">
        <v>72</v>
      </c>
      <c r="H301" t="s">
        <v>11</v>
      </c>
    </row>
    <row r="302" spans="1:8" x14ac:dyDescent="0.2">
      <c r="A302" t="s">
        <v>109</v>
      </c>
      <c r="B302" t="str">
        <f>F302&amp;C302</f>
        <v>Gail Nofsinger2014</v>
      </c>
      <c r="C302">
        <v>2014</v>
      </c>
      <c r="D302" t="s">
        <v>8</v>
      </c>
      <c r="F302" t="s">
        <v>95</v>
      </c>
      <c r="G302" t="s">
        <v>92</v>
      </c>
      <c r="H302" t="s">
        <v>11</v>
      </c>
    </row>
    <row r="303" spans="1:8" x14ac:dyDescent="0.2">
      <c r="A303" t="s">
        <v>109</v>
      </c>
      <c r="B303" t="str">
        <f>F303&amp;C303</f>
        <v>Gary Davis2014</v>
      </c>
      <c r="C303">
        <v>2014</v>
      </c>
      <c r="D303" t="s">
        <v>8</v>
      </c>
      <c r="F303" t="s">
        <v>690</v>
      </c>
      <c r="G303" t="s">
        <v>118</v>
      </c>
      <c r="H303" t="s">
        <v>11</v>
      </c>
    </row>
    <row r="304" spans="1:8" x14ac:dyDescent="0.2">
      <c r="A304" t="s">
        <v>109</v>
      </c>
      <c r="B304" t="str">
        <f>F304&amp;C304</f>
        <v>Howard Boigon2014</v>
      </c>
      <c r="C304">
        <v>2014</v>
      </c>
      <c r="D304" t="s">
        <v>8</v>
      </c>
      <c r="F304" t="s">
        <v>119</v>
      </c>
      <c r="G304" t="s">
        <v>120</v>
      </c>
      <c r="H304" t="s">
        <v>11</v>
      </c>
    </row>
    <row r="305" spans="1:8" x14ac:dyDescent="0.2">
      <c r="A305" t="s">
        <v>109</v>
      </c>
      <c r="B305" t="str">
        <f>F305&amp;C305</f>
        <v>Jason Buehler2014</v>
      </c>
      <c r="C305">
        <v>2014</v>
      </c>
      <c r="D305" t="s">
        <v>8</v>
      </c>
      <c r="F305" t="s">
        <v>28</v>
      </c>
      <c r="G305" t="s">
        <v>29</v>
      </c>
      <c r="H305" t="s">
        <v>11</v>
      </c>
    </row>
    <row r="306" spans="1:8" x14ac:dyDescent="0.2">
      <c r="A306" t="s">
        <v>109</v>
      </c>
      <c r="B306" t="str">
        <f>F306&amp;C306</f>
        <v>John Byrom2014</v>
      </c>
      <c r="C306">
        <v>2014</v>
      </c>
      <c r="D306" t="s">
        <v>8</v>
      </c>
      <c r="F306" t="s">
        <v>121</v>
      </c>
      <c r="G306" t="s">
        <v>122</v>
      </c>
      <c r="H306" t="s">
        <v>11</v>
      </c>
    </row>
    <row r="307" spans="1:8" x14ac:dyDescent="0.2">
      <c r="A307" t="s">
        <v>109</v>
      </c>
      <c r="B307" t="str">
        <f>F307&amp;C307</f>
        <v>John Dill2014</v>
      </c>
      <c r="C307">
        <v>2014</v>
      </c>
      <c r="D307" t="s">
        <v>8</v>
      </c>
      <c r="F307" t="s">
        <v>123</v>
      </c>
      <c r="G307" t="s">
        <v>80</v>
      </c>
      <c r="H307" t="s">
        <v>11</v>
      </c>
    </row>
    <row r="308" spans="1:8" x14ac:dyDescent="0.2">
      <c r="A308" t="s">
        <v>109</v>
      </c>
      <c r="B308" t="str">
        <f>F308&amp;C308</f>
        <v>Kathryn Beiland2014</v>
      </c>
      <c r="C308">
        <v>2014</v>
      </c>
      <c r="D308" t="s">
        <v>8</v>
      </c>
      <c r="F308" t="s">
        <v>99</v>
      </c>
      <c r="G308" t="s">
        <v>100</v>
      </c>
      <c r="H308" t="s">
        <v>11</v>
      </c>
    </row>
    <row r="309" spans="1:8" x14ac:dyDescent="0.2">
      <c r="A309" t="s">
        <v>109</v>
      </c>
      <c r="B309" t="str">
        <f>F309&amp;C309</f>
        <v>Kent Holsinger2014</v>
      </c>
      <c r="C309">
        <v>2014</v>
      </c>
      <c r="D309" t="s">
        <v>8</v>
      </c>
      <c r="F309" t="s">
        <v>102</v>
      </c>
      <c r="G309" t="s">
        <v>103</v>
      </c>
      <c r="H309" t="s">
        <v>11</v>
      </c>
    </row>
    <row r="310" spans="1:8" x14ac:dyDescent="0.2">
      <c r="A310" t="s">
        <v>109</v>
      </c>
      <c r="B310" t="str">
        <f>F310&amp;C310</f>
        <v>Kerry McCowen2014</v>
      </c>
      <c r="C310">
        <v>2014</v>
      </c>
      <c r="D310" t="s">
        <v>8</v>
      </c>
      <c r="F310" t="s">
        <v>38</v>
      </c>
      <c r="G310" t="s">
        <v>124</v>
      </c>
      <c r="H310" t="s">
        <v>11</v>
      </c>
    </row>
    <row r="311" spans="1:8" x14ac:dyDescent="0.2">
      <c r="A311" t="s">
        <v>109</v>
      </c>
      <c r="B311" t="str">
        <f>F311&amp;C311</f>
        <v>Larry Parnell2014</v>
      </c>
      <c r="C311">
        <v>2014</v>
      </c>
      <c r="D311" t="s">
        <v>8</v>
      </c>
      <c r="F311" t="s">
        <v>125</v>
      </c>
      <c r="G311" t="s">
        <v>126</v>
      </c>
      <c r="H311" t="s">
        <v>11</v>
      </c>
    </row>
    <row r="312" spans="1:8" x14ac:dyDescent="0.2">
      <c r="A312" t="s">
        <v>109</v>
      </c>
      <c r="B312" t="str">
        <f>F312&amp;C312</f>
        <v>Matt Stewart2014</v>
      </c>
      <c r="C312">
        <v>2014</v>
      </c>
      <c r="D312" t="s">
        <v>8</v>
      </c>
      <c r="F312" t="s">
        <v>127</v>
      </c>
      <c r="G312" t="s">
        <v>128</v>
      </c>
      <c r="H312" t="s">
        <v>11</v>
      </c>
    </row>
    <row r="313" spans="1:8" x14ac:dyDescent="0.2">
      <c r="A313" t="s">
        <v>109</v>
      </c>
      <c r="B313" t="str">
        <f>F313&amp;C313</f>
        <v>Michael Decker2014</v>
      </c>
      <c r="C313">
        <v>2014</v>
      </c>
      <c r="D313" t="s">
        <v>8</v>
      </c>
      <c r="F313" t="s">
        <v>81</v>
      </c>
      <c r="G313" t="s">
        <v>129</v>
      </c>
      <c r="H313" t="s">
        <v>11</v>
      </c>
    </row>
    <row r="314" spans="1:8" x14ac:dyDescent="0.2">
      <c r="A314" t="s">
        <v>109</v>
      </c>
      <c r="B314" t="str">
        <f>F314&amp;C314</f>
        <v>Randy Bolles2014</v>
      </c>
      <c r="C314">
        <v>2014</v>
      </c>
      <c r="D314" t="s">
        <v>8</v>
      </c>
      <c r="F314" t="s">
        <v>130</v>
      </c>
      <c r="G314" t="s">
        <v>131</v>
      </c>
      <c r="H314" t="s">
        <v>11</v>
      </c>
    </row>
    <row r="315" spans="1:8" x14ac:dyDescent="0.2">
      <c r="A315" t="s">
        <v>109</v>
      </c>
      <c r="B315" t="str">
        <f>F315&amp;C315</f>
        <v>Rich Eichler2014</v>
      </c>
      <c r="C315">
        <v>2014</v>
      </c>
      <c r="D315" t="s">
        <v>8</v>
      </c>
      <c r="F315" t="s">
        <v>132</v>
      </c>
      <c r="G315" t="s">
        <v>133</v>
      </c>
      <c r="H315" t="s">
        <v>11</v>
      </c>
    </row>
    <row r="316" spans="1:8" x14ac:dyDescent="0.2">
      <c r="A316" t="s">
        <v>109</v>
      </c>
      <c r="B316" t="str">
        <f>F316&amp;C316</f>
        <v>Robert J Clark2014</v>
      </c>
      <c r="C316">
        <v>2014</v>
      </c>
      <c r="D316" t="s">
        <v>8</v>
      </c>
      <c r="F316" t="s">
        <v>107</v>
      </c>
      <c r="G316" t="s">
        <v>108</v>
      </c>
      <c r="H316" t="s">
        <v>11</v>
      </c>
    </row>
    <row r="317" spans="1:8" x14ac:dyDescent="0.2">
      <c r="A317" t="s">
        <v>109</v>
      </c>
      <c r="B317" t="str">
        <f>F317&amp;C317</f>
        <v>Shea Loper2014</v>
      </c>
      <c r="C317">
        <v>2014</v>
      </c>
      <c r="D317" t="s">
        <v>8</v>
      </c>
      <c r="F317" t="s">
        <v>134</v>
      </c>
      <c r="G317" t="s">
        <v>135</v>
      </c>
      <c r="H317" t="s">
        <v>11</v>
      </c>
    </row>
    <row r="318" spans="1:8" x14ac:dyDescent="0.2">
      <c r="A318" t="s">
        <v>109</v>
      </c>
      <c r="B318" t="str">
        <f>F318&amp;C318</f>
        <v>Stephen Barnes2014</v>
      </c>
      <c r="C318">
        <v>2014</v>
      </c>
      <c r="D318" t="s">
        <v>8</v>
      </c>
      <c r="F318" t="s">
        <v>58</v>
      </c>
      <c r="G318" t="s">
        <v>59</v>
      </c>
      <c r="H318" t="s">
        <v>11</v>
      </c>
    </row>
    <row r="319" spans="1:8" x14ac:dyDescent="0.2">
      <c r="A319" t="s">
        <v>109</v>
      </c>
      <c r="B319" t="str">
        <f>F319&amp;C319</f>
        <v>Todd Berryman2014</v>
      </c>
      <c r="C319">
        <v>2014</v>
      </c>
      <c r="D319" t="s">
        <v>8</v>
      </c>
      <c r="F319" t="s">
        <v>136</v>
      </c>
      <c r="G319" t="s">
        <v>137</v>
      </c>
      <c r="H319" t="s">
        <v>11</v>
      </c>
    </row>
    <row r="320" spans="1:8" x14ac:dyDescent="0.2">
      <c r="A320">
        <v>990</v>
      </c>
      <c r="B320" t="s">
        <v>1166</v>
      </c>
      <c r="C320">
        <v>2014</v>
      </c>
      <c r="D320" t="s">
        <v>269</v>
      </c>
      <c r="F320" t="s">
        <v>331</v>
      </c>
      <c r="H320" t="s">
        <v>271</v>
      </c>
    </row>
    <row r="321" spans="1:8" x14ac:dyDescent="0.2">
      <c r="A321" t="s">
        <v>109</v>
      </c>
      <c r="B321" t="str">
        <f>F321&amp;C321</f>
        <v>Barth Whitham2014</v>
      </c>
      <c r="C321">
        <v>2014</v>
      </c>
      <c r="D321" t="s">
        <v>269</v>
      </c>
      <c r="F321" t="s">
        <v>145</v>
      </c>
      <c r="G321" t="s">
        <v>270</v>
      </c>
      <c r="H321" t="s">
        <v>271</v>
      </c>
    </row>
    <row r="322" spans="1:8" x14ac:dyDescent="0.2">
      <c r="A322" t="s">
        <v>109</v>
      </c>
      <c r="B322" t="str">
        <f>F322&amp;C322</f>
        <v>Bob Plowman2014</v>
      </c>
      <c r="C322">
        <v>2014</v>
      </c>
      <c r="D322" t="s">
        <v>269</v>
      </c>
      <c r="F322" t="s">
        <v>1113</v>
      </c>
      <c r="G322" t="s">
        <v>227</v>
      </c>
      <c r="H322" t="s">
        <v>271</v>
      </c>
    </row>
    <row r="323" spans="1:8" x14ac:dyDescent="0.2">
      <c r="A323" t="s">
        <v>109</v>
      </c>
      <c r="B323" t="str">
        <f>F323&amp;C323</f>
        <v>Brad Miller2014</v>
      </c>
      <c r="C323">
        <v>2014</v>
      </c>
      <c r="D323" t="s">
        <v>269</v>
      </c>
      <c r="F323" t="s">
        <v>335</v>
      </c>
      <c r="G323" t="s">
        <v>117</v>
      </c>
      <c r="H323" t="s">
        <v>336</v>
      </c>
    </row>
    <row r="324" spans="1:8" x14ac:dyDescent="0.2">
      <c r="A324" t="s">
        <v>109</v>
      </c>
      <c r="B324" t="str">
        <f>F324&amp;C324</f>
        <v>Bret Sumner2014</v>
      </c>
      <c r="C324">
        <v>2014</v>
      </c>
      <c r="D324" t="s">
        <v>269</v>
      </c>
      <c r="F324" t="s">
        <v>152</v>
      </c>
      <c r="G324" t="s">
        <v>61</v>
      </c>
      <c r="H324" t="s">
        <v>271</v>
      </c>
    </row>
    <row r="325" spans="1:8" x14ac:dyDescent="0.2">
      <c r="A325" t="s">
        <v>109</v>
      </c>
      <c r="B325" t="str">
        <f>F325&amp;C325</f>
        <v>Chad Calvert2014</v>
      </c>
      <c r="C325">
        <v>2014</v>
      </c>
      <c r="D325" t="s">
        <v>269</v>
      </c>
      <c r="F325" t="s">
        <v>276</v>
      </c>
      <c r="G325" t="s">
        <v>262</v>
      </c>
      <c r="H325" t="s">
        <v>271</v>
      </c>
    </row>
    <row r="326" spans="1:8" x14ac:dyDescent="0.2">
      <c r="A326" t="s">
        <v>109</v>
      </c>
      <c r="B326" t="str">
        <f>F326&amp;C326</f>
        <v>Chris Carter2014</v>
      </c>
      <c r="C326">
        <v>2014</v>
      </c>
      <c r="D326" t="s">
        <v>269</v>
      </c>
      <c r="F326" t="s">
        <v>162</v>
      </c>
      <c r="G326" t="s">
        <v>163</v>
      </c>
      <c r="H326" t="s">
        <v>271</v>
      </c>
    </row>
    <row r="327" spans="1:8" x14ac:dyDescent="0.2">
      <c r="A327" t="s">
        <v>109</v>
      </c>
      <c r="B327" t="str">
        <f>F327&amp;C327</f>
        <v>Chuck Farmer2014</v>
      </c>
      <c r="C327">
        <v>2014</v>
      </c>
      <c r="D327" t="s">
        <v>269</v>
      </c>
      <c r="F327" t="s">
        <v>337</v>
      </c>
      <c r="G327" t="s">
        <v>338</v>
      </c>
      <c r="H327" t="s">
        <v>271</v>
      </c>
    </row>
    <row r="328" spans="1:8" x14ac:dyDescent="0.2">
      <c r="A328" t="s">
        <v>109</v>
      </c>
      <c r="B328" t="str">
        <f>F328&amp;C328</f>
        <v>Dale Fritz2014</v>
      </c>
      <c r="C328">
        <v>2014</v>
      </c>
      <c r="D328" t="s">
        <v>269</v>
      </c>
      <c r="F328" t="s">
        <v>339</v>
      </c>
      <c r="G328" t="s">
        <v>131</v>
      </c>
      <c r="H328" t="s">
        <v>271</v>
      </c>
    </row>
    <row r="329" spans="1:8" x14ac:dyDescent="0.2">
      <c r="A329">
        <v>990</v>
      </c>
      <c r="B329" t="s">
        <v>1160</v>
      </c>
      <c r="C329">
        <v>2014</v>
      </c>
      <c r="D329" t="s">
        <v>269</v>
      </c>
      <c r="F329" t="s">
        <v>279</v>
      </c>
      <c r="H329" t="s">
        <v>271</v>
      </c>
    </row>
    <row r="330" spans="1:8" x14ac:dyDescent="0.2">
      <c r="A330">
        <v>990</v>
      </c>
      <c r="B330" t="s">
        <v>1164</v>
      </c>
      <c r="C330">
        <v>2014</v>
      </c>
      <c r="D330" t="s">
        <v>269</v>
      </c>
      <c r="F330" t="s">
        <v>314</v>
      </c>
      <c r="H330" t="s">
        <v>271</v>
      </c>
    </row>
    <row r="331" spans="1:8" x14ac:dyDescent="0.2">
      <c r="A331" t="s">
        <v>109</v>
      </c>
      <c r="B331" t="str">
        <f>F331&amp;C331</f>
        <v>Daryll Howard2014</v>
      </c>
      <c r="C331">
        <v>2014</v>
      </c>
      <c r="D331" t="s">
        <v>269</v>
      </c>
      <c r="F331" t="s">
        <v>281</v>
      </c>
      <c r="G331" t="s">
        <v>275</v>
      </c>
      <c r="H331" t="s">
        <v>271</v>
      </c>
    </row>
    <row r="332" spans="1:8" x14ac:dyDescent="0.2">
      <c r="A332" t="s">
        <v>109</v>
      </c>
      <c r="B332" t="str">
        <f>F332&amp;C332</f>
        <v>Dave Banko2014</v>
      </c>
      <c r="C332">
        <v>2014</v>
      </c>
      <c r="D332" t="s">
        <v>269</v>
      </c>
      <c r="F332" t="s">
        <v>284</v>
      </c>
      <c r="G332" t="s">
        <v>285</v>
      </c>
      <c r="H332" t="s">
        <v>271</v>
      </c>
    </row>
    <row r="333" spans="1:8" x14ac:dyDescent="0.2">
      <c r="A333">
        <v>990</v>
      </c>
      <c r="B333" t="s">
        <v>1161</v>
      </c>
      <c r="C333">
        <v>2014</v>
      </c>
      <c r="D333" t="s">
        <v>269</v>
      </c>
      <c r="F333" t="s">
        <v>316</v>
      </c>
      <c r="H333" t="s">
        <v>271</v>
      </c>
    </row>
    <row r="334" spans="1:8" x14ac:dyDescent="0.2">
      <c r="A334" t="s">
        <v>109</v>
      </c>
      <c r="B334" t="str">
        <f>F334&amp;C334</f>
        <v>Duane Zavadil2014</v>
      </c>
      <c r="C334">
        <v>2014</v>
      </c>
      <c r="D334" t="s">
        <v>269</v>
      </c>
      <c r="F334" t="s">
        <v>286</v>
      </c>
      <c r="G334" t="s">
        <v>126</v>
      </c>
      <c r="H334" t="s">
        <v>271</v>
      </c>
    </row>
    <row r="335" spans="1:8" x14ac:dyDescent="0.2">
      <c r="A335" t="s">
        <v>109</v>
      </c>
      <c r="B335" t="str">
        <f>F335&amp;C335</f>
        <v>Eric Dillé2014</v>
      </c>
      <c r="C335">
        <v>2014</v>
      </c>
      <c r="D335" t="s">
        <v>269</v>
      </c>
      <c r="F335" t="s">
        <v>287</v>
      </c>
      <c r="G335" t="s">
        <v>37</v>
      </c>
      <c r="H335" t="s">
        <v>271</v>
      </c>
    </row>
    <row r="336" spans="1:8" x14ac:dyDescent="0.2">
      <c r="A336" t="s">
        <v>109</v>
      </c>
      <c r="B336" t="str">
        <f>F336&amp;C336</f>
        <v>Jack Ekstrom2014</v>
      </c>
      <c r="C336">
        <v>2014</v>
      </c>
      <c r="D336" t="s">
        <v>269</v>
      </c>
      <c r="F336" t="s">
        <v>317</v>
      </c>
      <c r="G336" t="s">
        <v>151</v>
      </c>
      <c r="H336" t="s">
        <v>340</v>
      </c>
    </row>
    <row r="337" spans="1:8" x14ac:dyDescent="0.2">
      <c r="A337" t="s">
        <v>109</v>
      </c>
      <c r="B337" t="str">
        <f>F337&amp;C337</f>
        <v>Jay Ottoson2014</v>
      </c>
      <c r="C337">
        <v>2014</v>
      </c>
      <c r="D337" t="s">
        <v>269</v>
      </c>
      <c r="F337" t="s">
        <v>289</v>
      </c>
      <c r="G337" t="s">
        <v>260</v>
      </c>
      <c r="H337" t="s">
        <v>324</v>
      </c>
    </row>
    <row r="338" spans="1:8" x14ac:dyDescent="0.2">
      <c r="A338" t="s">
        <v>109</v>
      </c>
      <c r="B338" t="str">
        <f>F338&amp;C338</f>
        <v>Jeff Lang2014</v>
      </c>
      <c r="C338">
        <v>2014</v>
      </c>
      <c r="D338" t="s">
        <v>269</v>
      </c>
      <c r="F338" t="s">
        <v>291</v>
      </c>
      <c r="G338" t="s">
        <v>341</v>
      </c>
      <c r="H338" t="s">
        <v>320</v>
      </c>
    </row>
    <row r="339" spans="1:8" x14ac:dyDescent="0.2">
      <c r="A339" t="s">
        <v>109</v>
      </c>
      <c r="B339" t="str">
        <f>F339&amp;C339</f>
        <v>Jim Piccone2014</v>
      </c>
      <c r="C339">
        <v>2014</v>
      </c>
      <c r="D339" t="s">
        <v>269</v>
      </c>
      <c r="F339" t="s">
        <v>294</v>
      </c>
      <c r="G339" t="s">
        <v>321</v>
      </c>
      <c r="H339" t="s">
        <v>271</v>
      </c>
    </row>
    <row r="340" spans="1:8" x14ac:dyDescent="0.2">
      <c r="A340" t="s">
        <v>109</v>
      </c>
      <c r="B340" t="str">
        <f>F340&amp;C340</f>
        <v>John Harpole2014</v>
      </c>
      <c r="C340">
        <v>2014</v>
      </c>
      <c r="D340" t="s">
        <v>269</v>
      </c>
      <c r="F340" t="s">
        <v>34</v>
      </c>
      <c r="G340" t="s">
        <v>342</v>
      </c>
      <c r="H340" t="s">
        <v>271</v>
      </c>
    </row>
    <row r="341" spans="1:8" x14ac:dyDescent="0.2">
      <c r="A341" t="s">
        <v>109</v>
      </c>
      <c r="B341" t="str">
        <f>F341&amp;C341</f>
        <v>Kathleen Schroder2014</v>
      </c>
      <c r="C341">
        <v>2014</v>
      </c>
      <c r="D341" t="s">
        <v>269</v>
      </c>
      <c r="F341" t="s">
        <v>296</v>
      </c>
      <c r="G341" t="s">
        <v>333</v>
      </c>
      <c r="H341" t="s">
        <v>271</v>
      </c>
    </row>
    <row r="342" spans="1:8" x14ac:dyDescent="0.2">
      <c r="A342">
        <v>990</v>
      </c>
      <c r="B342" t="s">
        <v>1167</v>
      </c>
      <c r="C342">
        <v>2014</v>
      </c>
      <c r="D342" t="s">
        <v>269</v>
      </c>
      <c r="F342" t="s">
        <v>208</v>
      </c>
      <c r="H342" t="s">
        <v>271</v>
      </c>
    </row>
    <row r="343" spans="1:8" x14ac:dyDescent="0.2">
      <c r="A343" t="s">
        <v>109</v>
      </c>
      <c r="B343" t="str">
        <f>F343&amp;C343</f>
        <v>Lisa Winn2014</v>
      </c>
      <c r="C343">
        <v>2014</v>
      </c>
      <c r="D343" t="s">
        <v>269</v>
      </c>
      <c r="F343" t="s">
        <v>209</v>
      </c>
      <c r="G343" t="s">
        <v>210</v>
      </c>
      <c r="H343" t="s">
        <v>271</v>
      </c>
    </row>
    <row r="344" spans="1:8" x14ac:dyDescent="0.2">
      <c r="A344">
        <v>990</v>
      </c>
      <c r="B344" t="s">
        <v>1159</v>
      </c>
      <c r="C344">
        <v>2014</v>
      </c>
      <c r="D344" t="s">
        <v>269</v>
      </c>
      <c r="F344" t="s">
        <v>1097</v>
      </c>
      <c r="H344" t="s">
        <v>300</v>
      </c>
    </row>
    <row r="345" spans="1:8" x14ac:dyDescent="0.2">
      <c r="A345">
        <v>990</v>
      </c>
      <c r="B345" t="s">
        <v>1170</v>
      </c>
      <c r="C345">
        <v>2014</v>
      </c>
      <c r="D345" t="s">
        <v>269</v>
      </c>
      <c r="F345" t="s">
        <v>1101</v>
      </c>
      <c r="H345" t="s">
        <v>271</v>
      </c>
    </row>
    <row r="346" spans="1:8" x14ac:dyDescent="0.2">
      <c r="A346">
        <v>990</v>
      </c>
      <c r="B346" t="s">
        <v>1163</v>
      </c>
      <c r="C346">
        <v>2014</v>
      </c>
      <c r="D346" t="s">
        <v>269</v>
      </c>
      <c r="F346" t="s">
        <v>322</v>
      </c>
      <c r="H346" t="s">
        <v>271</v>
      </c>
    </row>
    <row r="347" spans="1:8" x14ac:dyDescent="0.2">
      <c r="A347" t="s">
        <v>109</v>
      </c>
      <c r="B347" t="str">
        <f>F347&amp;C347</f>
        <v>Patrick Hanley2014</v>
      </c>
      <c r="C347">
        <v>2014</v>
      </c>
      <c r="D347" t="s">
        <v>269</v>
      </c>
      <c r="F347" t="s">
        <v>215</v>
      </c>
      <c r="G347" t="s">
        <v>303</v>
      </c>
      <c r="H347" t="s">
        <v>304</v>
      </c>
    </row>
    <row r="348" spans="1:8" x14ac:dyDescent="0.2">
      <c r="A348">
        <v>990</v>
      </c>
      <c r="B348" t="s">
        <v>1165</v>
      </c>
      <c r="C348">
        <v>2014</v>
      </c>
      <c r="D348" t="s">
        <v>269</v>
      </c>
      <c r="F348" t="s">
        <v>1105</v>
      </c>
      <c r="H348" t="s">
        <v>271</v>
      </c>
    </row>
    <row r="349" spans="1:8" x14ac:dyDescent="0.2">
      <c r="A349" t="s">
        <v>109</v>
      </c>
      <c r="B349" t="str">
        <f>F349&amp;C349</f>
        <v>Porter Bennett2014</v>
      </c>
      <c r="C349">
        <v>2014</v>
      </c>
      <c r="D349" t="s">
        <v>269</v>
      </c>
      <c r="F349" t="s">
        <v>343</v>
      </c>
      <c r="G349" t="s">
        <v>50</v>
      </c>
      <c r="H349" t="s">
        <v>271</v>
      </c>
    </row>
    <row r="350" spans="1:8" x14ac:dyDescent="0.2">
      <c r="A350" t="s">
        <v>109</v>
      </c>
      <c r="B350" t="str">
        <f>F350&amp;C350</f>
        <v>Rebecca Watson2014</v>
      </c>
      <c r="C350">
        <v>2014</v>
      </c>
      <c r="D350" t="s">
        <v>269</v>
      </c>
      <c r="F350" t="s">
        <v>334</v>
      </c>
      <c r="G350" t="s">
        <v>242</v>
      </c>
      <c r="H350" t="s">
        <v>302</v>
      </c>
    </row>
    <row r="351" spans="1:8" x14ac:dyDescent="0.2">
      <c r="A351" t="s">
        <v>109</v>
      </c>
      <c r="B351" t="str">
        <f>F351&amp;C351</f>
        <v>Rich Frommer2014</v>
      </c>
      <c r="C351">
        <v>2014</v>
      </c>
      <c r="D351" t="s">
        <v>269</v>
      </c>
      <c r="F351" t="s">
        <v>305</v>
      </c>
      <c r="G351" t="s">
        <v>306</v>
      </c>
      <c r="H351" t="s">
        <v>271</v>
      </c>
    </row>
    <row r="352" spans="1:8" x14ac:dyDescent="0.2">
      <c r="A352">
        <v>990</v>
      </c>
      <c r="B352" t="s">
        <v>1162</v>
      </c>
      <c r="C352">
        <v>2014</v>
      </c>
      <c r="D352" t="s">
        <v>269</v>
      </c>
      <c r="F352" t="s">
        <v>226</v>
      </c>
      <c r="H352" t="s">
        <v>271</v>
      </c>
    </row>
    <row r="353" spans="1:8" x14ac:dyDescent="0.2">
      <c r="A353">
        <v>990</v>
      </c>
      <c r="B353" t="s">
        <v>1168</v>
      </c>
      <c r="C353">
        <v>2014</v>
      </c>
      <c r="D353" t="s">
        <v>269</v>
      </c>
      <c r="F353" t="s">
        <v>325</v>
      </c>
      <c r="H353" t="s">
        <v>271</v>
      </c>
    </row>
    <row r="354" spans="1:8" x14ac:dyDescent="0.2">
      <c r="A354" t="s">
        <v>109</v>
      </c>
      <c r="B354" t="str">
        <f>F354&amp;C354</f>
        <v>Scott Gutberlet2014</v>
      </c>
      <c r="C354">
        <v>2014</v>
      </c>
      <c r="D354" t="s">
        <v>269</v>
      </c>
      <c r="F354" t="s">
        <v>344</v>
      </c>
      <c r="G354" t="s">
        <v>52</v>
      </c>
      <c r="H354" t="s">
        <v>271</v>
      </c>
    </row>
    <row r="355" spans="1:8" x14ac:dyDescent="0.2">
      <c r="A355">
        <v>990</v>
      </c>
      <c r="B355" t="s">
        <v>1169</v>
      </c>
      <c r="C355">
        <v>2014</v>
      </c>
      <c r="D355" t="s">
        <v>269</v>
      </c>
      <c r="F355" t="s">
        <v>311</v>
      </c>
      <c r="H355" t="s">
        <v>271</v>
      </c>
    </row>
    <row r="356" spans="1:8" x14ac:dyDescent="0.2">
      <c r="A356" t="s">
        <v>109</v>
      </c>
      <c r="B356" t="str">
        <f>F356&amp;C356</f>
        <v>Thomas Sheffield2014</v>
      </c>
      <c r="C356">
        <v>2014</v>
      </c>
      <c r="D356" t="s">
        <v>269</v>
      </c>
      <c r="F356" t="s">
        <v>1114</v>
      </c>
      <c r="G356" t="s">
        <v>278</v>
      </c>
      <c r="H356" t="s">
        <v>271</v>
      </c>
    </row>
    <row r="357" spans="1:8" x14ac:dyDescent="0.2">
      <c r="A357" t="s">
        <v>109</v>
      </c>
      <c r="B357" t="str">
        <f>F357&amp;C357</f>
        <v>Tim Wigley2014</v>
      </c>
      <c r="C357">
        <v>2014</v>
      </c>
      <c r="D357" t="s">
        <v>269</v>
      </c>
      <c r="F357" t="s">
        <v>328</v>
      </c>
      <c r="G357" t="s">
        <v>299</v>
      </c>
      <c r="H357" t="s">
        <v>300</v>
      </c>
    </row>
    <row r="358" spans="1:8" x14ac:dyDescent="0.2">
      <c r="A358" t="s">
        <v>109</v>
      </c>
      <c r="B358" t="str">
        <f>F358&amp;C358</f>
        <v>Tom Clayson2014</v>
      </c>
      <c r="C358">
        <v>2014</v>
      </c>
      <c r="D358" t="s">
        <v>269</v>
      </c>
      <c r="F358" t="s">
        <v>329</v>
      </c>
      <c r="G358" t="s">
        <v>330</v>
      </c>
      <c r="H358" t="s">
        <v>271</v>
      </c>
    </row>
    <row r="359" spans="1:8" x14ac:dyDescent="0.2">
      <c r="A359" t="s">
        <v>109</v>
      </c>
      <c r="B359" t="str">
        <f>F359&amp;C359</f>
        <v>William Lancaster2014</v>
      </c>
      <c r="C359">
        <v>2014</v>
      </c>
      <c r="D359" t="s">
        <v>269</v>
      </c>
      <c r="F359" t="s">
        <v>66</v>
      </c>
      <c r="G359" t="s">
        <v>345</v>
      </c>
      <c r="H359" t="s">
        <v>271</v>
      </c>
    </row>
    <row r="360" spans="1:8" x14ac:dyDescent="0.2">
      <c r="A360" t="s">
        <v>893</v>
      </c>
      <c r="B360" t="str">
        <f>F360&amp;C360</f>
        <v>Bret Sumner2014</v>
      </c>
      <c r="C360">
        <v>2014</v>
      </c>
      <c r="D360" t="s">
        <v>860</v>
      </c>
      <c r="F360" t="s">
        <v>152</v>
      </c>
      <c r="G360" t="s">
        <v>61</v>
      </c>
      <c r="H360" t="s">
        <v>881</v>
      </c>
    </row>
    <row r="361" spans="1:8" x14ac:dyDescent="0.2">
      <c r="A361" t="s">
        <v>893</v>
      </c>
      <c r="B361" t="str">
        <f>F361&amp;C361</f>
        <v>Daniel Larson2014</v>
      </c>
      <c r="C361">
        <v>2014</v>
      </c>
      <c r="D361" t="s">
        <v>860</v>
      </c>
      <c r="F361" t="s">
        <v>114</v>
      </c>
      <c r="G361" t="s">
        <v>886</v>
      </c>
      <c r="H361" t="s">
        <v>884</v>
      </c>
    </row>
    <row r="362" spans="1:8" x14ac:dyDescent="0.2">
      <c r="A362" t="s">
        <v>893</v>
      </c>
      <c r="B362" t="str">
        <f>F362&amp;C362</f>
        <v>Jack Ekstrom2014</v>
      </c>
      <c r="C362">
        <v>2014</v>
      </c>
      <c r="D362" t="s">
        <v>860</v>
      </c>
      <c r="F362" t="s">
        <v>317</v>
      </c>
      <c r="G362" t="s">
        <v>151</v>
      </c>
      <c r="H362" t="s">
        <v>894</v>
      </c>
    </row>
    <row r="363" spans="1:8" x14ac:dyDescent="0.2">
      <c r="A363" t="s">
        <v>893</v>
      </c>
      <c r="B363" t="str">
        <f>F363&amp;C363</f>
        <v>Jagadeesan Sethuraman2014</v>
      </c>
      <c r="C363">
        <v>2014</v>
      </c>
      <c r="D363" t="s">
        <v>860</v>
      </c>
      <c r="F363" t="s">
        <v>183</v>
      </c>
      <c r="G363" t="s">
        <v>151</v>
      </c>
      <c r="H363" t="s">
        <v>887</v>
      </c>
    </row>
    <row r="364" spans="1:8" x14ac:dyDescent="0.2">
      <c r="A364" t="s">
        <v>893</v>
      </c>
      <c r="B364" t="str">
        <f>F364&amp;C364</f>
        <v>Jeff Lang2014</v>
      </c>
      <c r="C364">
        <v>2014</v>
      </c>
      <c r="D364" t="s">
        <v>860</v>
      </c>
      <c r="F364" t="s">
        <v>291</v>
      </c>
      <c r="G364" t="s">
        <v>888</v>
      </c>
      <c r="H364" t="s">
        <v>715</v>
      </c>
    </row>
    <row r="365" spans="1:8" x14ac:dyDescent="0.2">
      <c r="A365" t="s">
        <v>893</v>
      </c>
      <c r="B365" t="str">
        <f>F365&amp;C365</f>
        <v>John Byrom2014</v>
      </c>
      <c r="C365">
        <v>2014</v>
      </c>
      <c r="D365" t="s">
        <v>860</v>
      </c>
      <c r="F365" t="s">
        <v>121</v>
      </c>
      <c r="G365" t="s">
        <v>426</v>
      </c>
      <c r="H365" t="s">
        <v>879</v>
      </c>
    </row>
    <row r="366" spans="1:8" x14ac:dyDescent="0.2">
      <c r="A366" t="s">
        <v>893</v>
      </c>
      <c r="B366" t="str">
        <f>F366&amp;C366</f>
        <v>Pamela Roth2014</v>
      </c>
      <c r="C366">
        <v>2014</v>
      </c>
      <c r="D366" t="s">
        <v>860</v>
      </c>
      <c r="F366" t="s">
        <v>1086</v>
      </c>
      <c r="G366" t="s">
        <v>891</v>
      </c>
      <c r="H366" t="s">
        <v>880</v>
      </c>
    </row>
    <row r="367" spans="1:8" x14ac:dyDescent="0.2">
      <c r="A367" t="s">
        <v>893</v>
      </c>
      <c r="B367" t="str">
        <f>F367&amp;C367</f>
        <v>Patrick Hanley2014</v>
      </c>
      <c r="C367">
        <v>2014</v>
      </c>
      <c r="D367" t="s">
        <v>860</v>
      </c>
      <c r="F367" t="s">
        <v>215</v>
      </c>
      <c r="G367" t="s">
        <v>216</v>
      </c>
      <c r="H367" t="s">
        <v>892</v>
      </c>
    </row>
    <row r="368" spans="1:8" x14ac:dyDescent="0.2">
      <c r="A368" t="s">
        <v>893</v>
      </c>
      <c r="B368" t="str">
        <f>F368&amp;C368</f>
        <v>Porter Bennett2014</v>
      </c>
      <c r="C368">
        <v>2014</v>
      </c>
      <c r="D368" t="s">
        <v>860</v>
      </c>
      <c r="F368" t="s">
        <v>343</v>
      </c>
      <c r="G368" t="s">
        <v>50</v>
      </c>
      <c r="H368" t="s">
        <v>552</v>
      </c>
    </row>
    <row r="369" spans="1:8" x14ac:dyDescent="0.2">
      <c r="A369" t="s">
        <v>893</v>
      </c>
      <c r="B369" t="str">
        <f>F369&amp;C369</f>
        <v>Robert Veldman2014</v>
      </c>
      <c r="C369">
        <v>2014</v>
      </c>
      <c r="D369" t="s">
        <v>860</v>
      </c>
      <c r="F369" t="s">
        <v>871</v>
      </c>
      <c r="G369" t="s">
        <v>872</v>
      </c>
      <c r="H369" t="s">
        <v>883</v>
      </c>
    </row>
    <row r="370" spans="1:8" x14ac:dyDescent="0.2">
      <c r="A370" t="s">
        <v>893</v>
      </c>
      <c r="B370" t="str">
        <f>F370&amp;C370</f>
        <v>Shane Schulz2014</v>
      </c>
      <c r="C370">
        <v>2014</v>
      </c>
      <c r="D370" t="s">
        <v>860</v>
      </c>
      <c r="F370" t="s">
        <v>57</v>
      </c>
      <c r="G370" t="s">
        <v>396</v>
      </c>
      <c r="H370" t="s">
        <v>882</v>
      </c>
    </row>
    <row r="371" spans="1:8" x14ac:dyDescent="0.2">
      <c r="A371" t="s">
        <v>1001</v>
      </c>
      <c r="B371" t="str">
        <f>F371&amp;C371</f>
        <v>Aaron Johnson2014</v>
      </c>
      <c r="C371">
        <v>2014</v>
      </c>
      <c r="D371" t="s">
        <v>930</v>
      </c>
      <c r="F371" t="s">
        <v>976</v>
      </c>
      <c r="G371" t="s">
        <v>470</v>
      </c>
      <c r="H371" t="s">
        <v>1002</v>
      </c>
    </row>
    <row r="372" spans="1:8" x14ac:dyDescent="0.2">
      <c r="A372" t="s">
        <v>1001</v>
      </c>
      <c r="B372" t="str">
        <f>F372&amp;C372</f>
        <v>Brian Meinhart2014</v>
      </c>
      <c r="C372">
        <v>2014</v>
      </c>
      <c r="D372" t="s">
        <v>930</v>
      </c>
      <c r="F372" t="s">
        <v>1003</v>
      </c>
      <c r="G372" t="s">
        <v>470</v>
      </c>
      <c r="H372" t="s">
        <v>997</v>
      </c>
    </row>
    <row r="373" spans="1:8" x14ac:dyDescent="0.2">
      <c r="A373" t="s">
        <v>1001</v>
      </c>
      <c r="B373" t="str">
        <f>F373&amp;C373</f>
        <v>Gina Mateo2014</v>
      </c>
      <c r="C373">
        <v>2014</v>
      </c>
      <c r="D373" t="s">
        <v>930</v>
      </c>
      <c r="F373" t="s">
        <v>993</v>
      </c>
      <c r="G373" t="s">
        <v>470</v>
      </c>
      <c r="H373" t="s">
        <v>994</v>
      </c>
    </row>
    <row r="374" spans="1:8" x14ac:dyDescent="0.2">
      <c r="A374" t="s">
        <v>1001</v>
      </c>
      <c r="B374" t="str">
        <f>F374&amp;C374</f>
        <v>Kathleen Sgamma2014</v>
      </c>
      <c r="C374">
        <v>2014</v>
      </c>
      <c r="D374" t="s">
        <v>930</v>
      </c>
      <c r="F374" t="s">
        <v>298</v>
      </c>
      <c r="G374" t="s">
        <v>470</v>
      </c>
      <c r="H374" t="s">
        <v>995</v>
      </c>
    </row>
    <row r="375" spans="1:8" x14ac:dyDescent="0.2">
      <c r="A375" t="s">
        <v>1001</v>
      </c>
      <c r="B375" t="str">
        <f>F375&amp;C375</f>
        <v>Susan Fakharzadeh2014</v>
      </c>
      <c r="C375">
        <v>2014</v>
      </c>
      <c r="D375" t="s">
        <v>930</v>
      </c>
      <c r="F375" t="s">
        <v>1004</v>
      </c>
      <c r="G375" t="s">
        <v>470</v>
      </c>
      <c r="H375" t="s">
        <v>1005</v>
      </c>
    </row>
    <row r="376" spans="1:8" x14ac:dyDescent="0.2">
      <c r="A376" t="s">
        <v>1001</v>
      </c>
      <c r="B376" t="str">
        <f>F376&amp;C376</f>
        <v>Tim Wigley2014</v>
      </c>
      <c r="C376">
        <v>2014</v>
      </c>
      <c r="D376" t="s">
        <v>930</v>
      </c>
      <c r="F376" t="s">
        <v>328</v>
      </c>
      <c r="G376" t="s">
        <v>470</v>
      </c>
      <c r="H376" t="s">
        <v>300</v>
      </c>
    </row>
    <row r="377" spans="1:8" x14ac:dyDescent="0.2">
      <c r="A377" t="s">
        <v>1001</v>
      </c>
      <c r="B377" t="str">
        <f>F377&amp;C377</f>
        <v>Ursula Rick2014</v>
      </c>
      <c r="C377">
        <v>2014</v>
      </c>
      <c r="D377" t="s">
        <v>930</v>
      </c>
      <c r="F377" t="s">
        <v>1006</v>
      </c>
      <c r="G377" t="s">
        <v>470</v>
      </c>
      <c r="H377" t="s">
        <v>991</v>
      </c>
    </row>
    <row r="378" spans="1:8" x14ac:dyDescent="0.2">
      <c r="A378" t="s">
        <v>1001</v>
      </c>
      <c r="B378" t="str">
        <f>F378&amp;C378</f>
        <v>Wendy Wollert2014</v>
      </c>
      <c r="C378">
        <v>2014</v>
      </c>
      <c r="D378" t="s">
        <v>930</v>
      </c>
      <c r="F378" t="s">
        <v>999</v>
      </c>
      <c r="G378" t="s">
        <v>470</v>
      </c>
      <c r="H378" t="s">
        <v>1000</v>
      </c>
    </row>
    <row r="379" spans="1:8" x14ac:dyDescent="0.2">
      <c r="A379" t="s">
        <v>138</v>
      </c>
      <c r="B379" t="str">
        <f>F379&amp;C379</f>
        <v>Alex Campbell2013</v>
      </c>
      <c r="C379">
        <v>2013</v>
      </c>
      <c r="D379" t="s">
        <v>8</v>
      </c>
      <c r="F379" t="s">
        <v>9</v>
      </c>
      <c r="G379" t="s">
        <v>10</v>
      </c>
      <c r="H379" t="s">
        <v>11</v>
      </c>
    </row>
    <row r="380" spans="1:8" x14ac:dyDescent="0.2">
      <c r="A380" t="s">
        <v>138</v>
      </c>
      <c r="B380" t="str">
        <f>F380&amp;C380</f>
        <v>Blu Hulsey2013</v>
      </c>
      <c r="C380">
        <v>2013</v>
      </c>
      <c r="D380" t="s">
        <v>8</v>
      </c>
      <c r="F380" t="s">
        <v>14</v>
      </c>
      <c r="G380" t="s">
        <v>15</v>
      </c>
      <c r="H380" t="s">
        <v>11</v>
      </c>
    </row>
    <row r="381" spans="1:8" x14ac:dyDescent="0.2">
      <c r="A381" t="s">
        <v>138</v>
      </c>
      <c r="B381" t="str">
        <f>F381&amp;C381</f>
        <v>Bruce Bowman2013</v>
      </c>
      <c r="C381">
        <v>2013</v>
      </c>
      <c r="D381" t="s">
        <v>8</v>
      </c>
      <c r="F381" t="s">
        <v>110</v>
      </c>
      <c r="G381" t="s">
        <v>84</v>
      </c>
      <c r="H381" t="s">
        <v>11</v>
      </c>
    </row>
    <row r="382" spans="1:8" x14ac:dyDescent="0.2">
      <c r="A382" t="s">
        <v>138</v>
      </c>
      <c r="B382" t="str">
        <f>F382&amp;C382</f>
        <v>Cameron Cuch2013</v>
      </c>
      <c r="C382">
        <v>2013</v>
      </c>
      <c r="D382" t="s">
        <v>8</v>
      </c>
      <c r="F382" t="s">
        <v>69</v>
      </c>
      <c r="G382" t="s">
        <v>70</v>
      </c>
      <c r="H382" t="s">
        <v>11</v>
      </c>
    </row>
    <row r="383" spans="1:8" x14ac:dyDescent="0.2">
      <c r="A383" t="s">
        <v>138</v>
      </c>
      <c r="B383" t="str">
        <f>F383&amp;C383</f>
        <v>Charles Searle2013</v>
      </c>
      <c r="C383">
        <v>2013</v>
      </c>
      <c r="D383" t="s">
        <v>8</v>
      </c>
      <c r="F383" t="s">
        <v>91</v>
      </c>
      <c r="G383" t="s">
        <v>92</v>
      </c>
      <c r="H383" t="s">
        <v>11</v>
      </c>
    </row>
    <row r="384" spans="1:8" x14ac:dyDescent="0.2">
      <c r="A384" t="s">
        <v>138</v>
      </c>
      <c r="B384" t="str">
        <f>F384&amp;C384</f>
        <v>Cornelius Dupré2013</v>
      </c>
      <c r="C384">
        <v>2013</v>
      </c>
      <c r="D384" t="s">
        <v>8</v>
      </c>
      <c r="F384" t="s">
        <v>22</v>
      </c>
      <c r="G384" t="s">
        <v>111</v>
      </c>
      <c r="H384" t="s">
        <v>11</v>
      </c>
    </row>
    <row r="385" spans="1:8" x14ac:dyDescent="0.2">
      <c r="A385" t="s">
        <v>138</v>
      </c>
      <c r="B385" t="str">
        <f>F385&amp;C385</f>
        <v>D.J. Lay2013</v>
      </c>
      <c r="C385">
        <v>2013</v>
      </c>
      <c r="D385" t="s">
        <v>8</v>
      </c>
      <c r="F385" t="s">
        <v>112</v>
      </c>
      <c r="G385" t="s">
        <v>113</v>
      </c>
      <c r="H385" t="s">
        <v>11</v>
      </c>
    </row>
    <row r="386" spans="1:8" x14ac:dyDescent="0.2">
      <c r="A386" t="s">
        <v>138</v>
      </c>
      <c r="B386" t="str">
        <f>F386&amp;C386</f>
        <v>Dale Larsen2013</v>
      </c>
      <c r="C386">
        <v>2013</v>
      </c>
      <c r="D386" t="s">
        <v>8</v>
      </c>
      <c r="F386" t="s">
        <v>24</v>
      </c>
      <c r="G386" t="s">
        <v>25</v>
      </c>
      <c r="H386" t="s">
        <v>11</v>
      </c>
    </row>
    <row r="387" spans="1:8" x14ac:dyDescent="0.2">
      <c r="A387" t="s">
        <v>138</v>
      </c>
      <c r="B387" t="str">
        <f>F387&amp;C387</f>
        <v>Daniel Larson2013</v>
      </c>
      <c r="C387">
        <v>2013</v>
      </c>
      <c r="D387" t="s">
        <v>8</v>
      </c>
      <c r="F387" t="s">
        <v>114</v>
      </c>
      <c r="G387" t="s">
        <v>115</v>
      </c>
      <c r="H387" t="s">
        <v>11</v>
      </c>
    </row>
    <row r="388" spans="1:8" x14ac:dyDescent="0.2">
      <c r="A388" t="s">
        <v>138</v>
      </c>
      <c r="B388" t="str">
        <f>F388&amp;C388</f>
        <v>David Kulmann2013</v>
      </c>
      <c r="C388">
        <v>2013</v>
      </c>
      <c r="D388" t="s">
        <v>8</v>
      </c>
      <c r="F388" t="s">
        <v>116</v>
      </c>
      <c r="G388" t="s">
        <v>117</v>
      </c>
      <c r="H388" t="s">
        <v>11</v>
      </c>
    </row>
    <row r="389" spans="1:8" x14ac:dyDescent="0.2">
      <c r="A389" t="s">
        <v>138</v>
      </c>
      <c r="B389" t="str">
        <f>F389&amp;C389</f>
        <v>Doug Reeb2013</v>
      </c>
      <c r="C389">
        <v>2013</v>
      </c>
      <c r="D389" t="s">
        <v>8</v>
      </c>
      <c r="F389" t="s">
        <v>93</v>
      </c>
      <c r="G389" t="s">
        <v>94</v>
      </c>
      <c r="H389" t="s">
        <v>11</v>
      </c>
    </row>
    <row r="390" spans="1:8" x14ac:dyDescent="0.2">
      <c r="A390" t="s">
        <v>138</v>
      </c>
      <c r="B390" t="str">
        <f>F390&amp;C390</f>
        <v>Doug Rogers2013</v>
      </c>
      <c r="C390">
        <v>2013</v>
      </c>
      <c r="D390" t="s">
        <v>8</v>
      </c>
      <c r="F390" t="s">
        <v>71</v>
      </c>
      <c r="G390" t="s">
        <v>72</v>
      </c>
      <c r="H390" t="s">
        <v>11</v>
      </c>
    </row>
    <row r="391" spans="1:8" x14ac:dyDescent="0.2">
      <c r="A391" t="s">
        <v>138</v>
      </c>
      <c r="B391" t="str">
        <f>F391&amp;C391</f>
        <v>Gail Nofsinger2013</v>
      </c>
      <c r="C391">
        <v>2013</v>
      </c>
      <c r="D391" t="s">
        <v>8</v>
      </c>
      <c r="F391" t="s">
        <v>95</v>
      </c>
      <c r="G391" t="s">
        <v>92</v>
      </c>
      <c r="H391" t="s">
        <v>11</v>
      </c>
    </row>
    <row r="392" spans="1:8" x14ac:dyDescent="0.2">
      <c r="A392" t="s">
        <v>138</v>
      </c>
      <c r="B392" t="str">
        <f>F392&amp;C392</f>
        <v>Gary Davis2013</v>
      </c>
      <c r="C392">
        <v>2013</v>
      </c>
      <c r="D392" t="s">
        <v>8</v>
      </c>
      <c r="F392" t="s">
        <v>690</v>
      </c>
      <c r="G392" t="s">
        <v>118</v>
      </c>
      <c r="H392" t="s">
        <v>11</v>
      </c>
    </row>
    <row r="393" spans="1:8" x14ac:dyDescent="0.2">
      <c r="A393" t="s">
        <v>138</v>
      </c>
      <c r="B393" t="str">
        <f>F393&amp;C393</f>
        <v>Howard Boigon2013</v>
      </c>
      <c r="C393">
        <v>2013</v>
      </c>
      <c r="D393" t="s">
        <v>8</v>
      </c>
      <c r="F393" t="s">
        <v>119</v>
      </c>
      <c r="G393" t="s">
        <v>120</v>
      </c>
      <c r="H393" t="s">
        <v>11</v>
      </c>
    </row>
    <row r="394" spans="1:8" x14ac:dyDescent="0.2">
      <c r="A394" t="s">
        <v>138</v>
      </c>
      <c r="B394" t="str">
        <f>F394&amp;C394</f>
        <v>Jason Buehler2013</v>
      </c>
      <c r="C394">
        <v>2013</v>
      </c>
      <c r="D394" t="s">
        <v>8</v>
      </c>
      <c r="F394" t="s">
        <v>28</v>
      </c>
      <c r="G394" t="s">
        <v>29</v>
      </c>
      <c r="H394" t="s">
        <v>11</v>
      </c>
    </row>
    <row r="395" spans="1:8" x14ac:dyDescent="0.2">
      <c r="A395" t="s">
        <v>138</v>
      </c>
      <c r="B395" t="str">
        <f>F395&amp;C395</f>
        <v>John Byrom2013</v>
      </c>
      <c r="C395">
        <v>2013</v>
      </c>
      <c r="D395" t="s">
        <v>8</v>
      </c>
      <c r="F395" t="s">
        <v>121</v>
      </c>
      <c r="G395" t="s">
        <v>122</v>
      </c>
      <c r="H395" t="s">
        <v>11</v>
      </c>
    </row>
    <row r="396" spans="1:8" x14ac:dyDescent="0.2">
      <c r="A396" t="s">
        <v>138</v>
      </c>
      <c r="B396" t="str">
        <f>F396&amp;C396</f>
        <v>John Dill2013</v>
      </c>
      <c r="C396">
        <v>2013</v>
      </c>
      <c r="D396" t="s">
        <v>8</v>
      </c>
      <c r="F396" t="s">
        <v>123</v>
      </c>
      <c r="G396" t="s">
        <v>80</v>
      </c>
      <c r="H396" t="s">
        <v>11</v>
      </c>
    </row>
    <row r="397" spans="1:8" x14ac:dyDescent="0.2">
      <c r="A397" t="s">
        <v>138</v>
      </c>
      <c r="B397" t="str">
        <f>F397&amp;C397</f>
        <v>Kathryn Beiland2013</v>
      </c>
      <c r="C397">
        <v>2013</v>
      </c>
      <c r="D397" t="s">
        <v>8</v>
      </c>
      <c r="F397" t="s">
        <v>99</v>
      </c>
      <c r="G397" t="s">
        <v>100</v>
      </c>
      <c r="H397" t="s">
        <v>11</v>
      </c>
    </row>
    <row r="398" spans="1:8" x14ac:dyDescent="0.2">
      <c r="A398" t="s">
        <v>138</v>
      </c>
      <c r="B398" t="str">
        <f>F398&amp;C398</f>
        <v>Kent Holsinger2013</v>
      </c>
      <c r="C398">
        <v>2013</v>
      </c>
      <c r="D398" t="s">
        <v>8</v>
      </c>
      <c r="F398" t="s">
        <v>102</v>
      </c>
      <c r="G398" t="s">
        <v>103</v>
      </c>
      <c r="H398" t="s">
        <v>11</v>
      </c>
    </row>
    <row r="399" spans="1:8" x14ac:dyDescent="0.2">
      <c r="A399" t="s">
        <v>138</v>
      </c>
      <c r="B399" t="str">
        <f>F399&amp;C399</f>
        <v>Kerry McCowen2013</v>
      </c>
      <c r="C399">
        <v>2013</v>
      </c>
      <c r="D399" t="s">
        <v>8</v>
      </c>
      <c r="F399" t="s">
        <v>38</v>
      </c>
      <c r="G399" t="s">
        <v>124</v>
      </c>
      <c r="H399" t="s">
        <v>11</v>
      </c>
    </row>
    <row r="400" spans="1:8" x14ac:dyDescent="0.2">
      <c r="A400" t="s">
        <v>138</v>
      </c>
      <c r="B400" t="str">
        <f>F400&amp;C400</f>
        <v>Larry Parnell2013</v>
      </c>
      <c r="C400">
        <v>2013</v>
      </c>
      <c r="D400" t="s">
        <v>8</v>
      </c>
      <c r="F400" t="s">
        <v>125</v>
      </c>
      <c r="G400" t="s">
        <v>126</v>
      </c>
      <c r="H400" t="s">
        <v>11</v>
      </c>
    </row>
    <row r="401" spans="1:8" x14ac:dyDescent="0.2">
      <c r="A401" t="s">
        <v>138</v>
      </c>
      <c r="B401" t="str">
        <f>F401&amp;C401</f>
        <v>Matt Stewart2013</v>
      </c>
      <c r="C401">
        <v>2013</v>
      </c>
      <c r="D401" t="s">
        <v>8</v>
      </c>
      <c r="F401" t="s">
        <v>127</v>
      </c>
      <c r="G401" t="s">
        <v>128</v>
      </c>
      <c r="H401" t="s">
        <v>11</v>
      </c>
    </row>
    <row r="402" spans="1:8" x14ac:dyDescent="0.2">
      <c r="A402" t="s">
        <v>138</v>
      </c>
      <c r="B402" t="str">
        <f>F402&amp;C402</f>
        <v>Michael Decker2013</v>
      </c>
      <c r="C402">
        <v>2013</v>
      </c>
      <c r="D402" t="s">
        <v>8</v>
      </c>
      <c r="F402" t="s">
        <v>81</v>
      </c>
      <c r="G402" t="s">
        <v>129</v>
      </c>
      <c r="H402" t="s">
        <v>11</v>
      </c>
    </row>
    <row r="403" spans="1:8" x14ac:dyDescent="0.2">
      <c r="A403" t="s">
        <v>138</v>
      </c>
      <c r="B403" t="str">
        <f>F403&amp;C403</f>
        <v>Randy Bolles2013</v>
      </c>
      <c r="C403">
        <v>2013</v>
      </c>
      <c r="D403" t="s">
        <v>8</v>
      </c>
      <c r="F403" t="s">
        <v>130</v>
      </c>
      <c r="G403" t="s">
        <v>131</v>
      </c>
      <c r="H403" t="s">
        <v>11</v>
      </c>
    </row>
    <row r="404" spans="1:8" x14ac:dyDescent="0.2">
      <c r="A404" t="s">
        <v>138</v>
      </c>
      <c r="B404" t="str">
        <f>F404&amp;C404</f>
        <v>Rich Eichler2013</v>
      </c>
      <c r="C404">
        <v>2013</v>
      </c>
      <c r="D404" t="s">
        <v>8</v>
      </c>
      <c r="F404" t="s">
        <v>132</v>
      </c>
      <c r="G404" t="s">
        <v>133</v>
      </c>
      <c r="H404" t="s">
        <v>11</v>
      </c>
    </row>
    <row r="405" spans="1:8" x14ac:dyDescent="0.2">
      <c r="A405" t="s">
        <v>138</v>
      </c>
      <c r="B405" t="str">
        <f>F405&amp;C405</f>
        <v>Robert J Clark2013</v>
      </c>
      <c r="C405">
        <v>2013</v>
      </c>
      <c r="D405" t="s">
        <v>8</v>
      </c>
      <c r="F405" t="s">
        <v>107</v>
      </c>
      <c r="G405" t="s">
        <v>108</v>
      </c>
      <c r="H405" t="s">
        <v>11</v>
      </c>
    </row>
    <row r="406" spans="1:8" x14ac:dyDescent="0.2">
      <c r="A406" t="s">
        <v>138</v>
      </c>
      <c r="B406" t="str">
        <f>F406&amp;C406</f>
        <v>Shea Loper2013</v>
      </c>
      <c r="C406">
        <v>2013</v>
      </c>
      <c r="D406" t="s">
        <v>8</v>
      </c>
      <c r="F406" t="s">
        <v>134</v>
      </c>
      <c r="G406" t="s">
        <v>135</v>
      </c>
      <c r="H406" t="s">
        <v>11</v>
      </c>
    </row>
    <row r="407" spans="1:8" x14ac:dyDescent="0.2">
      <c r="A407" t="s">
        <v>138</v>
      </c>
      <c r="B407" t="str">
        <f>F407&amp;C407</f>
        <v>Stephen Barnes2013</v>
      </c>
      <c r="C407">
        <v>2013</v>
      </c>
      <c r="D407" t="s">
        <v>8</v>
      </c>
      <c r="F407" t="s">
        <v>58</v>
      </c>
      <c r="G407" t="s">
        <v>59</v>
      </c>
      <c r="H407" t="s">
        <v>11</v>
      </c>
    </row>
    <row r="408" spans="1:8" x14ac:dyDescent="0.2">
      <c r="A408" t="s">
        <v>138</v>
      </c>
      <c r="B408" t="str">
        <f>F408&amp;C408</f>
        <v>Todd Berryman2013</v>
      </c>
      <c r="C408">
        <v>2013</v>
      </c>
      <c r="D408" t="s">
        <v>8</v>
      </c>
      <c r="F408" t="s">
        <v>136</v>
      </c>
      <c r="G408" t="s">
        <v>137</v>
      </c>
      <c r="H408" t="s">
        <v>11</v>
      </c>
    </row>
    <row r="409" spans="1:8" x14ac:dyDescent="0.2">
      <c r="A409">
        <v>990</v>
      </c>
      <c r="B409" t="s">
        <v>1174</v>
      </c>
      <c r="C409">
        <v>2013</v>
      </c>
      <c r="D409" t="s">
        <v>269</v>
      </c>
      <c r="F409" t="s">
        <v>1118</v>
      </c>
      <c r="H409" t="s">
        <v>1119</v>
      </c>
    </row>
    <row r="410" spans="1:8" x14ac:dyDescent="0.2">
      <c r="A410" t="s">
        <v>138</v>
      </c>
      <c r="B410" t="str">
        <f>F410&amp;C410</f>
        <v>Barth Whitham2013</v>
      </c>
      <c r="C410">
        <v>2013</v>
      </c>
      <c r="D410" t="s">
        <v>269</v>
      </c>
      <c r="F410" t="s">
        <v>145</v>
      </c>
      <c r="G410" t="s">
        <v>270</v>
      </c>
      <c r="H410" t="s">
        <v>271</v>
      </c>
    </row>
    <row r="411" spans="1:8" x14ac:dyDescent="0.2">
      <c r="A411" t="s">
        <v>138</v>
      </c>
      <c r="B411" t="str">
        <f>F411&amp;C411</f>
        <v>Bob Plowman2013</v>
      </c>
      <c r="C411">
        <v>2013</v>
      </c>
      <c r="D411" t="s">
        <v>269</v>
      </c>
      <c r="F411" t="s">
        <v>1113</v>
      </c>
      <c r="G411" t="s">
        <v>227</v>
      </c>
      <c r="H411" t="s">
        <v>271</v>
      </c>
    </row>
    <row r="412" spans="1:8" x14ac:dyDescent="0.2">
      <c r="A412" t="s">
        <v>138</v>
      </c>
      <c r="B412" t="str">
        <f>F412&amp;C412</f>
        <v>Brad Miller2013</v>
      </c>
      <c r="C412">
        <v>2013</v>
      </c>
      <c r="D412" t="s">
        <v>269</v>
      </c>
      <c r="F412" t="s">
        <v>335</v>
      </c>
      <c r="G412" t="s">
        <v>117</v>
      </c>
      <c r="H412" t="s">
        <v>336</v>
      </c>
    </row>
    <row r="413" spans="1:8" x14ac:dyDescent="0.2">
      <c r="A413" t="s">
        <v>138</v>
      </c>
      <c r="B413" t="str">
        <f>F413&amp;C413</f>
        <v>Bret Sumner2013</v>
      </c>
      <c r="C413">
        <v>2013</v>
      </c>
      <c r="D413" t="s">
        <v>269</v>
      </c>
      <c r="F413" t="s">
        <v>152</v>
      </c>
      <c r="G413" t="s">
        <v>61</v>
      </c>
      <c r="H413" t="s">
        <v>271</v>
      </c>
    </row>
    <row r="414" spans="1:8" x14ac:dyDescent="0.2">
      <c r="A414" t="s">
        <v>138</v>
      </c>
      <c r="B414" t="str">
        <f>F414&amp;C414</f>
        <v>Chad Calvert2013</v>
      </c>
      <c r="C414">
        <v>2013</v>
      </c>
      <c r="D414" t="s">
        <v>269</v>
      </c>
      <c r="F414" t="s">
        <v>276</v>
      </c>
      <c r="G414" t="s">
        <v>262</v>
      </c>
      <c r="H414" t="s">
        <v>271</v>
      </c>
    </row>
    <row r="415" spans="1:8" x14ac:dyDescent="0.2">
      <c r="A415" t="s">
        <v>138</v>
      </c>
      <c r="B415" t="str">
        <f>F415&amp;C415</f>
        <v>Chris Carter2013</v>
      </c>
      <c r="C415">
        <v>2013</v>
      </c>
      <c r="D415" t="s">
        <v>269</v>
      </c>
      <c r="F415" t="s">
        <v>162</v>
      </c>
      <c r="G415" t="s">
        <v>163</v>
      </c>
      <c r="H415" t="s">
        <v>271</v>
      </c>
    </row>
    <row r="416" spans="1:8" x14ac:dyDescent="0.2">
      <c r="A416" t="s">
        <v>138</v>
      </c>
      <c r="B416" t="str">
        <f>F416&amp;C416</f>
        <v>Chuck Farmer2013</v>
      </c>
      <c r="C416">
        <v>2013</v>
      </c>
      <c r="D416" t="s">
        <v>269</v>
      </c>
      <c r="F416" t="s">
        <v>337</v>
      </c>
      <c r="G416" t="s">
        <v>338</v>
      </c>
      <c r="H416" t="s">
        <v>271</v>
      </c>
    </row>
    <row r="417" spans="1:8" x14ac:dyDescent="0.2">
      <c r="A417" t="s">
        <v>138</v>
      </c>
      <c r="B417" t="str">
        <f>F417&amp;C417</f>
        <v>Dale Fritz2013</v>
      </c>
      <c r="C417">
        <v>2013</v>
      </c>
      <c r="D417" t="s">
        <v>269</v>
      </c>
      <c r="F417" t="s">
        <v>339</v>
      </c>
      <c r="G417" t="s">
        <v>131</v>
      </c>
      <c r="H417" t="s">
        <v>271</v>
      </c>
    </row>
    <row r="418" spans="1:8" x14ac:dyDescent="0.2">
      <c r="A418" t="s">
        <v>138</v>
      </c>
      <c r="B418" t="str">
        <f>F418&amp;C418</f>
        <v>Danny Jimenez2013</v>
      </c>
      <c r="C418">
        <v>2013</v>
      </c>
      <c r="D418" t="s">
        <v>269</v>
      </c>
      <c r="F418" t="s">
        <v>314</v>
      </c>
      <c r="G418" t="s">
        <v>168</v>
      </c>
      <c r="H418" t="s">
        <v>271</v>
      </c>
    </row>
    <row r="419" spans="1:8" x14ac:dyDescent="0.2">
      <c r="A419" t="s">
        <v>138</v>
      </c>
      <c r="B419" t="str">
        <f>F419&amp;C419</f>
        <v>Daryll Howard2013</v>
      </c>
      <c r="C419">
        <v>2013</v>
      </c>
      <c r="D419" t="s">
        <v>269</v>
      </c>
      <c r="F419" t="s">
        <v>281</v>
      </c>
      <c r="G419" t="s">
        <v>275</v>
      </c>
      <c r="H419" t="s">
        <v>271</v>
      </c>
    </row>
    <row r="420" spans="1:8" x14ac:dyDescent="0.2">
      <c r="A420" t="s">
        <v>138</v>
      </c>
      <c r="B420" t="str">
        <f>F420&amp;C420</f>
        <v>Dave Banko2013</v>
      </c>
      <c r="C420">
        <v>2013</v>
      </c>
      <c r="D420" t="s">
        <v>269</v>
      </c>
      <c r="F420" t="s">
        <v>284</v>
      </c>
      <c r="G420" t="s">
        <v>285</v>
      </c>
      <c r="H420" t="s">
        <v>271</v>
      </c>
    </row>
    <row r="421" spans="1:8" x14ac:dyDescent="0.2">
      <c r="A421">
        <v>990</v>
      </c>
      <c r="B421" t="s">
        <v>1176</v>
      </c>
      <c r="C421">
        <v>2013</v>
      </c>
      <c r="D421" t="s">
        <v>269</v>
      </c>
      <c r="F421" t="s">
        <v>350</v>
      </c>
      <c r="H421" t="s">
        <v>271</v>
      </c>
    </row>
    <row r="422" spans="1:8" x14ac:dyDescent="0.2">
      <c r="A422" t="s">
        <v>138</v>
      </c>
      <c r="B422" t="str">
        <f>F422&amp;C422</f>
        <v>Duane Zavadil2013</v>
      </c>
      <c r="C422">
        <v>2013</v>
      </c>
      <c r="D422" t="s">
        <v>269</v>
      </c>
      <c r="F422" t="s">
        <v>286</v>
      </c>
      <c r="G422" t="s">
        <v>126</v>
      </c>
      <c r="H422" t="s">
        <v>271</v>
      </c>
    </row>
    <row r="423" spans="1:8" x14ac:dyDescent="0.2">
      <c r="A423" t="s">
        <v>138</v>
      </c>
      <c r="B423" t="str">
        <f>F423&amp;C423</f>
        <v>Eric Dillé2013</v>
      </c>
      <c r="C423">
        <v>2013</v>
      </c>
      <c r="D423" t="s">
        <v>269</v>
      </c>
      <c r="F423" t="s">
        <v>287</v>
      </c>
      <c r="G423" t="s">
        <v>37</v>
      </c>
      <c r="H423" t="s">
        <v>271</v>
      </c>
    </row>
    <row r="424" spans="1:8" x14ac:dyDescent="0.2">
      <c r="A424" t="s">
        <v>138</v>
      </c>
      <c r="B424" t="str">
        <f>F424&amp;C424</f>
        <v>Jack Ekstrom2013</v>
      </c>
      <c r="C424">
        <v>2013</v>
      </c>
      <c r="D424" t="s">
        <v>269</v>
      </c>
      <c r="F424" t="s">
        <v>317</v>
      </c>
      <c r="G424" t="s">
        <v>151</v>
      </c>
      <c r="H424" t="s">
        <v>340</v>
      </c>
    </row>
    <row r="425" spans="1:8" x14ac:dyDescent="0.2">
      <c r="A425">
        <v>990</v>
      </c>
      <c r="B425" t="s">
        <v>1178</v>
      </c>
      <c r="C425">
        <v>2013</v>
      </c>
      <c r="D425" t="s">
        <v>269</v>
      </c>
      <c r="F425" t="s">
        <v>96</v>
      </c>
      <c r="H425" t="s">
        <v>271</v>
      </c>
    </row>
    <row r="426" spans="1:8" x14ac:dyDescent="0.2">
      <c r="A426" t="s">
        <v>138</v>
      </c>
      <c r="B426" t="str">
        <f>F426&amp;C426</f>
        <v>Jay Neese2013</v>
      </c>
      <c r="C426">
        <v>2013</v>
      </c>
      <c r="D426" t="s">
        <v>269</v>
      </c>
      <c r="F426" t="s">
        <v>346</v>
      </c>
      <c r="G426" t="s">
        <v>52</v>
      </c>
      <c r="H426" t="s">
        <v>271</v>
      </c>
    </row>
    <row r="427" spans="1:8" x14ac:dyDescent="0.2">
      <c r="A427" t="s">
        <v>138</v>
      </c>
      <c r="B427" t="str">
        <f>F427&amp;C427</f>
        <v>Jay Ottoson2013</v>
      </c>
      <c r="C427">
        <v>2013</v>
      </c>
      <c r="D427" t="s">
        <v>269</v>
      </c>
      <c r="F427" t="s">
        <v>289</v>
      </c>
      <c r="G427" t="s">
        <v>260</v>
      </c>
      <c r="H427" t="s">
        <v>324</v>
      </c>
    </row>
    <row r="428" spans="1:8" x14ac:dyDescent="0.2">
      <c r="A428" t="s">
        <v>138</v>
      </c>
      <c r="B428" t="str">
        <f>F428&amp;C428</f>
        <v>Jeff Lang2013</v>
      </c>
      <c r="C428">
        <v>2013</v>
      </c>
      <c r="D428" t="s">
        <v>269</v>
      </c>
      <c r="F428" t="s">
        <v>291</v>
      </c>
      <c r="G428" t="s">
        <v>341</v>
      </c>
      <c r="H428" t="s">
        <v>320</v>
      </c>
    </row>
    <row r="429" spans="1:8" x14ac:dyDescent="0.2">
      <c r="A429">
        <v>990</v>
      </c>
      <c r="B429" t="s">
        <v>1179</v>
      </c>
      <c r="C429">
        <v>2013</v>
      </c>
      <c r="D429" t="s">
        <v>269</v>
      </c>
      <c r="F429" t="s">
        <v>1121</v>
      </c>
      <c r="H429" t="s">
        <v>271</v>
      </c>
    </row>
    <row r="430" spans="1:8" x14ac:dyDescent="0.2">
      <c r="A430" t="s">
        <v>138</v>
      </c>
      <c r="B430" t="str">
        <f>F430&amp;C430</f>
        <v>Jim Piccone2013</v>
      </c>
      <c r="C430">
        <v>2013</v>
      </c>
      <c r="D430" t="s">
        <v>269</v>
      </c>
      <c r="F430" t="s">
        <v>294</v>
      </c>
      <c r="G430" t="s">
        <v>321</v>
      </c>
      <c r="H430" t="s">
        <v>271</v>
      </c>
    </row>
    <row r="431" spans="1:8" x14ac:dyDescent="0.2">
      <c r="A431" t="s">
        <v>138</v>
      </c>
      <c r="B431" t="str">
        <f>F431&amp;C431</f>
        <v>John Harpole2013</v>
      </c>
      <c r="C431">
        <v>2013</v>
      </c>
      <c r="D431" t="s">
        <v>269</v>
      </c>
      <c r="F431" t="s">
        <v>34</v>
      </c>
      <c r="G431" t="s">
        <v>342</v>
      </c>
      <c r="H431" t="s">
        <v>271</v>
      </c>
    </row>
    <row r="432" spans="1:8" x14ac:dyDescent="0.2">
      <c r="A432" t="s">
        <v>138</v>
      </c>
      <c r="B432" t="str">
        <f>F432&amp;C432</f>
        <v>Kathleen Schroder2013</v>
      </c>
      <c r="C432">
        <v>2013</v>
      </c>
      <c r="D432" t="s">
        <v>269</v>
      </c>
      <c r="F432" t="s">
        <v>296</v>
      </c>
      <c r="G432" t="s">
        <v>333</v>
      </c>
      <c r="H432" t="s">
        <v>271</v>
      </c>
    </row>
    <row r="433" spans="1:8" x14ac:dyDescent="0.2">
      <c r="A433">
        <v>990</v>
      </c>
      <c r="B433" t="s">
        <v>1172</v>
      </c>
      <c r="C433">
        <v>2013</v>
      </c>
      <c r="D433" t="s">
        <v>269</v>
      </c>
      <c r="F433" t="s">
        <v>208</v>
      </c>
      <c r="H433" t="s">
        <v>271</v>
      </c>
    </row>
    <row r="434" spans="1:8" x14ac:dyDescent="0.2">
      <c r="A434" t="s">
        <v>138</v>
      </c>
      <c r="B434" t="str">
        <f>F434&amp;C434</f>
        <v>Lisa Winn2013</v>
      </c>
      <c r="C434">
        <v>2013</v>
      </c>
      <c r="D434" t="s">
        <v>269</v>
      </c>
      <c r="F434" t="s">
        <v>209</v>
      </c>
      <c r="G434" t="s">
        <v>210</v>
      </c>
      <c r="H434" t="s">
        <v>271</v>
      </c>
    </row>
    <row r="435" spans="1:8" x14ac:dyDescent="0.2">
      <c r="A435">
        <v>990</v>
      </c>
      <c r="B435" t="s">
        <v>1180</v>
      </c>
      <c r="C435">
        <v>2013</v>
      </c>
      <c r="D435" t="s">
        <v>269</v>
      </c>
      <c r="F435" t="s">
        <v>1097</v>
      </c>
      <c r="H435" t="s">
        <v>300</v>
      </c>
    </row>
    <row r="436" spans="1:8" x14ac:dyDescent="0.2">
      <c r="A436" t="s">
        <v>138</v>
      </c>
      <c r="B436" t="str">
        <f>F436&amp;C436</f>
        <v>Patrick Hanley2013</v>
      </c>
      <c r="C436">
        <v>2013</v>
      </c>
      <c r="D436" t="s">
        <v>269</v>
      </c>
      <c r="F436" t="s">
        <v>215</v>
      </c>
      <c r="G436" t="s">
        <v>303</v>
      </c>
      <c r="H436" t="s">
        <v>304</v>
      </c>
    </row>
    <row r="437" spans="1:8" x14ac:dyDescent="0.2">
      <c r="A437">
        <v>990</v>
      </c>
      <c r="B437" t="s">
        <v>1173</v>
      </c>
      <c r="C437">
        <v>2013</v>
      </c>
      <c r="D437" t="s">
        <v>269</v>
      </c>
      <c r="F437" t="s">
        <v>360</v>
      </c>
      <c r="H437" t="s">
        <v>1117</v>
      </c>
    </row>
    <row r="438" spans="1:8" x14ac:dyDescent="0.2">
      <c r="A438">
        <v>990</v>
      </c>
      <c r="B438" t="s">
        <v>1175</v>
      </c>
      <c r="C438">
        <v>2013</v>
      </c>
      <c r="D438" t="s">
        <v>269</v>
      </c>
      <c r="F438" t="s">
        <v>1120</v>
      </c>
      <c r="H438" t="s">
        <v>271</v>
      </c>
    </row>
    <row r="439" spans="1:8" x14ac:dyDescent="0.2">
      <c r="A439" t="s">
        <v>138</v>
      </c>
      <c r="B439" t="str">
        <f>F439&amp;C439</f>
        <v>Porter Bennett2013</v>
      </c>
      <c r="C439">
        <v>2013</v>
      </c>
      <c r="D439" t="s">
        <v>269</v>
      </c>
      <c r="F439" t="s">
        <v>343</v>
      </c>
      <c r="G439" t="s">
        <v>50</v>
      </c>
      <c r="H439" t="s">
        <v>271</v>
      </c>
    </row>
    <row r="440" spans="1:8" x14ac:dyDescent="0.2">
      <c r="A440" t="s">
        <v>138</v>
      </c>
      <c r="B440" t="str">
        <f>F440&amp;C440</f>
        <v>Rebecca Watson2013</v>
      </c>
      <c r="C440">
        <v>2013</v>
      </c>
      <c r="D440" t="s">
        <v>269</v>
      </c>
      <c r="F440" t="s">
        <v>334</v>
      </c>
      <c r="G440" t="s">
        <v>242</v>
      </c>
      <c r="H440" t="s">
        <v>302</v>
      </c>
    </row>
    <row r="441" spans="1:8" x14ac:dyDescent="0.2">
      <c r="A441" t="s">
        <v>138</v>
      </c>
      <c r="B441" t="str">
        <f>F441&amp;C441</f>
        <v>Rich Frommer2013</v>
      </c>
      <c r="C441">
        <v>2013</v>
      </c>
      <c r="D441" t="s">
        <v>269</v>
      </c>
      <c r="F441" t="s">
        <v>305</v>
      </c>
      <c r="G441" t="s">
        <v>306</v>
      </c>
      <c r="H441" t="s">
        <v>271</v>
      </c>
    </row>
    <row r="442" spans="1:8" x14ac:dyDescent="0.2">
      <c r="A442">
        <v>990</v>
      </c>
      <c r="B442" t="s">
        <v>1171</v>
      </c>
      <c r="C442">
        <v>2013</v>
      </c>
      <c r="D442" t="s">
        <v>269</v>
      </c>
      <c r="F442" t="s">
        <v>344</v>
      </c>
      <c r="H442" t="s">
        <v>271</v>
      </c>
    </row>
    <row r="443" spans="1:8" x14ac:dyDescent="0.2">
      <c r="A443" t="s">
        <v>138</v>
      </c>
      <c r="B443" t="str">
        <f>F443&amp;C443</f>
        <v>Thomas Sheffield2013</v>
      </c>
      <c r="C443">
        <v>2013</v>
      </c>
      <c r="D443" t="s">
        <v>269</v>
      </c>
      <c r="F443" t="s">
        <v>1114</v>
      </c>
      <c r="G443" t="s">
        <v>278</v>
      </c>
      <c r="H443" t="s">
        <v>271</v>
      </c>
    </row>
    <row r="444" spans="1:8" x14ac:dyDescent="0.2">
      <c r="A444" t="s">
        <v>138</v>
      </c>
      <c r="B444" t="str">
        <f>F444&amp;C444</f>
        <v>Tim Wigley2013</v>
      </c>
      <c r="C444">
        <v>2013</v>
      </c>
      <c r="D444" t="s">
        <v>269</v>
      </c>
      <c r="F444" t="s">
        <v>328</v>
      </c>
      <c r="G444" t="s">
        <v>299</v>
      </c>
      <c r="H444" t="s">
        <v>300</v>
      </c>
    </row>
    <row r="445" spans="1:8" x14ac:dyDescent="0.2">
      <c r="A445" t="s">
        <v>138</v>
      </c>
      <c r="B445" t="str">
        <f>F445&amp;C445</f>
        <v>Tom Clayson2013</v>
      </c>
      <c r="C445">
        <v>2013</v>
      </c>
      <c r="D445" t="s">
        <v>269</v>
      </c>
      <c r="F445" t="s">
        <v>329</v>
      </c>
      <c r="G445" t="s">
        <v>330</v>
      </c>
      <c r="H445" t="s">
        <v>271</v>
      </c>
    </row>
    <row r="446" spans="1:8" x14ac:dyDescent="0.2">
      <c r="A446">
        <v>990</v>
      </c>
      <c r="B446" t="s">
        <v>1177</v>
      </c>
      <c r="C446">
        <v>2013</v>
      </c>
      <c r="D446" t="s">
        <v>269</v>
      </c>
      <c r="F446" t="s">
        <v>267</v>
      </c>
      <c r="H446" t="s">
        <v>271</v>
      </c>
    </row>
    <row r="447" spans="1:8" x14ac:dyDescent="0.2">
      <c r="A447" t="s">
        <v>138</v>
      </c>
      <c r="B447" t="str">
        <f>F447&amp;C447</f>
        <v>William Lancaster2013</v>
      </c>
      <c r="C447">
        <v>2013</v>
      </c>
      <c r="D447" t="s">
        <v>269</v>
      </c>
      <c r="F447" t="s">
        <v>66</v>
      </c>
      <c r="G447" t="s">
        <v>345</v>
      </c>
      <c r="H447" t="s">
        <v>271</v>
      </c>
    </row>
    <row r="448" spans="1:8" x14ac:dyDescent="0.2">
      <c r="A448" t="s">
        <v>1007</v>
      </c>
      <c r="B448" t="str">
        <f>F448&amp;C448</f>
        <v>Brian Meinhart2013</v>
      </c>
      <c r="C448">
        <v>2013</v>
      </c>
      <c r="D448" t="s">
        <v>930</v>
      </c>
      <c r="F448" t="s">
        <v>1003</v>
      </c>
      <c r="G448" t="s">
        <v>470</v>
      </c>
      <c r="H448" t="s">
        <v>997</v>
      </c>
    </row>
    <row r="449" spans="1:8" x14ac:dyDescent="0.2">
      <c r="A449" t="s">
        <v>1007</v>
      </c>
      <c r="B449" t="str">
        <f>F449&amp;C449</f>
        <v>Gina Mateo2013</v>
      </c>
      <c r="C449">
        <v>2013</v>
      </c>
      <c r="D449" t="s">
        <v>930</v>
      </c>
      <c r="F449" t="s">
        <v>993</v>
      </c>
      <c r="G449" t="s">
        <v>470</v>
      </c>
      <c r="H449" t="s">
        <v>994</v>
      </c>
    </row>
    <row r="450" spans="1:8" x14ac:dyDescent="0.2">
      <c r="A450" t="s">
        <v>1007</v>
      </c>
      <c r="B450" t="str">
        <f>F450&amp;C450</f>
        <v>Jon Haubert2013</v>
      </c>
      <c r="C450">
        <v>2013</v>
      </c>
      <c r="D450" t="s">
        <v>930</v>
      </c>
      <c r="F450" t="s">
        <v>1008</v>
      </c>
      <c r="G450" t="s">
        <v>470</v>
      </c>
      <c r="H450" t="s">
        <v>936</v>
      </c>
    </row>
    <row r="451" spans="1:8" x14ac:dyDescent="0.2">
      <c r="A451" t="s">
        <v>1007</v>
      </c>
      <c r="B451" t="str">
        <f>F451&amp;C451</f>
        <v>Kathleen Sgamma2013</v>
      </c>
      <c r="C451">
        <v>2013</v>
      </c>
      <c r="D451" t="s">
        <v>930</v>
      </c>
      <c r="F451" t="s">
        <v>298</v>
      </c>
      <c r="G451" t="s">
        <v>470</v>
      </c>
      <c r="H451" t="s">
        <v>995</v>
      </c>
    </row>
    <row r="452" spans="1:8" x14ac:dyDescent="0.2">
      <c r="A452" t="s">
        <v>1007</v>
      </c>
      <c r="B452" t="str">
        <f>F452&amp;C452</f>
        <v>Sarah S. Cornwell2013</v>
      </c>
      <c r="C452">
        <v>2013</v>
      </c>
      <c r="D452" t="s">
        <v>930</v>
      </c>
      <c r="F452" t="s">
        <v>943</v>
      </c>
      <c r="G452" t="s">
        <v>470</v>
      </c>
      <c r="H452" t="s">
        <v>1009</v>
      </c>
    </row>
    <row r="453" spans="1:8" x14ac:dyDescent="0.2">
      <c r="A453" t="s">
        <v>1007</v>
      </c>
      <c r="B453" t="str">
        <f>F453&amp;C453</f>
        <v>Spencer Kimball2013</v>
      </c>
      <c r="C453">
        <v>2013</v>
      </c>
      <c r="D453" t="s">
        <v>930</v>
      </c>
      <c r="F453" t="s">
        <v>1010</v>
      </c>
      <c r="G453" t="s">
        <v>470</v>
      </c>
      <c r="H453" t="s">
        <v>988</v>
      </c>
    </row>
    <row r="454" spans="1:8" x14ac:dyDescent="0.2">
      <c r="A454" t="s">
        <v>1007</v>
      </c>
      <c r="B454" t="str">
        <f>F454&amp;C454</f>
        <v>Susan Fakharzadeh2013</v>
      </c>
      <c r="C454">
        <v>2013</v>
      </c>
      <c r="D454" t="s">
        <v>930</v>
      </c>
      <c r="F454" t="s">
        <v>1004</v>
      </c>
      <c r="G454" t="s">
        <v>470</v>
      </c>
      <c r="H454" t="s">
        <v>1005</v>
      </c>
    </row>
    <row r="455" spans="1:8" x14ac:dyDescent="0.2">
      <c r="A455" t="s">
        <v>1007</v>
      </c>
      <c r="B455" t="str">
        <f>F455&amp;C455</f>
        <v>Tim Wigley2013</v>
      </c>
      <c r="C455">
        <v>2013</v>
      </c>
      <c r="D455" t="s">
        <v>930</v>
      </c>
      <c r="F455" t="s">
        <v>328</v>
      </c>
      <c r="G455" t="s">
        <v>470</v>
      </c>
      <c r="H455" t="s">
        <v>300</v>
      </c>
    </row>
    <row r="456" spans="1:8" x14ac:dyDescent="0.2">
      <c r="A456" t="s">
        <v>1007</v>
      </c>
      <c r="B456" t="str">
        <f>F456&amp;C456</f>
        <v>Ursula Rick2013</v>
      </c>
      <c r="C456">
        <v>2013</v>
      </c>
      <c r="D456" t="s">
        <v>930</v>
      </c>
      <c r="F456" t="s">
        <v>1006</v>
      </c>
      <c r="G456" t="s">
        <v>470</v>
      </c>
      <c r="H456" t="s">
        <v>996</v>
      </c>
    </row>
    <row r="457" spans="1:8" x14ac:dyDescent="0.2">
      <c r="A457" t="s">
        <v>1007</v>
      </c>
      <c r="B457" t="str">
        <f>F457&amp;C457</f>
        <v>Wendy Wollert2013</v>
      </c>
      <c r="C457">
        <v>2013</v>
      </c>
      <c r="D457" t="s">
        <v>930</v>
      </c>
      <c r="F457" t="s">
        <v>999</v>
      </c>
      <c r="G457" t="s">
        <v>470</v>
      </c>
      <c r="H457" t="s">
        <v>1011</v>
      </c>
    </row>
    <row r="458" spans="1:8" x14ac:dyDescent="0.2">
      <c r="A458" t="s">
        <v>139</v>
      </c>
      <c r="B458" t="str">
        <f>F458&amp;C458</f>
        <v>Alan Harrison2012</v>
      </c>
      <c r="C458">
        <v>2012</v>
      </c>
      <c r="D458" t="s">
        <v>8</v>
      </c>
      <c r="F458" t="s">
        <v>140</v>
      </c>
      <c r="G458" t="s">
        <v>141</v>
      </c>
      <c r="H458" t="s">
        <v>142</v>
      </c>
    </row>
    <row r="459" spans="1:8" x14ac:dyDescent="0.2">
      <c r="A459" t="s">
        <v>139</v>
      </c>
      <c r="B459" t="str">
        <f>F459&amp;C459</f>
        <v>Alex Campbell2012</v>
      </c>
      <c r="C459">
        <v>2012</v>
      </c>
      <c r="D459" t="s">
        <v>8</v>
      </c>
      <c r="F459" t="s">
        <v>9</v>
      </c>
      <c r="G459" t="s">
        <v>10</v>
      </c>
      <c r="H459" t="s">
        <v>142</v>
      </c>
    </row>
    <row r="460" spans="1:8" x14ac:dyDescent="0.2">
      <c r="A460" t="s">
        <v>139</v>
      </c>
      <c r="B460" t="str">
        <f>F460&amp;C460</f>
        <v>Art Krasny2012</v>
      </c>
      <c r="C460">
        <v>2012</v>
      </c>
      <c r="D460" t="s">
        <v>8</v>
      </c>
      <c r="F460" t="s">
        <v>143</v>
      </c>
      <c r="G460" t="s">
        <v>144</v>
      </c>
      <c r="H460" t="s">
        <v>142</v>
      </c>
    </row>
    <row r="461" spans="1:8" x14ac:dyDescent="0.2">
      <c r="A461" t="s">
        <v>139</v>
      </c>
      <c r="B461" t="str">
        <f>F461&amp;C461</f>
        <v>Barth Whitham2012</v>
      </c>
      <c r="C461">
        <v>2012</v>
      </c>
      <c r="D461" t="s">
        <v>8</v>
      </c>
      <c r="F461" t="s">
        <v>145</v>
      </c>
      <c r="G461" t="s">
        <v>10</v>
      </c>
      <c r="H461" t="s">
        <v>142</v>
      </c>
    </row>
    <row r="462" spans="1:8" x14ac:dyDescent="0.2">
      <c r="A462" t="s">
        <v>139</v>
      </c>
      <c r="B462" t="str">
        <f>F462&amp;C462</f>
        <v>Bob Davis2012</v>
      </c>
      <c r="C462">
        <v>2012</v>
      </c>
      <c r="D462" t="s">
        <v>8</v>
      </c>
      <c r="F462" t="s">
        <v>146</v>
      </c>
      <c r="G462" t="s">
        <v>147</v>
      </c>
      <c r="H462" t="s">
        <v>142</v>
      </c>
    </row>
    <row r="463" spans="1:8" x14ac:dyDescent="0.2">
      <c r="A463" t="s">
        <v>139</v>
      </c>
      <c r="B463" t="str">
        <f>F463&amp;C463</f>
        <v>Brad Johnson2012</v>
      </c>
      <c r="C463">
        <v>2012</v>
      </c>
      <c r="D463" t="s">
        <v>8</v>
      </c>
      <c r="F463" t="s">
        <v>148</v>
      </c>
      <c r="G463" t="s">
        <v>149</v>
      </c>
      <c r="H463" t="s">
        <v>142</v>
      </c>
    </row>
    <row r="464" spans="1:8" x14ac:dyDescent="0.2">
      <c r="A464" t="s">
        <v>139</v>
      </c>
      <c r="B464" t="str">
        <f>F464&amp;C464</f>
        <v>Brent Biller2012</v>
      </c>
      <c r="C464">
        <v>2012</v>
      </c>
      <c r="D464" t="s">
        <v>8</v>
      </c>
      <c r="F464" t="s">
        <v>150</v>
      </c>
      <c r="G464" t="s">
        <v>151</v>
      </c>
      <c r="H464" t="s">
        <v>142</v>
      </c>
    </row>
    <row r="465" spans="1:8" x14ac:dyDescent="0.2">
      <c r="A465" t="s">
        <v>139</v>
      </c>
      <c r="B465" t="str">
        <f>F465&amp;C465</f>
        <v>Bret Sumner2012</v>
      </c>
      <c r="C465">
        <v>2012</v>
      </c>
      <c r="D465" t="s">
        <v>8</v>
      </c>
      <c r="F465" t="s">
        <v>152</v>
      </c>
      <c r="G465" t="s">
        <v>153</v>
      </c>
      <c r="H465" t="s">
        <v>154</v>
      </c>
    </row>
    <row r="466" spans="1:8" x14ac:dyDescent="0.2">
      <c r="A466" t="s">
        <v>139</v>
      </c>
      <c r="B466" t="str">
        <f>F466&amp;C466</f>
        <v>Brian Macke2012</v>
      </c>
      <c r="C466">
        <v>2012</v>
      </c>
      <c r="D466" t="s">
        <v>8</v>
      </c>
      <c r="F466" t="s">
        <v>155</v>
      </c>
      <c r="G466" t="s">
        <v>156</v>
      </c>
      <c r="H466" t="s">
        <v>142</v>
      </c>
    </row>
    <row r="467" spans="1:8" x14ac:dyDescent="0.2">
      <c r="A467" t="s">
        <v>139</v>
      </c>
      <c r="B467" t="str">
        <f>F467&amp;C467</f>
        <v>Bruce Bowman2012</v>
      </c>
      <c r="C467">
        <v>2012</v>
      </c>
      <c r="D467" t="s">
        <v>8</v>
      </c>
      <c r="F467" t="s">
        <v>110</v>
      </c>
      <c r="G467" t="s">
        <v>157</v>
      </c>
      <c r="H467" t="s">
        <v>142</v>
      </c>
    </row>
    <row r="468" spans="1:8" x14ac:dyDescent="0.2">
      <c r="A468" t="s">
        <v>139</v>
      </c>
      <c r="B468" t="str">
        <f>F468&amp;C468</f>
        <v>Chad Isaacs2012</v>
      </c>
      <c r="C468">
        <v>2012</v>
      </c>
      <c r="D468" t="s">
        <v>8</v>
      </c>
      <c r="F468" t="s">
        <v>158</v>
      </c>
      <c r="G468" t="s">
        <v>159</v>
      </c>
      <c r="H468" t="s">
        <v>142</v>
      </c>
    </row>
    <row r="469" spans="1:8" x14ac:dyDescent="0.2">
      <c r="A469" t="s">
        <v>139</v>
      </c>
      <c r="B469" t="str">
        <f>F469&amp;C469</f>
        <v>Charles Searle2012</v>
      </c>
      <c r="C469">
        <v>2012</v>
      </c>
      <c r="D469" t="s">
        <v>8</v>
      </c>
      <c r="F469" t="s">
        <v>91</v>
      </c>
      <c r="G469" t="s">
        <v>92</v>
      </c>
      <c r="H469" t="s">
        <v>142</v>
      </c>
    </row>
    <row r="470" spans="1:8" x14ac:dyDescent="0.2">
      <c r="A470" t="s">
        <v>139</v>
      </c>
      <c r="B470" t="str">
        <f>F470&amp;C470</f>
        <v>Chase Boswell2012</v>
      </c>
      <c r="C470">
        <v>2012</v>
      </c>
      <c r="D470" t="s">
        <v>8</v>
      </c>
      <c r="F470" t="s">
        <v>160</v>
      </c>
      <c r="G470" t="s">
        <v>161</v>
      </c>
      <c r="H470" t="s">
        <v>142</v>
      </c>
    </row>
    <row r="471" spans="1:8" x14ac:dyDescent="0.2">
      <c r="A471" t="s">
        <v>139</v>
      </c>
      <c r="B471" t="str">
        <f>F471&amp;C471</f>
        <v>Chris Carter2012</v>
      </c>
      <c r="C471">
        <v>2012</v>
      </c>
      <c r="D471" t="s">
        <v>8</v>
      </c>
      <c r="F471" t="s">
        <v>162</v>
      </c>
      <c r="G471" t="s">
        <v>163</v>
      </c>
      <c r="H471" t="s">
        <v>142</v>
      </c>
    </row>
    <row r="472" spans="1:8" x14ac:dyDescent="0.2">
      <c r="A472" t="s">
        <v>139</v>
      </c>
      <c r="B472" t="str">
        <f>F472&amp;C472</f>
        <v>Cornelius Dupré2012</v>
      </c>
      <c r="C472">
        <v>2012</v>
      </c>
      <c r="D472" t="s">
        <v>8</v>
      </c>
      <c r="F472" t="s">
        <v>22</v>
      </c>
      <c r="G472" t="s">
        <v>164</v>
      </c>
      <c r="H472" t="s">
        <v>142</v>
      </c>
    </row>
    <row r="473" spans="1:8" x14ac:dyDescent="0.2">
      <c r="A473" t="s">
        <v>139</v>
      </c>
      <c r="B473" t="str">
        <f>F473&amp;C473</f>
        <v>D.J. Lay2012</v>
      </c>
      <c r="C473">
        <v>2012</v>
      </c>
      <c r="D473" t="s">
        <v>8</v>
      </c>
      <c r="F473" t="s">
        <v>112</v>
      </c>
      <c r="G473" t="s">
        <v>113</v>
      </c>
      <c r="H473" t="s">
        <v>142</v>
      </c>
    </row>
    <row r="474" spans="1:8" x14ac:dyDescent="0.2">
      <c r="A474" t="s">
        <v>139</v>
      </c>
      <c r="B474" t="str">
        <f>F474&amp;C474</f>
        <v>Dale Larsen2012</v>
      </c>
      <c r="C474">
        <v>2012</v>
      </c>
      <c r="D474" t="s">
        <v>8</v>
      </c>
      <c r="F474" t="s">
        <v>24</v>
      </c>
      <c r="G474" t="s">
        <v>25</v>
      </c>
      <c r="H474" t="s">
        <v>142</v>
      </c>
    </row>
    <row r="475" spans="1:8" x14ac:dyDescent="0.2">
      <c r="A475" t="s">
        <v>139</v>
      </c>
      <c r="B475" t="str">
        <f>F475&amp;C475</f>
        <v>Dana Johnson2012</v>
      </c>
      <c r="C475">
        <v>2012</v>
      </c>
      <c r="D475" t="s">
        <v>8</v>
      </c>
      <c r="F475" t="s">
        <v>166</v>
      </c>
      <c r="G475" t="s">
        <v>115</v>
      </c>
      <c r="H475" t="s">
        <v>142</v>
      </c>
    </row>
    <row r="476" spans="1:8" x14ac:dyDescent="0.2">
      <c r="A476" t="s">
        <v>139</v>
      </c>
      <c r="B476" t="str">
        <f>F476&amp;C476</f>
        <v>Daniel Larson2012</v>
      </c>
      <c r="C476">
        <v>2012</v>
      </c>
      <c r="D476" t="s">
        <v>8</v>
      </c>
      <c r="F476" t="s">
        <v>114</v>
      </c>
      <c r="G476" t="s">
        <v>115</v>
      </c>
      <c r="H476" t="s">
        <v>165</v>
      </c>
    </row>
    <row r="477" spans="1:8" x14ac:dyDescent="0.2">
      <c r="A477" t="s">
        <v>139</v>
      </c>
      <c r="B477" t="str">
        <f>F477&amp;C477</f>
        <v>Danny Jimenez2012</v>
      </c>
      <c r="C477">
        <v>2012</v>
      </c>
      <c r="D477" t="s">
        <v>8</v>
      </c>
      <c r="F477" t="s">
        <v>314</v>
      </c>
      <c r="G477" t="s">
        <v>168</v>
      </c>
      <c r="H477" t="s">
        <v>142</v>
      </c>
    </row>
    <row r="478" spans="1:8" x14ac:dyDescent="0.2">
      <c r="A478" t="s">
        <v>139</v>
      </c>
      <c r="B478" t="str">
        <f>F478&amp;C478</f>
        <v>Daria Mahoney2012</v>
      </c>
      <c r="C478">
        <v>2012</v>
      </c>
      <c r="D478" t="s">
        <v>8</v>
      </c>
      <c r="F478" t="s">
        <v>169</v>
      </c>
      <c r="G478" t="s">
        <v>170</v>
      </c>
      <c r="H478" t="s">
        <v>142</v>
      </c>
    </row>
    <row r="479" spans="1:8" x14ac:dyDescent="0.2">
      <c r="A479" t="s">
        <v>139</v>
      </c>
      <c r="B479" t="str">
        <f>F479&amp;C479</f>
        <v>David Searle2012</v>
      </c>
      <c r="C479">
        <v>2012</v>
      </c>
      <c r="D479" t="s">
        <v>8</v>
      </c>
      <c r="F479" t="s">
        <v>171</v>
      </c>
      <c r="G479" t="s">
        <v>172</v>
      </c>
      <c r="H479" t="s">
        <v>142</v>
      </c>
    </row>
    <row r="480" spans="1:8" x14ac:dyDescent="0.2">
      <c r="A480" t="s">
        <v>139</v>
      </c>
      <c r="B480" t="str">
        <f>F480&amp;C480</f>
        <v>Dick Weber2012</v>
      </c>
      <c r="C480">
        <v>2012</v>
      </c>
      <c r="D480" t="s">
        <v>8</v>
      </c>
      <c r="F480" t="s">
        <v>173</v>
      </c>
      <c r="G480" t="s">
        <v>174</v>
      </c>
      <c r="H480" t="s">
        <v>142</v>
      </c>
    </row>
    <row r="481" spans="1:8" x14ac:dyDescent="0.2">
      <c r="A481" t="s">
        <v>139</v>
      </c>
      <c r="B481" t="str">
        <f>F481&amp;C481</f>
        <v>Doug Rogers2012</v>
      </c>
      <c r="C481">
        <v>2012</v>
      </c>
      <c r="D481" t="s">
        <v>8</v>
      </c>
      <c r="F481" t="s">
        <v>71</v>
      </c>
      <c r="G481" t="s">
        <v>72</v>
      </c>
      <c r="H481" t="s">
        <v>142</v>
      </c>
    </row>
    <row r="482" spans="1:8" x14ac:dyDescent="0.2">
      <c r="A482" t="s">
        <v>139</v>
      </c>
      <c r="B482" t="str">
        <f>F482&amp;C482</f>
        <v>Geoff Solich2012</v>
      </c>
      <c r="C482">
        <v>2012</v>
      </c>
      <c r="D482" t="s">
        <v>8</v>
      </c>
      <c r="F482" t="s">
        <v>175</v>
      </c>
      <c r="G482" t="s">
        <v>176</v>
      </c>
      <c r="H482" t="s">
        <v>142</v>
      </c>
    </row>
    <row r="483" spans="1:8" x14ac:dyDescent="0.2">
      <c r="A483" t="s">
        <v>139</v>
      </c>
      <c r="B483" t="str">
        <f>F483&amp;C483</f>
        <v>Greg Morzano2012</v>
      </c>
      <c r="C483">
        <v>2012</v>
      </c>
      <c r="D483" t="s">
        <v>8</v>
      </c>
      <c r="F483" t="s">
        <v>177</v>
      </c>
      <c r="G483" t="s">
        <v>178</v>
      </c>
      <c r="H483" t="s">
        <v>142</v>
      </c>
    </row>
    <row r="484" spans="1:8" x14ac:dyDescent="0.2">
      <c r="A484" t="s">
        <v>139</v>
      </c>
      <c r="B484" t="str">
        <f>F484&amp;C484</f>
        <v>Heather Smith2012</v>
      </c>
      <c r="C484">
        <v>2012</v>
      </c>
      <c r="D484" t="s">
        <v>8</v>
      </c>
      <c r="F484" t="s">
        <v>179</v>
      </c>
      <c r="G484" t="s">
        <v>37</v>
      </c>
      <c r="H484" t="s">
        <v>180</v>
      </c>
    </row>
    <row r="485" spans="1:8" x14ac:dyDescent="0.2">
      <c r="A485" t="s">
        <v>139</v>
      </c>
      <c r="B485" t="str">
        <f>F485&amp;C485</f>
        <v>Jack Wold2012</v>
      </c>
      <c r="C485">
        <v>2012</v>
      </c>
      <c r="D485" t="s">
        <v>8</v>
      </c>
      <c r="F485" t="s">
        <v>181</v>
      </c>
      <c r="G485" t="s">
        <v>182</v>
      </c>
      <c r="H485" t="s">
        <v>142</v>
      </c>
    </row>
    <row r="486" spans="1:8" x14ac:dyDescent="0.2">
      <c r="A486" t="s">
        <v>139</v>
      </c>
      <c r="B486" t="str">
        <f>F486&amp;C486</f>
        <v>Jagadeesan Sethuraman2012</v>
      </c>
      <c r="C486">
        <v>2012</v>
      </c>
      <c r="D486" t="s">
        <v>8</v>
      </c>
      <c r="F486" t="s">
        <v>183</v>
      </c>
      <c r="G486" t="s">
        <v>151</v>
      </c>
      <c r="H486" t="s">
        <v>142</v>
      </c>
    </row>
    <row r="487" spans="1:8" x14ac:dyDescent="0.2">
      <c r="A487" t="s">
        <v>139</v>
      </c>
      <c r="B487" t="str">
        <f>F487&amp;C487</f>
        <v>James Lightner2012</v>
      </c>
      <c r="C487">
        <v>2012</v>
      </c>
      <c r="D487" t="s">
        <v>8</v>
      </c>
      <c r="F487" t="s">
        <v>193</v>
      </c>
      <c r="G487" t="s">
        <v>194</v>
      </c>
      <c r="H487" t="s">
        <v>142</v>
      </c>
    </row>
    <row r="488" spans="1:8" x14ac:dyDescent="0.2">
      <c r="A488" t="s">
        <v>139</v>
      </c>
      <c r="B488" t="str">
        <f>F488&amp;C488</f>
        <v>Jason Buehler2012</v>
      </c>
      <c r="C488">
        <v>2012</v>
      </c>
      <c r="D488" t="s">
        <v>8</v>
      </c>
      <c r="F488" t="s">
        <v>28</v>
      </c>
      <c r="G488" t="s">
        <v>184</v>
      </c>
      <c r="H488" t="s">
        <v>142</v>
      </c>
    </row>
    <row r="489" spans="1:8" x14ac:dyDescent="0.2">
      <c r="A489" t="s">
        <v>139</v>
      </c>
      <c r="B489" t="str">
        <f>F489&amp;C489</f>
        <v>Jay Prudhomme2012</v>
      </c>
      <c r="C489">
        <v>2012</v>
      </c>
      <c r="D489" t="s">
        <v>8</v>
      </c>
      <c r="F489" t="s">
        <v>185</v>
      </c>
      <c r="G489" t="s">
        <v>186</v>
      </c>
      <c r="H489" t="s">
        <v>142</v>
      </c>
    </row>
    <row r="490" spans="1:8" x14ac:dyDescent="0.2">
      <c r="A490" t="s">
        <v>139</v>
      </c>
      <c r="B490" t="str">
        <f>F490&amp;C490</f>
        <v>Jeff Vaughn2012</v>
      </c>
      <c r="C490">
        <v>2012</v>
      </c>
      <c r="D490" t="s">
        <v>8</v>
      </c>
      <c r="F490" t="s">
        <v>187</v>
      </c>
      <c r="G490" t="s">
        <v>188</v>
      </c>
      <c r="H490" t="s">
        <v>142</v>
      </c>
    </row>
    <row r="491" spans="1:8" x14ac:dyDescent="0.2">
      <c r="A491" t="s">
        <v>139</v>
      </c>
      <c r="B491" t="str">
        <f>F491&amp;C491</f>
        <v>Jennifer Webster2012</v>
      </c>
      <c r="C491">
        <v>2012</v>
      </c>
      <c r="D491" t="s">
        <v>8</v>
      </c>
      <c r="F491" t="s">
        <v>189</v>
      </c>
      <c r="G491" t="s">
        <v>190</v>
      </c>
      <c r="H491" t="s">
        <v>142</v>
      </c>
    </row>
    <row r="492" spans="1:8" x14ac:dyDescent="0.2">
      <c r="A492" t="s">
        <v>139</v>
      </c>
      <c r="B492" t="str">
        <f>F492&amp;C492</f>
        <v>Jim Brown2012</v>
      </c>
      <c r="C492">
        <v>2012</v>
      </c>
      <c r="D492" t="s">
        <v>8</v>
      </c>
      <c r="F492" t="s">
        <v>191</v>
      </c>
      <c r="G492" t="s">
        <v>151</v>
      </c>
      <c r="H492" t="s">
        <v>142</v>
      </c>
    </row>
    <row r="493" spans="1:8" x14ac:dyDescent="0.2">
      <c r="A493" t="s">
        <v>139</v>
      </c>
      <c r="B493" t="str">
        <f>F493&amp;C493</f>
        <v>Jim Kleckner2012</v>
      </c>
      <c r="C493">
        <v>2012</v>
      </c>
      <c r="D493" t="s">
        <v>8</v>
      </c>
      <c r="F493" t="s">
        <v>192</v>
      </c>
      <c r="G493" t="s">
        <v>117</v>
      </c>
      <c r="H493" t="s">
        <v>142</v>
      </c>
    </row>
    <row r="494" spans="1:8" x14ac:dyDescent="0.2">
      <c r="A494" t="s">
        <v>139</v>
      </c>
      <c r="B494" t="str">
        <f>F494&amp;C494</f>
        <v>Joe Icenogle2012</v>
      </c>
      <c r="C494">
        <v>2012</v>
      </c>
      <c r="D494" t="s">
        <v>8</v>
      </c>
      <c r="F494" t="s">
        <v>195</v>
      </c>
      <c r="G494" t="s">
        <v>157</v>
      </c>
      <c r="H494" t="s">
        <v>142</v>
      </c>
    </row>
    <row r="495" spans="1:8" x14ac:dyDescent="0.2">
      <c r="A495" t="s">
        <v>139</v>
      </c>
      <c r="B495" t="str">
        <f>F495&amp;C495</f>
        <v>Joe Lima2012</v>
      </c>
      <c r="C495">
        <v>2012</v>
      </c>
      <c r="D495" t="s">
        <v>8</v>
      </c>
      <c r="F495" t="s">
        <v>196</v>
      </c>
      <c r="G495" t="s">
        <v>197</v>
      </c>
      <c r="H495" t="s">
        <v>142</v>
      </c>
    </row>
    <row r="496" spans="1:8" x14ac:dyDescent="0.2">
      <c r="A496" t="s">
        <v>139</v>
      </c>
      <c r="B496" t="str">
        <f>F496&amp;C496</f>
        <v>John Byrom2012</v>
      </c>
      <c r="C496">
        <v>2012</v>
      </c>
      <c r="D496" t="s">
        <v>8</v>
      </c>
      <c r="F496" t="s">
        <v>121</v>
      </c>
      <c r="G496" t="s">
        <v>122</v>
      </c>
      <c r="H496" t="s">
        <v>198</v>
      </c>
    </row>
    <row r="497" spans="1:8" x14ac:dyDescent="0.2">
      <c r="A497" t="s">
        <v>139</v>
      </c>
      <c r="B497" t="str">
        <f>F497&amp;C497</f>
        <v>John Dill2012</v>
      </c>
      <c r="C497">
        <v>2012</v>
      </c>
      <c r="D497" t="s">
        <v>8</v>
      </c>
      <c r="F497" t="s">
        <v>123</v>
      </c>
      <c r="G497" t="s">
        <v>199</v>
      </c>
      <c r="H497" t="s">
        <v>142</v>
      </c>
    </row>
    <row r="498" spans="1:8" x14ac:dyDescent="0.2">
      <c r="A498" t="s">
        <v>139</v>
      </c>
      <c r="B498" t="str">
        <f>F498&amp;C498</f>
        <v>John Steuble2012</v>
      </c>
      <c r="C498">
        <v>2012</v>
      </c>
      <c r="D498" t="s">
        <v>8</v>
      </c>
      <c r="F498" t="s">
        <v>200</v>
      </c>
      <c r="G498" t="s">
        <v>201</v>
      </c>
      <c r="H498" t="s">
        <v>142</v>
      </c>
    </row>
    <row r="499" spans="1:8" x14ac:dyDescent="0.2">
      <c r="A499" t="s">
        <v>139</v>
      </c>
      <c r="B499" t="str">
        <f>F499&amp;C499</f>
        <v>John T. McDougal2012</v>
      </c>
      <c r="C499">
        <v>2012</v>
      </c>
      <c r="D499" t="s">
        <v>8</v>
      </c>
      <c r="F499" t="s">
        <v>204</v>
      </c>
      <c r="G499" t="s">
        <v>205</v>
      </c>
      <c r="H499" t="s">
        <v>142</v>
      </c>
    </row>
    <row r="500" spans="1:8" x14ac:dyDescent="0.2">
      <c r="A500" t="s">
        <v>139</v>
      </c>
      <c r="B500" t="str">
        <f>F500&amp;C500</f>
        <v>John Vering2012</v>
      </c>
      <c r="C500">
        <v>2012</v>
      </c>
      <c r="D500" t="s">
        <v>8</v>
      </c>
      <c r="F500" t="s">
        <v>202</v>
      </c>
      <c r="G500" t="s">
        <v>203</v>
      </c>
      <c r="H500" t="s">
        <v>142</v>
      </c>
    </row>
    <row r="501" spans="1:8" x14ac:dyDescent="0.2">
      <c r="A501" t="s">
        <v>139</v>
      </c>
      <c r="B501" t="str">
        <f>F501&amp;C501</f>
        <v>Kathleen Schroder2012</v>
      </c>
      <c r="C501">
        <v>2012</v>
      </c>
      <c r="D501" t="s">
        <v>8</v>
      </c>
      <c r="F501" t="s">
        <v>296</v>
      </c>
      <c r="G501" t="s">
        <v>206</v>
      </c>
      <c r="H501" t="s">
        <v>142</v>
      </c>
    </row>
    <row r="502" spans="1:8" x14ac:dyDescent="0.2">
      <c r="A502" t="s">
        <v>139</v>
      </c>
      <c r="B502" t="str">
        <f>F502&amp;C502</f>
        <v>Kevin Bailey2012</v>
      </c>
      <c r="C502">
        <v>2012</v>
      </c>
      <c r="D502" t="s">
        <v>8</v>
      </c>
      <c r="F502" t="s">
        <v>207</v>
      </c>
      <c r="G502" t="s">
        <v>21</v>
      </c>
      <c r="H502" t="s">
        <v>142</v>
      </c>
    </row>
    <row r="503" spans="1:8" x14ac:dyDescent="0.2">
      <c r="A503" t="s">
        <v>139</v>
      </c>
      <c r="B503" t="str">
        <f>F503&amp;C503</f>
        <v>Larry Parnell2012</v>
      </c>
      <c r="C503">
        <v>2012</v>
      </c>
      <c r="D503" t="s">
        <v>8</v>
      </c>
      <c r="F503" t="s">
        <v>125</v>
      </c>
      <c r="G503" t="s">
        <v>126</v>
      </c>
      <c r="H503" t="s">
        <v>142</v>
      </c>
    </row>
    <row r="504" spans="1:8" x14ac:dyDescent="0.2">
      <c r="A504" t="s">
        <v>139</v>
      </c>
      <c r="B504" t="str">
        <f>F504&amp;C504</f>
        <v>Lem Smith2012</v>
      </c>
      <c r="C504">
        <v>2012</v>
      </c>
      <c r="D504" t="s">
        <v>8</v>
      </c>
      <c r="F504" t="s">
        <v>208</v>
      </c>
      <c r="G504" t="s">
        <v>135</v>
      </c>
      <c r="H504" t="s">
        <v>142</v>
      </c>
    </row>
    <row r="505" spans="1:8" x14ac:dyDescent="0.2">
      <c r="A505" t="s">
        <v>139</v>
      </c>
      <c r="B505" t="str">
        <f>F505&amp;C505</f>
        <v>Lisa Winn2012</v>
      </c>
      <c r="C505">
        <v>2012</v>
      </c>
      <c r="D505" t="s">
        <v>8</v>
      </c>
      <c r="F505" t="s">
        <v>209</v>
      </c>
      <c r="G505" t="s">
        <v>210</v>
      </c>
      <c r="H505" t="s">
        <v>142</v>
      </c>
    </row>
    <row r="506" spans="1:8" x14ac:dyDescent="0.2">
      <c r="A506" t="s">
        <v>139</v>
      </c>
      <c r="B506" t="str">
        <f>F506&amp;C506</f>
        <v>Mark Thompson2012</v>
      </c>
      <c r="C506">
        <v>2012</v>
      </c>
      <c r="D506" t="s">
        <v>8</v>
      </c>
      <c r="F506" t="s">
        <v>211</v>
      </c>
      <c r="G506" t="s">
        <v>170</v>
      </c>
      <c r="H506" t="s">
        <v>142</v>
      </c>
    </row>
    <row r="507" spans="1:8" x14ac:dyDescent="0.2">
      <c r="A507" t="s">
        <v>139</v>
      </c>
      <c r="B507" t="str">
        <f>F507&amp;C507</f>
        <v>Michael Decker2012</v>
      </c>
      <c r="C507">
        <v>2012</v>
      </c>
      <c r="D507" t="s">
        <v>8</v>
      </c>
      <c r="F507" t="s">
        <v>81</v>
      </c>
      <c r="G507" t="s">
        <v>129</v>
      </c>
      <c r="H507" t="s">
        <v>142</v>
      </c>
    </row>
    <row r="508" spans="1:8" x14ac:dyDescent="0.2">
      <c r="A508" t="s">
        <v>139</v>
      </c>
      <c r="B508" t="str">
        <f>F508&amp;C508</f>
        <v>Michael O’Shaughnessy2012</v>
      </c>
      <c r="C508">
        <v>2012</v>
      </c>
      <c r="D508" t="s">
        <v>8</v>
      </c>
      <c r="F508" t="s">
        <v>504</v>
      </c>
      <c r="G508" t="s">
        <v>213</v>
      </c>
      <c r="H508" t="s">
        <v>142</v>
      </c>
    </row>
    <row r="509" spans="1:8" x14ac:dyDescent="0.2">
      <c r="A509" t="s">
        <v>139</v>
      </c>
      <c r="B509" t="str">
        <f>F509&amp;C509</f>
        <v>Mike Brunstein2012</v>
      </c>
      <c r="C509">
        <v>2012</v>
      </c>
      <c r="D509" t="s">
        <v>8</v>
      </c>
      <c r="F509" t="s">
        <v>212</v>
      </c>
      <c r="G509" t="s">
        <v>197</v>
      </c>
      <c r="H509" t="s">
        <v>142</v>
      </c>
    </row>
    <row r="510" spans="1:8" x14ac:dyDescent="0.2">
      <c r="A510" t="s">
        <v>139</v>
      </c>
      <c r="B510" t="str">
        <f>F510&amp;C510</f>
        <v>Murphy Markham2012</v>
      </c>
      <c r="C510">
        <v>2012</v>
      </c>
      <c r="D510" t="s">
        <v>8</v>
      </c>
      <c r="F510" t="s">
        <v>46</v>
      </c>
      <c r="G510" t="s">
        <v>47</v>
      </c>
      <c r="H510" t="s">
        <v>142</v>
      </c>
    </row>
    <row r="511" spans="1:8" x14ac:dyDescent="0.2">
      <c r="A511" t="s">
        <v>139</v>
      </c>
      <c r="B511" t="str">
        <f>F511&amp;C511</f>
        <v>Pamela Roth2012</v>
      </c>
      <c r="C511">
        <v>2012</v>
      </c>
      <c r="D511" t="s">
        <v>8</v>
      </c>
      <c r="F511" t="s">
        <v>1086</v>
      </c>
      <c r="G511" t="s">
        <v>141</v>
      </c>
      <c r="H511" t="s">
        <v>214</v>
      </c>
    </row>
    <row r="512" spans="1:8" x14ac:dyDescent="0.2">
      <c r="A512" t="s">
        <v>139</v>
      </c>
      <c r="B512" t="str">
        <f>F512&amp;C512</f>
        <v>Patrick Hanley2012</v>
      </c>
      <c r="C512">
        <v>2012</v>
      </c>
      <c r="D512" t="s">
        <v>8</v>
      </c>
      <c r="F512" t="s">
        <v>215</v>
      </c>
      <c r="G512" t="s">
        <v>216</v>
      </c>
      <c r="H512" t="s">
        <v>142</v>
      </c>
    </row>
    <row r="513" spans="1:8" x14ac:dyDescent="0.2">
      <c r="A513" t="s">
        <v>139</v>
      </c>
      <c r="B513" t="str">
        <f>F513&amp;C513</f>
        <v>Paul Debonis2012</v>
      </c>
      <c r="C513">
        <v>2012</v>
      </c>
      <c r="D513" t="s">
        <v>8</v>
      </c>
      <c r="F513" t="s">
        <v>217</v>
      </c>
      <c r="G513" t="s">
        <v>78</v>
      </c>
      <c r="H513" t="s">
        <v>142</v>
      </c>
    </row>
    <row r="514" spans="1:8" x14ac:dyDescent="0.2">
      <c r="A514" t="s">
        <v>139</v>
      </c>
      <c r="B514" t="str">
        <f>F514&amp;C514</f>
        <v>Pete Stark2012</v>
      </c>
      <c r="C514">
        <v>2012</v>
      </c>
      <c r="D514" t="s">
        <v>8</v>
      </c>
      <c r="F514" t="s">
        <v>218</v>
      </c>
      <c r="G514" t="s">
        <v>219</v>
      </c>
      <c r="H514" t="s">
        <v>142</v>
      </c>
    </row>
    <row r="515" spans="1:8" x14ac:dyDescent="0.2">
      <c r="A515" t="s">
        <v>139</v>
      </c>
      <c r="B515" t="str">
        <f>F515&amp;C515</f>
        <v>Phil Schlagel2012</v>
      </c>
      <c r="C515">
        <v>2012</v>
      </c>
      <c r="D515" t="s">
        <v>8</v>
      </c>
      <c r="F515" t="s">
        <v>220</v>
      </c>
      <c r="G515" t="s">
        <v>117</v>
      </c>
      <c r="H515" t="s">
        <v>142</v>
      </c>
    </row>
    <row r="516" spans="1:8" x14ac:dyDescent="0.2">
      <c r="A516" t="s">
        <v>139</v>
      </c>
      <c r="B516" t="str">
        <f>F516&amp;C516</f>
        <v>Randy Bolles2012</v>
      </c>
      <c r="C516">
        <v>2012</v>
      </c>
      <c r="D516" t="s">
        <v>8</v>
      </c>
      <c r="F516" t="s">
        <v>130</v>
      </c>
      <c r="G516" t="s">
        <v>221</v>
      </c>
      <c r="H516" t="s">
        <v>142</v>
      </c>
    </row>
    <row r="517" spans="1:8" x14ac:dyDescent="0.2">
      <c r="A517" t="s">
        <v>139</v>
      </c>
      <c r="B517" t="str">
        <f>F517&amp;C517</f>
        <v>Ray Singleton2012</v>
      </c>
      <c r="C517">
        <v>2012</v>
      </c>
      <c r="D517" t="s">
        <v>8</v>
      </c>
      <c r="F517" t="s">
        <v>222</v>
      </c>
      <c r="G517" t="s">
        <v>223</v>
      </c>
      <c r="H517" t="s">
        <v>142</v>
      </c>
    </row>
    <row r="518" spans="1:8" x14ac:dyDescent="0.2">
      <c r="A518" t="s">
        <v>139</v>
      </c>
      <c r="B518" t="str">
        <f>F518&amp;C518</f>
        <v>René Morin2012</v>
      </c>
      <c r="C518">
        <v>2012</v>
      </c>
      <c r="D518" t="s">
        <v>8</v>
      </c>
      <c r="F518" t="s">
        <v>224</v>
      </c>
      <c r="G518" t="s">
        <v>225</v>
      </c>
      <c r="H518" t="s">
        <v>142</v>
      </c>
    </row>
    <row r="519" spans="1:8" x14ac:dyDescent="0.2">
      <c r="A519" t="s">
        <v>139</v>
      </c>
      <c r="B519" t="str">
        <f>F519&amp;C519</f>
        <v>Rich Eichler2012</v>
      </c>
      <c r="C519">
        <v>2012</v>
      </c>
      <c r="D519" t="s">
        <v>8</v>
      </c>
      <c r="F519" t="s">
        <v>132</v>
      </c>
      <c r="G519" t="s">
        <v>133</v>
      </c>
      <c r="H519" t="s">
        <v>142</v>
      </c>
    </row>
    <row r="520" spans="1:8" x14ac:dyDescent="0.2">
      <c r="A520" t="s">
        <v>139</v>
      </c>
      <c r="B520" t="str">
        <f>F520&amp;C520</f>
        <v>Rick Grisinger2012</v>
      </c>
      <c r="C520">
        <v>2012</v>
      </c>
      <c r="D520" t="s">
        <v>8</v>
      </c>
      <c r="F520" t="s">
        <v>226</v>
      </c>
      <c r="G520" t="s">
        <v>227</v>
      </c>
      <c r="H520" t="s">
        <v>142</v>
      </c>
    </row>
    <row r="521" spans="1:8" x14ac:dyDescent="0.2">
      <c r="A521" t="s">
        <v>139</v>
      </c>
      <c r="B521" t="str">
        <f>F521&amp;C521</f>
        <v>Robert J Clark2012</v>
      </c>
      <c r="C521">
        <v>2012</v>
      </c>
      <c r="D521" t="s">
        <v>8</v>
      </c>
      <c r="F521" t="s">
        <v>107</v>
      </c>
      <c r="G521" t="s">
        <v>230</v>
      </c>
      <c r="H521" t="s">
        <v>142</v>
      </c>
    </row>
    <row r="522" spans="1:8" x14ac:dyDescent="0.2">
      <c r="A522" t="s">
        <v>139</v>
      </c>
      <c r="B522" t="str">
        <f>F522&amp;C522</f>
        <v>Robert L. Bayless, Jr.2012</v>
      </c>
      <c r="C522">
        <v>2012</v>
      </c>
      <c r="D522" t="s">
        <v>8</v>
      </c>
      <c r="F522" t="s">
        <v>228</v>
      </c>
      <c r="G522" t="s">
        <v>229</v>
      </c>
      <c r="H522" t="s">
        <v>142</v>
      </c>
    </row>
    <row r="523" spans="1:8" x14ac:dyDescent="0.2">
      <c r="A523" t="s">
        <v>139</v>
      </c>
      <c r="B523" t="str">
        <f>F523&amp;C523</f>
        <v>Rutger Niers2012</v>
      </c>
      <c r="C523">
        <v>2012</v>
      </c>
      <c r="D523" t="s">
        <v>8</v>
      </c>
      <c r="F523" t="s">
        <v>231</v>
      </c>
      <c r="G523" t="s">
        <v>232</v>
      </c>
      <c r="H523" t="s">
        <v>142</v>
      </c>
    </row>
    <row r="524" spans="1:8" x14ac:dyDescent="0.2">
      <c r="A524" t="s">
        <v>139</v>
      </c>
      <c r="B524" t="str">
        <f>F524&amp;C524</f>
        <v>Scott Moore2012</v>
      </c>
      <c r="C524">
        <v>2012</v>
      </c>
      <c r="D524" t="s">
        <v>8</v>
      </c>
      <c r="F524" t="s">
        <v>233</v>
      </c>
      <c r="G524" t="s">
        <v>117</v>
      </c>
      <c r="H524" t="s">
        <v>142</v>
      </c>
    </row>
    <row r="525" spans="1:8" x14ac:dyDescent="0.2">
      <c r="A525" t="s">
        <v>139</v>
      </c>
      <c r="B525" t="str">
        <f>F525&amp;C525</f>
        <v>Shane Schulz2012</v>
      </c>
      <c r="C525">
        <v>2012</v>
      </c>
      <c r="D525" t="s">
        <v>8</v>
      </c>
      <c r="F525" t="s">
        <v>57</v>
      </c>
      <c r="G525" t="s">
        <v>52</v>
      </c>
      <c r="H525" t="s">
        <v>234</v>
      </c>
    </row>
    <row r="526" spans="1:8" x14ac:dyDescent="0.2">
      <c r="A526" t="s">
        <v>139</v>
      </c>
      <c r="B526" t="str">
        <f>F526&amp;C526</f>
        <v>Shawn Reed2012</v>
      </c>
      <c r="C526">
        <v>2012</v>
      </c>
      <c r="D526" t="s">
        <v>8</v>
      </c>
      <c r="F526" t="s">
        <v>235</v>
      </c>
      <c r="G526" t="s">
        <v>236</v>
      </c>
      <c r="H526" t="s">
        <v>142</v>
      </c>
    </row>
    <row r="527" spans="1:8" x14ac:dyDescent="0.2">
      <c r="A527" t="s">
        <v>139</v>
      </c>
      <c r="B527" t="str">
        <f>F527&amp;C527</f>
        <v>Sheridan Swords2012</v>
      </c>
      <c r="C527">
        <v>2012</v>
      </c>
      <c r="D527" t="s">
        <v>8</v>
      </c>
      <c r="F527" t="s">
        <v>237</v>
      </c>
      <c r="G527" t="s">
        <v>238</v>
      </c>
      <c r="H527" t="s">
        <v>142</v>
      </c>
    </row>
    <row r="528" spans="1:8" x14ac:dyDescent="0.2">
      <c r="A528" t="s">
        <v>139</v>
      </c>
      <c r="B528" t="str">
        <f>F528&amp;C528</f>
        <v>Stan Sprinkle2012</v>
      </c>
      <c r="C528">
        <v>2012</v>
      </c>
      <c r="D528" t="s">
        <v>8</v>
      </c>
      <c r="F528" t="s">
        <v>239</v>
      </c>
      <c r="G528" t="s">
        <v>240</v>
      </c>
      <c r="H528" t="s">
        <v>142</v>
      </c>
    </row>
    <row r="529" spans="1:8" x14ac:dyDescent="0.2">
      <c r="A529" t="s">
        <v>139</v>
      </c>
      <c r="B529" t="str">
        <f>F529&amp;C529</f>
        <v>Stephen Barnes2012</v>
      </c>
      <c r="C529">
        <v>2012</v>
      </c>
      <c r="D529" t="s">
        <v>8</v>
      </c>
      <c r="F529" t="s">
        <v>58</v>
      </c>
      <c r="G529" t="s">
        <v>59</v>
      </c>
      <c r="H529" t="s">
        <v>142</v>
      </c>
    </row>
    <row r="530" spans="1:8" x14ac:dyDescent="0.2">
      <c r="A530" t="s">
        <v>139</v>
      </c>
      <c r="B530" t="str">
        <f>F530&amp;C530</f>
        <v>Steve Bain2012</v>
      </c>
      <c r="C530">
        <v>2012</v>
      </c>
      <c r="D530" t="s">
        <v>8</v>
      </c>
      <c r="F530" t="s">
        <v>241</v>
      </c>
      <c r="G530" t="s">
        <v>242</v>
      </c>
      <c r="H530" t="s">
        <v>142</v>
      </c>
    </row>
    <row r="531" spans="1:8" x14ac:dyDescent="0.2">
      <c r="A531" t="s">
        <v>139</v>
      </c>
      <c r="B531" t="str">
        <f>F531&amp;C531</f>
        <v>Steve Fallin2012</v>
      </c>
      <c r="C531">
        <v>2012</v>
      </c>
      <c r="D531" t="s">
        <v>8</v>
      </c>
      <c r="F531" t="s">
        <v>243</v>
      </c>
      <c r="G531" t="s">
        <v>244</v>
      </c>
      <c r="H531" t="s">
        <v>142</v>
      </c>
    </row>
    <row r="532" spans="1:8" x14ac:dyDescent="0.2">
      <c r="A532" t="s">
        <v>139</v>
      </c>
      <c r="B532" t="str">
        <f>F532&amp;C532</f>
        <v>Steve Hulse2012</v>
      </c>
      <c r="C532">
        <v>2012</v>
      </c>
      <c r="D532" t="s">
        <v>8</v>
      </c>
      <c r="F532" t="s">
        <v>245</v>
      </c>
      <c r="G532" t="s">
        <v>246</v>
      </c>
      <c r="H532" t="s">
        <v>142</v>
      </c>
    </row>
    <row r="533" spans="1:8" x14ac:dyDescent="0.2">
      <c r="A533" t="s">
        <v>139</v>
      </c>
      <c r="B533" t="str">
        <f>F533&amp;C533</f>
        <v>T. Greg Merrion2012</v>
      </c>
      <c r="C533">
        <v>2012</v>
      </c>
      <c r="D533" t="s">
        <v>8</v>
      </c>
      <c r="F533" t="s">
        <v>247</v>
      </c>
      <c r="G533" t="s">
        <v>248</v>
      </c>
      <c r="H533" t="s">
        <v>142</v>
      </c>
    </row>
    <row r="534" spans="1:8" x14ac:dyDescent="0.2">
      <c r="A534" t="s">
        <v>139</v>
      </c>
      <c r="B534" t="str">
        <f>F534&amp;C534</f>
        <v>Tad Herz2012</v>
      </c>
      <c r="C534">
        <v>2012</v>
      </c>
      <c r="D534" t="s">
        <v>8</v>
      </c>
      <c r="F534" t="s">
        <v>249</v>
      </c>
      <c r="G534" t="s">
        <v>250</v>
      </c>
      <c r="H534" t="s">
        <v>142</v>
      </c>
    </row>
    <row r="535" spans="1:8" x14ac:dyDescent="0.2">
      <c r="A535" t="s">
        <v>139</v>
      </c>
      <c r="B535" t="str">
        <f>F535&amp;C535</f>
        <v>Thomas Jepperson2012</v>
      </c>
      <c r="C535">
        <v>2012</v>
      </c>
      <c r="D535" t="s">
        <v>8</v>
      </c>
      <c r="F535" t="s">
        <v>251</v>
      </c>
      <c r="G535" t="s">
        <v>252</v>
      </c>
      <c r="H535" t="s">
        <v>142</v>
      </c>
    </row>
    <row r="536" spans="1:8" x14ac:dyDescent="0.2">
      <c r="A536" t="s">
        <v>139</v>
      </c>
      <c r="B536" t="str">
        <f>F536&amp;C536</f>
        <v>Tim Hopkins2012</v>
      </c>
      <c r="C536">
        <v>2012</v>
      </c>
      <c r="D536" t="s">
        <v>8</v>
      </c>
      <c r="F536" t="s">
        <v>253</v>
      </c>
      <c r="G536" t="s">
        <v>254</v>
      </c>
      <c r="H536" t="s">
        <v>142</v>
      </c>
    </row>
    <row r="537" spans="1:8" x14ac:dyDescent="0.2">
      <c r="A537" t="s">
        <v>139</v>
      </c>
      <c r="B537" t="str">
        <f>F537&amp;C537</f>
        <v>Todd Berryman2012</v>
      </c>
      <c r="C537">
        <v>2012</v>
      </c>
      <c r="D537" t="s">
        <v>8</v>
      </c>
      <c r="F537" t="s">
        <v>136</v>
      </c>
      <c r="G537" t="s">
        <v>137</v>
      </c>
      <c r="H537" t="s">
        <v>142</v>
      </c>
    </row>
    <row r="538" spans="1:8" x14ac:dyDescent="0.2">
      <c r="A538" t="s">
        <v>139</v>
      </c>
      <c r="B538" t="str">
        <f>F538&amp;C538</f>
        <v>Tom Foncannon2012</v>
      </c>
      <c r="C538">
        <v>2012</v>
      </c>
      <c r="D538" t="s">
        <v>8</v>
      </c>
      <c r="F538" t="s">
        <v>255</v>
      </c>
      <c r="G538" t="s">
        <v>256</v>
      </c>
      <c r="H538" t="s">
        <v>142</v>
      </c>
    </row>
    <row r="539" spans="1:8" x14ac:dyDescent="0.2">
      <c r="A539" t="s">
        <v>139</v>
      </c>
      <c r="B539" t="str">
        <f>F539&amp;C539</f>
        <v>Tom Tyree2012</v>
      </c>
      <c r="C539">
        <v>2012</v>
      </c>
      <c r="D539" t="s">
        <v>8</v>
      </c>
      <c r="F539" t="s">
        <v>257</v>
      </c>
      <c r="G539" t="s">
        <v>258</v>
      </c>
      <c r="H539" t="s">
        <v>142</v>
      </c>
    </row>
    <row r="540" spans="1:8" x14ac:dyDescent="0.2">
      <c r="A540" t="s">
        <v>139</v>
      </c>
      <c r="B540" t="str">
        <f>F540&amp;C540</f>
        <v>Tony Best2012</v>
      </c>
      <c r="C540">
        <v>2012</v>
      </c>
      <c r="D540" t="s">
        <v>8</v>
      </c>
      <c r="F540" t="s">
        <v>259</v>
      </c>
      <c r="G540" t="s">
        <v>260</v>
      </c>
      <c r="H540" t="s">
        <v>142</v>
      </c>
    </row>
    <row r="541" spans="1:8" x14ac:dyDescent="0.2">
      <c r="A541" t="s">
        <v>139</v>
      </c>
      <c r="B541" t="str">
        <f>F541&amp;C541</f>
        <v>Tripp Kerr2012</v>
      </c>
      <c r="C541">
        <v>2012</v>
      </c>
      <c r="D541" t="s">
        <v>8</v>
      </c>
      <c r="F541" t="s">
        <v>261</v>
      </c>
      <c r="G541" t="s">
        <v>262</v>
      </c>
      <c r="H541" t="s">
        <v>142</v>
      </c>
    </row>
    <row r="542" spans="1:8" x14ac:dyDescent="0.2">
      <c r="A542" t="s">
        <v>139</v>
      </c>
      <c r="B542" t="str">
        <f>F542&amp;C542</f>
        <v>Tuss Erickson2012</v>
      </c>
      <c r="C542">
        <v>2012</v>
      </c>
      <c r="D542" t="s">
        <v>8</v>
      </c>
      <c r="F542" t="s">
        <v>263</v>
      </c>
      <c r="G542" t="s">
        <v>264</v>
      </c>
      <c r="H542" t="s">
        <v>142</v>
      </c>
    </row>
    <row r="543" spans="1:8" x14ac:dyDescent="0.2">
      <c r="A543" t="s">
        <v>139</v>
      </c>
      <c r="B543" t="str">
        <f>F543&amp;C543</f>
        <v>Ward Polzin2012</v>
      </c>
      <c r="C543">
        <v>2012</v>
      </c>
      <c r="D543" t="s">
        <v>8</v>
      </c>
      <c r="F543" t="s">
        <v>265</v>
      </c>
      <c r="G543" t="s">
        <v>266</v>
      </c>
      <c r="H543" t="s">
        <v>142</v>
      </c>
    </row>
    <row r="544" spans="1:8" x14ac:dyDescent="0.2">
      <c r="A544" t="s">
        <v>139</v>
      </c>
      <c r="B544" t="str">
        <f>F544&amp;C544</f>
        <v>Will Matthews2012</v>
      </c>
      <c r="C544">
        <v>2012</v>
      </c>
      <c r="D544" t="s">
        <v>8</v>
      </c>
      <c r="F544" t="s">
        <v>267</v>
      </c>
      <c r="G544" t="s">
        <v>264</v>
      </c>
      <c r="H544" t="s">
        <v>142</v>
      </c>
    </row>
    <row r="545" spans="1:8" x14ac:dyDescent="0.2">
      <c r="A545" t="s">
        <v>139</v>
      </c>
      <c r="B545" t="str">
        <f>F545&amp;C545</f>
        <v>Alexandra Tune2012</v>
      </c>
      <c r="C545">
        <v>2012</v>
      </c>
      <c r="D545" t="s">
        <v>269</v>
      </c>
      <c r="F545" t="s">
        <v>1118</v>
      </c>
      <c r="G545" t="s">
        <v>358</v>
      </c>
      <c r="H545" t="s">
        <v>359</v>
      </c>
    </row>
    <row r="546" spans="1:8" x14ac:dyDescent="0.2">
      <c r="A546" t="s">
        <v>139</v>
      </c>
      <c r="B546" t="str">
        <f>F546&amp;C546</f>
        <v>Bob Plowman2012</v>
      </c>
      <c r="C546">
        <v>2012</v>
      </c>
      <c r="D546" t="s">
        <v>269</v>
      </c>
      <c r="F546" t="s">
        <v>1113</v>
      </c>
      <c r="G546" t="s">
        <v>227</v>
      </c>
      <c r="H546" t="s">
        <v>271</v>
      </c>
    </row>
    <row r="547" spans="1:8" x14ac:dyDescent="0.2">
      <c r="A547" t="s">
        <v>139</v>
      </c>
      <c r="B547" t="str">
        <f>F547&amp;C547</f>
        <v>Brad Miller2012</v>
      </c>
      <c r="C547">
        <v>2012</v>
      </c>
      <c r="D547" t="s">
        <v>269</v>
      </c>
      <c r="F547" t="s">
        <v>335</v>
      </c>
      <c r="G547" t="s">
        <v>117</v>
      </c>
      <c r="H547" t="s">
        <v>347</v>
      </c>
    </row>
    <row r="548" spans="1:8" x14ac:dyDescent="0.2">
      <c r="A548" t="s">
        <v>139</v>
      </c>
      <c r="B548" t="str">
        <f>F548&amp;C548</f>
        <v>Chuck Farmer2012</v>
      </c>
      <c r="C548">
        <v>2012</v>
      </c>
      <c r="D548" t="s">
        <v>269</v>
      </c>
      <c r="F548" t="s">
        <v>337</v>
      </c>
      <c r="G548" t="s">
        <v>338</v>
      </c>
      <c r="H548" t="s">
        <v>271</v>
      </c>
    </row>
    <row r="549" spans="1:8" x14ac:dyDescent="0.2">
      <c r="A549" t="s">
        <v>139</v>
      </c>
      <c r="B549" t="str">
        <f>F549&amp;C549</f>
        <v>Daryll Howard2012</v>
      </c>
      <c r="C549">
        <v>2012</v>
      </c>
      <c r="D549" t="s">
        <v>269</v>
      </c>
      <c r="F549" t="s">
        <v>281</v>
      </c>
      <c r="G549" t="s">
        <v>275</v>
      </c>
      <c r="H549" t="s">
        <v>271</v>
      </c>
    </row>
    <row r="550" spans="1:8" x14ac:dyDescent="0.2">
      <c r="A550" t="s">
        <v>139</v>
      </c>
      <c r="B550" t="str">
        <f>F550&amp;C550</f>
        <v>Dave Banko2012</v>
      </c>
      <c r="C550">
        <v>2012</v>
      </c>
      <c r="D550" t="s">
        <v>269</v>
      </c>
      <c r="F550" t="s">
        <v>284</v>
      </c>
      <c r="G550" t="s">
        <v>348</v>
      </c>
      <c r="H550" t="s">
        <v>271</v>
      </c>
    </row>
    <row r="551" spans="1:8" x14ac:dyDescent="0.2">
      <c r="A551" t="s">
        <v>139</v>
      </c>
      <c r="B551" t="str">
        <f>F551&amp;C551</f>
        <v>Don DeCarlo2012</v>
      </c>
      <c r="C551">
        <v>2012</v>
      </c>
      <c r="D551" t="s">
        <v>269</v>
      </c>
      <c r="F551" t="s">
        <v>349</v>
      </c>
      <c r="G551" t="s">
        <v>131</v>
      </c>
      <c r="H551" t="s">
        <v>271</v>
      </c>
    </row>
    <row r="552" spans="1:8" x14ac:dyDescent="0.2">
      <c r="A552" t="s">
        <v>139</v>
      </c>
      <c r="B552" t="str">
        <f>F552&amp;C552</f>
        <v>Don Law2012</v>
      </c>
      <c r="C552">
        <v>2012</v>
      </c>
      <c r="D552" t="s">
        <v>269</v>
      </c>
      <c r="F552" t="s">
        <v>350</v>
      </c>
      <c r="G552" t="s">
        <v>351</v>
      </c>
      <c r="H552" t="s">
        <v>271</v>
      </c>
    </row>
    <row r="553" spans="1:8" x14ac:dyDescent="0.2">
      <c r="A553" t="s">
        <v>139</v>
      </c>
      <c r="B553" t="str">
        <f>F553&amp;C553</f>
        <v>Don McClure2012</v>
      </c>
      <c r="C553">
        <v>2012</v>
      </c>
      <c r="D553" t="s">
        <v>269</v>
      </c>
      <c r="F553" t="s">
        <v>352</v>
      </c>
      <c r="G553" t="s">
        <v>135</v>
      </c>
      <c r="H553" t="s">
        <v>271</v>
      </c>
    </row>
    <row r="554" spans="1:8" x14ac:dyDescent="0.2">
      <c r="A554" t="s">
        <v>139</v>
      </c>
      <c r="B554" t="str">
        <f>F554&amp;C554</f>
        <v>Duane Zavadil2012</v>
      </c>
      <c r="C554">
        <v>2012</v>
      </c>
      <c r="D554" t="s">
        <v>269</v>
      </c>
      <c r="F554" t="s">
        <v>286</v>
      </c>
      <c r="G554" t="s">
        <v>126</v>
      </c>
      <c r="H554" t="s">
        <v>271</v>
      </c>
    </row>
    <row r="555" spans="1:8" x14ac:dyDescent="0.2">
      <c r="A555" t="s">
        <v>139</v>
      </c>
      <c r="B555" t="str">
        <f>F555&amp;C555</f>
        <v>Eric Dillé2012</v>
      </c>
      <c r="C555">
        <v>2012</v>
      </c>
      <c r="D555" t="s">
        <v>269</v>
      </c>
      <c r="F555" t="s">
        <v>287</v>
      </c>
      <c r="G555" t="s">
        <v>37</v>
      </c>
      <c r="H555" t="s">
        <v>273</v>
      </c>
    </row>
    <row r="556" spans="1:8" x14ac:dyDescent="0.2">
      <c r="A556" t="s">
        <v>139</v>
      </c>
      <c r="B556" t="str">
        <f>F556&amp;C556</f>
        <v>George Solich2012</v>
      </c>
      <c r="C556">
        <v>2012</v>
      </c>
      <c r="D556" t="s">
        <v>269</v>
      </c>
      <c r="F556" t="s">
        <v>354</v>
      </c>
      <c r="G556" t="s">
        <v>250</v>
      </c>
      <c r="H556" t="s">
        <v>271</v>
      </c>
    </row>
    <row r="557" spans="1:8" x14ac:dyDescent="0.2">
      <c r="A557" t="s">
        <v>139</v>
      </c>
      <c r="B557" t="str">
        <f>F557&amp;C557</f>
        <v>Greg Ruben2012</v>
      </c>
      <c r="C557">
        <v>2012</v>
      </c>
      <c r="D557" t="s">
        <v>269</v>
      </c>
      <c r="F557" t="s">
        <v>355</v>
      </c>
      <c r="G557" t="s">
        <v>356</v>
      </c>
      <c r="H557" t="s">
        <v>271</v>
      </c>
    </row>
    <row r="558" spans="1:8" x14ac:dyDescent="0.2">
      <c r="A558" t="s">
        <v>139</v>
      </c>
      <c r="B558" t="str">
        <f>F558&amp;C558</f>
        <v>Jack Ekstrom2012</v>
      </c>
      <c r="C558">
        <v>2012</v>
      </c>
      <c r="D558" t="s">
        <v>269</v>
      </c>
      <c r="F558" t="s">
        <v>317</v>
      </c>
      <c r="G558" t="s">
        <v>151</v>
      </c>
      <c r="H558" t="s">
        <v>271</v>
      </c>
    </row>
    <row r="559" spans="1:8" x14ac:dyDescent="0.2">
      <c r="A559" t="s">
        <v>139</v>
      </c>
      <c r="B559" t="str">
        <f>F559&amp;C559</f>
        <v>James Schroeder2012</v>
      </c>
      <c r="C559">
        <v>2012</v>
      </c>
      <c r="D559" t="s">
        <v>269</v>
      </c>
      <c r="F559" t="s">
        <v>96</v>
      </c>
      <c r="G559" t="s">
        <v>97</v>
      </c>
      <c r="H559" t="s">
        <v>357</v>
      </c>
    </row>
    <row r="560" spans="1:8" x14ac:dyDescent="0.2">
      <c r="A560" t="s">
        <v>139</v>
      </c>
      <c r="B560" t="str">
        <f>F560&amp;C560</f>
        <v>Jay Neese2012</v>
      </c>
      <c r="C560">
        <v>2012</v>
      </c>
      <c r="D560" t="s">
        <v>269</v>
      </c>
      <c r="F560" t="s">
        <v>346</v>
      </c>
      <c r="G560" t="s">
        <v>52</v>
      </c>
      <c r="H560" t="s">
        <v>271</v>
      </c>
    </row>
    <row r="561" spans="1:8" x14ac:dyDescent="0.2">
      <c r="A561" t="s">
        <v>139</v>
      </c>
      <c r="B561" t="str">
        <f>F561&amp;C561</f>
        <v>Jay Ottoson2012</v>
      </c>
      <c r="C561">
        <v>2012</v>
      </c>
      <c r="D561" t="s">
        <v>269</v>
      </c>
      <c r="F561" t="s">
        <v>289</v>
      </c>
      <c r="G561" t="s">
        <v>260</v>
      </c>
      <c r="H561" t="s">
        <v>271</v>
      </c>
    </row>
    <row r="562" spans="1:8" x14ac:dyDescent="0.2">
      <c r="A562" t="s">
        <v>139</v>
      </c>
      <c r="B562" t="str">
        <f>F562&amp;C562</f>
        <v>Jeff Lang2012</v>
      </c>
      <c r="C562">
        <v>2012</v>
      </c>
      <c r="D562" t="s">
        <v>269</v>
      </c>
      <c r="F562" t="s">
        <v>291</v>
      </c>
      <c r="G562" t="s">
        <v>341</v>
      </c>
      <c r="H562" t="s">
        <v>293</v>
      </c>
    </row>
    <row r="563" spans="1:8" x14ac:dyDescent="0.2">
      <c r="A563" t="s">
        <v>139</v>
      </c>
      <c r="B563" t="str">
        <f>F563&amp;C563</f>
        <v>John Harpole2012</v>
      </c>
      <c r="C563">
        <v>2012</v>
      </c>
      <c r="D563" t="s">
        <v>269</v>
      </c>
      <c r="F563" t="s">
        <v>34</v>
      </c>
      <c r="G563" t="s">
        <v>342</v>
      </c>
      <c r="H563" t="s">
        <v>271</v>
      </c>
    </row>
    <row r="564" spans="1:8" x14ac:dyDescent="0.2">
      <c r="A564" t="s">
        <v>139</v>
      </c>
      <c r="B564" t="str">
        <f>F564&amp;C564</f>
        <v>Peter Dea2012</v>
      </c>
      <c r="C564">
        <v>2012</v>
      </c>
      <c r="D564" t="s">
        <v>269</v>
      </c>
      <c r="F564" t="s">
        <v>360</v>
      </c>
      <c r="G564" t="s">
        <v>361</v>
      </c>
      <c r="H564" t="s">
        <v>362</v>
      </c>
    </row>
    <row r="565" spans="1:8" x14ac:dyDescent="0.2">
      <c r="A565" t="s">
        <v>139</v>
      </c>
      <c r="B565" t="str">
        <f>F565&amp;C565</f>
        <v>Philip Doty2012</v>
      </c>
      <c r="C565">
        <v>2012</v>
      </c>
      <c r="D565" t="s">
        <v>269</v>
      </c>
      <c r="F565" t="s">
        <v>363</v>
      </c>
      <c r="G565" t="s">
        <v>94</v>
      </c>
      <c r="H565" t="s">
        <v>304</v>
      </c>
    </row>
    <row r="566" spans="1:8" x14ac:dyDescent="0.2">
      <c r="A566" t="s">
        <v>139</v>
      </c>
      <c r="B566" t="str">
        <f>F566&amp;C566</f>
        <v>Porter Bennett2012</v>
      </c>
      <c r="C566">
        <v>2012</v>
      </c>
      <c r="D566" t="s">
        <v>269</v>
      </c>
      <c r="F566" t="s">
        <v>343</v>
      </c>
      <c r="G566" t="s">
        <v>364</v>
      </c>
      <c r="H566" t="s">
        <v>271</v>
      </c>
    </row>
    <row r="567" spans="1:8" x14ac:dyDescent="0.2">
      <c r="A567" t="s">
        <v>139</v>
      </c>
      <c r="B567" t="str">
        <f>F567&amp;C567</f>
        <v>Rebecca Watson2012</v>
      </c>
      <c r="C567">
        <v>2012</v>
      </c>
      <c r="D567" t="s">
        <v>269</v>
      </c>
      <c r="F567" t="s">
        <v>334</v>
      </c>
      <c r="G567" t="s">
        <v>242</v>
      </c>
      <c r="H567" t="s">
        <v>302</v>
      </c>
    </row>
    <row r="568" spans="1:8" x14ac:dyDescent="0.2">
      <c r="A568" t="s">
        <v>139</v>
      </c>
      <c r="B568" t="str">
        <f>F568&amp;C568</f>
        <v>Rich Frommer2012</v>
      </c>
      <c r="C568">
        <v>2012</v>
      </c>
      <c r="D568" t="s">
        <v>269</v>
      </c>
      <c r="F568" t="s">
        <v>305</v>
      </c>
      <c r="G568" t="s">
        <v>330</v>
      </c>
      <c r="H568" t="s">
        <v>271</v>
      </c>
    </row>
    <row r="569" spans="1:8" x14ac:dyDescent="0.2">
      <c r="A569" t="s">
        <v>139</v>
      </c>
      <c r="B569" t="str">
        <f>F569&amp;C569</f>
        <v>Shane Henry2012</v>
      </c>
      <c r="C569">
        <v>2012</v>
      </c>
      <c r="D569" t="s">
        <v>269</v>
      </c>
      <c r="F569" t="s">
        <v>365</v>
      </c>
      <c r="G569" t="s">
        <v>141</v>
      </c>
      <c r="H569" t="s">
        <v>271</v>
      </c>
    </row>
    <row r="570" spans="1:8" x14ac:dyDescent="0.2">
      <c r="A570" t="s">
        <v>139</v>
      </c>
      <c r="B570" t="str">
        <f>F570&amp;C570</f>
        <v>Ted Brown2012</v>
      </c>
      <c r="C570">
        <v>2012</v>
      </c>
      <c r="D570" t="s">
        <v>269</v>
      </c>
      <c r="F570" t="s">
        <v>366</v>
      </c>
      <c r="G570" t="s">
        <v>367</v>
      </c>
      <c r="H570" t="s">
        <v>271</v>
      </c>
    </row>
    <row r="571" spans="1:8" x14ac:dyDescent="0.2">
      <c r="A571" t="s">
        <v>139</v>
      </c>
      <c r="B571" t="str">
        <f>F571&amp;C571</f>
        <v>Thomas Sheffield2012</v>
      </c>
      <c r="C571">
        <v>2012</v>
      </c>
      <c r="D571" t="s">
        <v>269</v>
      </c>
      <c r="F571" t="s">
        <v>1114</v>
      </c>
      <c r="G571" t="s">
        <v>278</v>
      </c>
      <c r="H571" t="s">
        <v>368</v>
      </c>
    </row>
    <row r="572" spans="1:8" x14ac:dyDescent="0.2">
      <c r="A572" t="s">
        <v>139</v>
      </c>
      <c r="B572" t="str">
        <f>F572&amp;C572</f>
        <v>William Lancaster2012</v>
      </c>
      <c r="C572">
        <v>2012</v>
      </c>
      <c r="D572" t="s">
        <v>269</v>
      </c>
      <c r="F572" t="s">
        <v>66</v>
      </c>
      <c r="G572" t="s">
        <v>345</v>
      </c>
      <c r="H572" t="s">
        <v>271</v>
      </c>
    </row>
    <row r="573" spans="1:8" x14ac:dyDescent="0.2">
      <c r="A573" t="s">
        <v>1012</v>
      </c>
      <c r="B573" t="str">
        <f>F573&amp;C573</f>
        <v>Gina Mateo2012</v>
      </c>
      <c r="C573">
        <v>2012</v>
      </c>
      <c r="D573" t="s">
        <v>930</v>
      </c>
      <c r="F573" t="s">
        <v>993</v>
      </c>
      <c r="G573" t="s">
        <v>470</v>
      </c>
      <c r="H573" t="s">
        <v>1013</v>
      </c>
    </row>
    <row r="574" spans="1:8" x14ac:dyDescent="0.2">
      <c r="A574" t="s">
        <v>1012</v>
      </c>
      <c r="B574" t="str">
        <f>F574&amp;C574</f>
        <v>Jon Haubert2012</v>
      </c>
      <c r="C574">
        <v>2012</v>
      </c>
      <c r="D574" t="s">
        <v>930</v>
      </c>
      <c r="F574" t="s">
        <v>1008</v>
      </c>
      <c r="G574" t="s">
        <v>470</v>
      </c>
      <c r="H574" t="s">
        <v>936</v>
      </c>
    </row>
    <row r="575" spans="1:8" x14ac:dyDescent="0.2">
      <c r="A575" t="s">
        <v>1012</v>
      </c>
      <c r="B575" t="str">
        <f>F575&amp;C575</f>
        <v>Kathleen Sgamma2012</v>
      </c>
      <c r="C575">
        <v>2012</v>
      </c>
      <c r="D575" t="s">
        <v>930</v>
      </c>
      <c r="F575" t="s">
        <v>298</v>
      </c>
      <c r="G575" t="s">
        <v>470</v>
      </c>
      <c r="H575" t="s">
        <v>995</v>
      </c>
    </row>
    <row r="576" spans="1:8" x14ac:dyDescent="0.2">
      <c r="A576" t="s">
        <v>1012</v>
      </c>
      <c r="B576" t="str">
        <f>F576&amp;C576</f>
        <v>Sarah S. Cornwell2012</v>
      </c>
      <c r="C576">
        <v>2012</v>
      </c>
      <c r="D576" t="s">
        <v>930</v>
      </c>
      <c r="F576" t="s">
        <v>943</v>
      </c>
      <c r="G576" t="s">
        <v>470</v>
      </c>
      <c r="H576" t="s">
        <v>1009</v>
      </c>
    </row>
    <row r="577" spans="1:8" x14ac:dyDescent="0.2">
      <c r="A577" t="s">
        <v>1012</v>
      </c>
      <c r="B577" t="str">
        <f>F577&amp;C577</f>
        <v>Spencer Kimball2012</v>
      </c>
      <c r="C577">
        <v>2012</v>
      </c>
      <c r="D577" t="s">
        <v>930</v>
      </c>
      <c r="F577" t="s">
        <v>1010</v>
      </c>
      <c r="G577" t="s">
        <v>470</v>
      </c>
      <c r="H577" t="s">
        <v>988</v>
      </c>
    </row>
    <row r="578" spans="1:8" x14ac:dyDescent="0.2">
      <c r="A578" t="s">
        <v>1012</v>
      </c>
      <c r="B578" t="str">
        <f>F578&amp;C578</f>
        <v>Susan Fakharzadeh2012</v>
      </c>
      <c r="C578">
        <v>2012</v>
      </c>
      <c r="D578" t="s">
        <v>930</v>
      </c>
      <c r="F578" t="s">
        <v>1004</v>
      </c>
      <c r="G578" t="s">
        <v>470</v>
      </c>
      <c r="H578" t="s">
        <v>1005</v>
      </c>
    </row>
    <row r="579" spans="1:8" x14ac:dyDescent="0.2">
      <c r="A579" t="s">
        <v>1012</v>
      </c>
      <c r="B579" t="str">
        <f>F579&amp;C579</f>
        <v>Tim Wigley2012</v>
      </c>
      <c r="C579">
        <v>2012</v>
      </c>
      <c r="D579" t="s">
        <v>930</v>
      </c>
      <c r="F579" t="s">
        <v>328</v>
      </c>
      <c r="G579" t="s">
        <v>470</v>
      </c>
      <c r="H579" t="s">
        <v>300</v>
      </c>
    </row>
    <row r="580" spans="1:8" x14ac:dyDescent="0.2">
      <c r="A580" t="s">
        <v>1012</v>
      </c>
      <c r="B580" t="str">
        <f>F580&amp;C580</f>
        <v>Wendy Wollert2012</v>
      </c>
      <c r="C580">
        <v>2012</v>
      </c>
      <c r="D580" t="s">
        <v>930</v>
      </c>
      <c r="F580" t="s">
        <v>999</v>
      </c>
      <c r="G580" t="s">
        <v>470</v>
      </c>
      <c r="H580" t="s">
        <v>1014</v>
      </c>
    </row>
    <row r="581" spans="1:8" x14ac:dyDescent="0.2">
      <c r="A581" t="s">
        <v>268</v>
      </c>
      <c r="B581" t="str">
        <f>F581&amp;C581</f>
        <v>Alan Harrison2011</v>
      </c>
      <c r="C581">
        <v>2011</v>
      </c>
      <c r="D581" t="s">
        <v>8</v>
      </c>
      <c r="F581" t="s">
        <v>140</v>
      </c>
      <c r="G581" t="s">
        <v>141</v>
      </c>
      <c r="H581" t="s">
        <v>142</v>
      </c>
    </row>
    <row r="582" spans="1:8" x14ac:dyDescent="0.2">
      <c r="A582" t="s">
        <v>268</v>
      </c>
      <c r="B582" t="str">
        <f>F582&amp;C582</f>
        <v>Alex Campbell2011</v>
      </c>
      <c r="C582">
        <v>2011</v>
      </c>
      <c r="D582" t="s">
        <v>8</v>
      </c>
      <c r="F582" t="s">
        <v>9</v>
      </c>
      <c r="G582" t="s">
        <v>10</v>
      </c>
      <c r="H582" t="s">
        <v>142</v>
      </c>
    </row>
    <row r="583" spans="1:8" x14ac:dyDescent="0.2">
      <c r="A583" t="s">
        <v>268</v>
      </c>
      <c r="B583" t="str">
        <f>F583&amp;C583</f>
        <v>Art Krasny2011</v>
      </c>
      <c r="C583">
        <v>2011</v>
      </c>
      <c r="D583" t="s">
        <v>8</v>
      </c>
      <c r="F583" t="s">
        <v>143</v>
      </c>
      <c r="G583" t="s">
        <v>144</v>
      </c>
      <c r="H583" t="s">
        <v>142</v>
      </c>
    </row>
    <row r="584" spans="1:8" x14ac:dyDescent="0.2">
      <c r="A584" t="s">
        <v>268</v>
      </c>
      <c r="B584" t="str">
        <f>F584&amp;C584</f>
        <v>Barth Whitham2011</v>
      </c>
      <c r="C584">
        <v>2011</v>
      </c>
      <c r="D584" t="s">
        <v>8</v>
      </c>
      <c r="F584" t="s">
        <v>145</v>
      </c>
      <c r="G584" t="s">
        <v>10</v>
      </c>
      <c r="H584" t="s">
        <v>142</v>
      </c>
    </row>
    <row r="585" spans="1:8" x14ac:dyDescent="0.2">
      <c r="A585" t="s">
        <v>268</v>
      </c>
      <c r="B585" t="str">
        <f>F585&amp;C585</f>
        <v>Bob Davis2011</v>
      </c>
      <c r="C585">
        <v>2011</v>
      </c>
      <c r="D585" t="s">
        <v>8</v>
      </c>
      <c r="F585" t="s">
        <v>146</v>
      </c>
      <c r="G585" t="s">
        <v>147</v>
      </c>
      <c r="H585" t="s">
        <v>142</v>
      </c>
    </row>
    <row r="586" spans="1:8" x14ac:dyDescent="0.2">
      <c r="A586" t="s">
        <v>268</v>
      </c>
      <c r="B586" t="str">
        <f>F586&amp;C586</f>
        <v>Brad Johnson2011</v>
      </c>
      <c r="C586">
        <v>2011</v>
      </c>
      <c r="D586" t="s">
        <v>8</v>
      </c>
      <c r="F586" t="s">
        <v>148</v>
      </c>
      <c r="G586" t="s">
        <v>149</v>
      </c>
      <c r="H586" t="s">
        <v>142</v>
      </c>
    </row>
    <row r="587" spans="1:8" x14ac:dyDescent="0.2">
      <c r="A587" t="s">
        <v>268</v>
      </c>
      <c r="B587" t="str">
        <f>F587&amp;C587</f>
        <v>Brent Biller2011</v>
      </c>
      <c r="C587">
        <v>2011</v>
      </c>
      <c r="D587" t="s">
        <v>8</v>
      </c>
      <c r="F587" t="s">
        <v>150</v>
      </c>
      <c r="G587" t="s">
        <v>151</v>
      </c>
      <c r="H587" t="s">
        <v>142</v>
      </c>
    </row>
    <row r="588" spans="1:8" x14ac:dyDescent="0.2">
      <c r="A588" t="s">
        <v>268</v>
      </c>
      <c r="B588" t="str">
        <f>F588&amp;C588</f>
        <v>Bret Sumner2011</v>
      </c>
      <c r="C588">
        <v>2011</v>
      </c>
      <c r="D588" t="s">
        <v>8</v>
      </c>
      <c r="F588" t="s">
        <v>152</v>
      </c>
      <c r="G588" t="s">
        <v>153</v>
      </c>
      <c r="H588" t="s">
        <v>154</v>
      </c>
    </row>
    <row r="589" spans="1:8" x14ac:dyDescent="0.2">
      <c r="A589" t="s">
        <v>268</v>
      </c>
      <c r="B589" t="str">
        <f>F589&amp;C589</f>
        <v>Brian Macke2011</v>
      </c>
      <c r="C589">
        <v>2011</v>
      </c>
      <c r="D589" t="s">
        <v>8</v>
      </c>
      <c r="F589" t="s">
        <v>155</v>
      </c>
      <c r="G589" t="s">
        <v>156</v>
      </c>
      <c r="H589" t="s">
        <v>142</v>
      </c>
    </row>
    <row r="590" spans="1:8" x14ac:dyDescent="0.2">
      <c r="A590" t="s">
        <v>268</v>
      </c>
      <c r="B590" t="str">
        <f>F590&amp;C590</f>
        <v>Bruce Bowman2011</v>
      </c>
      <c r="C590">
        <v>2011</v>
      </c>
      <c r="D590" t="s">
        <v>8</v>
      </c>
      <c r="F590" t="s">
        <v>110</v>
      </c>
      <c r="G590" t="s">
        <v>157</v>
      </c>
      <c r="H590" t="s">
        <v>142</v>
      </c>
    </row>
    <row r="591" spans="1:8" x14ac:dyDescent="0.2">
      <c r="A591" t="s">
        <v>268</v>
      </c>
      <c r="B591" t="str">
        <f>F591&amp;C591</f>
        <v>Chad Isaacs2011</v>
      </c>
      <c r="C591">
        <v>2011</v>
      </c>
      <c r="D591" t="s">
        <v>8</v>
      </c>
      <c r="F591" t="s">
        <v>158</v>
      </c>
      <c r="G591" t="s">
        <v>159</v>
      </c>
      <c r="H591" t="s">
        <v>142</v>
      </c>
    </row>
    <row r="592" spans="1:8" x14ac:dyDescent="0.2">
      <c r="A592" t="s">
        <v>268</v>
      </c>
      <c r="B592" t="str">
        <f>F592&amp;C592</f>
        <v>Charles Searle2011</v>
      </c>
      <c r="C592">
        <v>2011</v>
      </c>
      <c r="D592" t="s">
        <v>8</v>
      </c>
      <c r="F592" t="s">
        <v>91</v>
      </c>
      <c r="G592" t="s">
        <v>92</v>
      </c>
      <c r="H592" t="s">
        <v>142</v>
      </c>
    </row>
    <row r="593" spans="1:8" x14ac:dyDescent="0.2">
      <c r="A593" t="s">
        <v>268</v>
      </c>
      <c r="B593" t="str">
        <f>F593&amp;C593</f>
        <v>Chase Boswell2011</v>
      </c>
      <c r="C593">
        <v>2011</v>
      </c>
      <c r="D593" t="s">
        <v>8</v>
      </c>
      <c r="F593" t="s">
        <v>160</v>
      </c>
      <c r="G593" t="s">
        <v>161</v>
      </c>
      <c r="H593" t="s">
        <v>142</v>
      </c>
    </row>
    <row r="594" spans="1:8" x14ac:dyDescent="0.2">
      <c r="A594" t="s">
        <v>268</v>
      </c>
      <c r="B594" t="str">
        <f>F594&amp;C594</f>
        <v>Chris Carter2011</v>
      </c>
      <c r="C594">
        <v>2011</v>
      </c>
      <c r="D594" t="s">
        <v>8</v>
      </c>
      <c r="F594" t="s">
        <v>162</v>
      </c>
      <c r="G594" t="s">
        <v>163</v>
      </c>
      <c r="H594" t="s">
        <v>142</v>
      </c>
    </row>
    <row r="595" spans="1:8" x14ac:dyDescent="0.2">
      <c r="A595" t="s">
        <v>268</v>
      </c>
      <c r="B595" t="str">
        <f>F595&amp;C595</f>
        <v>Cornelius Dupré2011</v>
      </c>
      <c r="C595">
        <v>2011</v>
      </c>
      <c r="D595" t="s">
        <v>8</v>
      </c>
      <c r="F595" t="s">
        <v>22</v>
      </c>
      <c r="G595" t="s">
        <v>164</v>
      </c>
      <c r="H595" t="s">
        <v>142</v>
      </c>
    </row>
    <row r="596" spans="1:8" x14ac:dyDescent="0.2">
      <c r="A596" t="s">
        <v>268</v>
      </c>
      <c r="B596" t="str">
        <f>F596&amp;C596</f>
        <v>D.J. Lay2011</v>
      </c>
      <c r="C596">
        <v>2011</v>
      </c>
      <c r="D596" t="s">
        <v>8</v>
      </c>
      <c r="F596" t="s">
        <v>112</v>
      </c>
      <c r="G596" t="s">
        <v>113</v>
      </c>
      <c r="H596" t="s">
        <v>142</v>
      </c>
    </row>
    <row r="597" spans="1:8" x14ac:dyDescent="0.2">
      <c r="A597" t="s">
        <v>268</v>
      </c>
      <c r="B597" t="str">
        <f>F597&amp;C597</f>
        <v>Dale Larsen2011</v>
      </c>
      <c r="C597">
        <v>2011</v>
      </c>
      <c r="D597" t="s">
        <v>8</v>
      </c>
      <c r="F597" t="s">
        <v>24</v>
      </c>
      <c r="G597" t="s">
        <v>25</v>
      </c>
      <c r="H597" t="s">
        <v>142</v>
      </c>
    </row>
    <row r="598" spans="1:8" x14ac:dyDescent="0.2">
      <c r="A598" t="s">
        <v>268</v>
      </c>
      <c r="B598" t="str">
        <f>F598&amp;C598</f>
        <v>Dana Johnson2011</v>
      </c>
      <c r="C598">
        <v>2011</v>
      </c>
      <c r="D598" t="s">
        <v>8</v>
      </c>
      <c r="F598" t="s">
        <v>166</v>
      </c>
      <c r="G598" t="s">
        <v>115</v>
      </c>
      <c r="H598" t="s">
        <v>142</v>
      </c>
    </row>
    <row r="599" spans="1:8" x14ac:dyDescent="0.2">
      <c r="A599" t="s">
        <v>268</v>
      </c>
      <c r="B599" t="str">
        <f>F599&amp;C599</f>
        <v>Daniel Larson2011</v>
      </c>
      <c r="C599">
        <v>2011</v>
      </c>
      <c r="D599" t="s">
        <v>8</v>
      </c>
      <c r="F599" t="s">
        <v>114</v>
      </c>
      <c r="G599" t="s">
        <v>115</v>
      </c>
      <c r="H599" t="s">
        <v>165</v>
      </c>
    </row>
    <row r="600" spans="1:8" x14ac:dyDescent="0.2">
      <c r="A600" t="s">
        <v>268</v>
      </c>
      <c r="B600" t="str">
        <f>F600&amp;C600</f>
        <v>Danny Jimenez2011</v>
      </c>
      <c r="C600">
        <v>2011</v>
      </c>
      <c r="D600" t="s">
        <v>8</v>
      </c>
      <c r="F600" t="s">
        <v>314</v>
      </c>
      <c r="G600" t="s">
        <v>168</v>
      </c>
      <c r="H600" t="s">
        <v>142</v>
      </c>
    </row>
    <row r="601" spans="1:8" x14ac:dyDescent="0.2">
      <c r="A601" t="s">
        <v>268</v>
      </c>
      <c r="B601" t="str">
        <f>F601&amp;C601</f>
        <v>Daria Mahoney2011</v>
      </c>
      <c r="C601">
        <v>2011</v>
      </c>
      <c r="D601" t="s">
        <v>8</v>
      </c>
      <c r="F601" t="s">
        <v>169</v>
      </c>
      <c r="G601" t="s">
        <v>170</v>
      </c>
      <c r="H601" t="s">
        <v>142</v>
      </c>
    </row>
    <row r="602" spans="1:8" x14ac:dyDescent="0.2">
      <c r="A602" t="s">
        <v>268</v>
      </c>
      <c r="B602" t="str">
        <f>F602&amp;C602</f>
        <v>David Searle2011</v>
      </c>
      <c r="C602">
        <v>2011</v>
      </c>
      <c r="D602" t="s">
        <v>8</v>
      </c>
      <c r="F602" t="s">
        <v>171</v>
      </c>
      <c r="G602" t="s">
        <v>172</v>
      </c>
      <c r="H602" t="s">
        <v>142</v>
      </c>
    </row>
    <row r="603" spans="1:8" x14ac:dyDescent="0.2">
      <c r="A603" t="s">
        <v>268</v>
      </c>
      <c r="B603" t="str">
        <f>F603&amp;C603</f>
        <v>Dick Weber2011</v>
      </c>
      <c r="C603">
        <v>2011</v>
      </c>
      <c r="D603" t="s">
        <v>8</v>
      </c>
      <c r="F603" t="s">
        <v>173</v>
      </c>
      <c r="G603" t="s">
        <v>174</v>
      </c>
      <c r="H603" t="s">
        <v>142</v>
      </c>
    </row>
    <row r="604" spans="1:8" x14ac:dyDescent="0.2">
      <c r="A604" t="s">
        <v>268</v>
      </c>
      <c r="B604" t="str">
        <f>F604&amp;C604</f>
        <v>Doug Rogers2011</v>
      </c>
      <c r="C604">
        <v>2011</v>
      </c>
      <c r="D604" t="s">
        <v>8</v>
      </c>
      <c r="F604" t="s">
        <v>71</v>
      </c>
      <c r="G604" t="s">
        <v>72</v>
      </c>
      <c r="H604" t="s">
        <v>142</v>
      </c>
    </row>
    <row r="605" spans="1:8" x14ac:dyDescent="0.2">
      <c r="A605" t="s">
        <v>268</v>
      </c>
      <c r="B605" t="str">
        <f>F605&amp;C605</f>
        <v>Geoff Solich2011</v>
      </c>
      <c r="C605">
        <v>2011</v>
      </c>
      <c r="D605" t="s">
        <v>8</v>
      </c>
      <c r="F605" t="s">
        <v>175</v>
      </c>
      <c r="G605" t="s">
        <v>176</v>
      </c>
      <c r="H605" t="s">
        <v>142</v>
      </c>
    </row>
    <row r="606" spans="1:8" x14ac:dyDescent="0.2">
      <c r="A606" t="s">
        <v>268</v>
      </c>
      <c r="B606" t="str">
        <f>F606&amp;C606</f>
        <v>Greg Morzano2011</v>
      </c>
      <c r="C606">
        <v>2011</v>
      </c>
      <c r="D606" t="s">
        <v>8</v>
      </c>
      <c r="F606" t="s">
        <v>177</v>
      </c>
      <c r="G606" t="s">
        <v>178</v>
      </c>
      <c r="H606" t="s">
        <v>142</v>
      </c>
    </row>
    <row r="607" spans="1:8" x14ac:dyDescent="0.2">
      <c r="A607" t="s">
        <v>268</v>
      </c>
      <c r="B607" t="str">
        <f>F607&amp;C607</f>
        <v>Heather Smith2011</v>
      </c>
      <c r="C607">
        <v>2011</v>
      </c>
      <c r="D607" t="s">
        <v>8</v>
      </c>
      <c r="F607" t="s">
        <v>179</v>
      </c>
      <c r="G607" t="s">
        <v>37</v>
      </c>
      <c r="H607" t="s">
        <v>180</v>
      </c>
    </row>
    <row r="608" spans="1:8" x14ac:dyDescent="0.2">
      <c r="A608" t="s">
        <v>268</v>
      </c>
      <c r="B608" t="str">
        <f>F608&amp;C608</f>
        <v>Jack Wold2011</v>
      </c>
      <c r="C608">
        <v>2011</v>
      </c>
      <c r="D608" t="s">
        <v>8</v>
      </c>
      <c r="F608" t="s">
        <v>181</v>
      </c>
      <c r="G608" t="s">
        <v>182</v>
      </c>
      <c r="H608" t="s">
        <v>142</v>
      </c>
    </row>
    <row r="609" spans="1:8" x14ac:dyDescent="0.2">
      <c r="A609" t="s">
        <v>268</v>
      </c>
      <c r="B609" t="str">
        <f>F609&amp;C609</f>
        <v>Jagadeesan Sethuraman2011</v>
      </c>
      <c r="C609">
        <v>2011</v>
      </c>
      <c r="D609" t="s">
        <v>8</v>
      </c>
      <c r="F609" t="s">
        <v>183</v>
      </c>
      <c r="G609" t="s">
        <v>151</v>
      </c>
      <c r="H609" t="s">
        <v>142</v>
      </c>
    </row>
    <row r="610" spans="1:8" x14ac:dyDescent="0.2">
      <c r="A610" t="s">
        <v>268</v>
      </c>
      <c r="B610" t="str">
        <f>F610&amp;C610</f>
        <v>James Lightner2011</v>
      </c>
      <c r="C610">
        <v>2011</v>
      </c>
      <c r="D610" t="s">
        <v>8</v>
      </c>
      <c r="F610" t="s">
        <v>193</v>
      </c>
      <c r="G610" t="s">
        <v>194</v>
      </c>
      <c r="H610" t="s">
        <v>142</v>
      </c>
    </row>
    <row r="611" spans="1:8" x14ac:dyDescent="0.2">
      <c r="A611" t="s">
        <v>268</v>
      </c>
      <c r="B611" t="str">
        <f>F611&amp;C611</f>
        <v>Jason Buehler2011</v>
      </c>
      <c r="C611">
        <v>2011</v>
      </c>
      <c r="D611" t="s">
        <v>8</v>
      </c>
      <c r="F611" t="s">
        <v>28</v>
      </c>
      <c r="G611" t="s">
        <v>184</v>
      </c>
      <c r="H611" t="s">
        <v>142</v>
      </c>
    </row>
    <row r="612" spans="1:8" x14ac:dyDescent="0.2">
      <c r="A612" t="s">
        <v>268</v>
      </c>
      <c r="B612" t="str">
        <f>F612&amp;C612</f>
        <v>Jay Prudhomme2011</v>
      </c>
      <c r="C612">
        <v>2011</v>
      </c>
      <c r="D612" t="s">
        <v>8</v>
      </c>
      <c r="F612" t="s">
        <v>185</v>
      </c>
      <c r="G612" t="s">
        <v>186</v>
      </c>
      <c r="H612" t="s">
        <v>142</v>
      </c>
    </row>
    <row r="613" spans="1:8" x14ac:dyDescent="0.2">
      <c r="A613" t="s">
        <v>268</v>
      </c>
      <c r="B613" t="str">
        <f>F613&amp;C613</f>
        <v>Jeff Vaughn2011</v>
      </c>
      <c r="C613">
        <v>2011</v>
      </c>
      <c r="D613" t="s">
        <v>8</v>
      </c>
      <c r="F613" t="s">
        <v>187</v>
      </c>
      <c r="G613" t="s">
        <v>188</v>
      </c>
      <c r="H613" t="s">
        <v>142</v>
      </c>
    </row>
    <row r="614" spans="1:8" x14ac:dyDescent="0.2">
      <c r="A614" t="s">
        <v>268</v>
      </c>
      <c r="B614" t="str">
        <f>F614&amp;C614</f>
        <v>Jennifer Webster2011</v>
      </c>
      <c r="C614">
        <v>2011</v>
      </c>
      <c r="D614" t="s">
        <v>8</v>
      </c>
      <c r="F614" t="s">
        <v>189</v>
      </c>
      <c r="G614" t="s">
        <v>190</v>
      </c>
      <c r="H614" t="s">
        <v>142</v>
      </c>
    </row>
    <row r="615" spans="1:8" x14ac:dyDescent="0.2">
      <c r="A615" t="s">
        <v>268</v>
      </c>
      <c r="B615" t="str">
        <f>F615&amp;C615</f>
        <v>Jim Brown2011</v>
      </c>
      <c r="C615">
        <v>2011</v>
      </c>
      <c r="D615" t="s">
        <v>8</v>
      </c>
      <c r="F615" t="s">
        <v>191</v>
      </c>
      <c r="G615" t="s">
        <v>151</v>
      </c>
      <c r="H615" t="s">
        <v>142</v>
      </c>
    </row>
    <row r="616" spans="1:8" x14ac:dyDescent="0.2">
      <c r="A616" t="s">
        <v>268</v>
      </c>
      <c r="B616" t="str">
        <f>F616&amp;C616</f>
        <v>Jim Kleckner2011</v>
      </c>
      <c r="C616">
        <v>2011</v>
      </c>
      <c r="D616" t="s">
        <v>8</v>
      </c>
      <c r="F616" t="s">
        <v>192</v>
      </c>
      <c r="G616" t="s">
        <v>117</v>
      </c>
      <c r="H616" t="s">
        <v>142</v>
      </c>
    </row>
    <row r="617" spans="1:8" x14ac:dyDescent="0.2">
      <c r="A617" t="s">
        <v>268</v>
      </c>
      <c r="B617" t="str">
        <f>F617&amp;C617</f>
        <v>Joe Icenogle2011</v>
      </c>
      <c r="C617">
        <v>2011</v>
      </c>
      <c r="D617" t="s">
        <v>8</v>
      </c>
      <c r="F617" t="s">
        <v>195</v>
      </c>
      <c r="G617" t="s">
        <v>157</v>
      </c>
      <c r="H617" t="s">
        <v>142</v>
      </c>
    </row>
    <row r="618" spans="1:8" x14ac:dyDescent="0.2">
      <c r="A618" t="s">
        <v>268</v>
      </c>
      <c r="B618" t="str">
        <f>F618&amp;C618</f>
        <v>Joe Lima2011</v>
      </c>
      <c r="C618">
        <v>2011</v>
      </c>
      <c r="D618" t="s">
        <v>8</v>
      </c>
      <c r="F618" t="s">
        <v>196</v>
      </c>
      <c r="G618" t="s">
        <v>197</v>
      </c>
      <c r="H618" t="s">
        <v>142</v>
      </c>
    </row>
    <row r="619" spans="1:8" x14ac:dyDescent="0.2">
      <c r="A619" t="s">
        <v>268</v>
      </c>
      <c r="B619" t="str">
        <f>F619&amp;C619</f>
        <v>John Byrom2011</v>
      </c>
      <c r="C619">
        <v>2011</v>
      </c>
      <c r="D619" t="s">
        <v>8</v>
      </c>
      <c r="F619" t="s">
        <v>121</v>
      </c>
      <c r="G619" t="s">
        <v>122</v>
      </c>
      <c r="H619" t="s">
        <v>198</v>
      </c>
    </row>
    <row r="620" spans="1:8" x14ac:dyDescent="0.2">
      <c r="A620" t="s">
        <v>268</v>
      </c>
      <c r="B620" t="str">
        <f>F620&amp;C620</f>
        <v>John Dill2011</v>
      </c>
      <c r="C620">
        <v>2011</v>
      </c>
      <c r="D620" t="s">
        <v>8</v>
      </c>
      <c r="F620" t="s">
        <v>123</v>
      </c>
      <c r="G620" t="s">
        <v>199</v>
      </c>
      <c r="H620" t="s">
        <v>142</v>
      </c>
    </row>
    <row r="621" spans="1:8" x14ac:dyDescent="0.2">
      <c r="A621" t="s">
        <v>268</v>
      </c>
      <c r="B621" t="str">
        <f>F621&amp;C621</f>
        <v>John Steuble2011</v>
      </c>
      <c r="C621">
        <v>2011</v>
      </c>
      <c r="D621" t="s">
        <v>8</v>
      </c>
      <c r="F621" t="s">
        <v>200</v>
      </c>
      <c r="G621" t="s">
        <v>201</v>
      </c>
      <c r="H621" t="s">
        <v>142</v>
      </c>
    </row>
    <row r="622" spans="1:8" x14ac:dyDescent="0.2">
      <c r="A622" t="s">
        <v>268</v>
      </c>
      <c r="B622" t="str">
        <f>F622&amp;C622</f>
        <v>John T. McDougal2011</v>
      </c>
      <c r="C622">
        <v>2011</v>
      </c>
      <c r="D622" t="s">
        <v>8</v>
      </c>
      <c r="F622" t="s">
        <v>204</v>
      </c>
      <c r="G622" t="s">
        <v>205</v>
      </c>
      <c r="H622" t="s">
        <v>142</v>
      </c>
    </row>
    <row r="623" spans="1:8" x14ac:dyDescent="0.2">
      <c r="A623" t="s">
        <v>268</v>
      </c>
      <c r="B623" t="str">
        <f>F623&amp;C623</f>
        <v>John Vering2011</v>
      </c>
      <c r="C623">
        <v>2011</v>
      </c>
      <c r="D623" t="s">
        <v>8</v>
      </c>
      <c r="F623" t="s">
        <v>202</v>
      </c>
      <c r="G623" t="s">
        <v>203</v>
      </c>
      <c r="H623" t="s">
        <v>142</v>
      </c>
    </row>
    <row r="624" spans="1:8" x14ac:dyDescent="0.2">
      <c r="A624" t="s">
        <v>268</v>
      </c>
      <c r="B624" t="str">
        <f>F624&amp;C624</f>
        <v>Kathleen Schroder2011</v>
      </c>
      <c r="C624">
        <v>2011</v>
      </c>
      <c r="D624" t="s">
        <v>8</v>
      </c>
      <c r="F624" t="s">
        <v>296</v>
      </c>
      <c r="G624" t="s">
        <v>206</v>
      </c>
      <c r="H624" t="s">
        <v>142</v>
      </c>
    </row>
    <row r="625" spans="1:8" x14ac:dyDescent="0.2">
      <c r="A625" t="s">
        <v>268</v>
      </c>
      <c r="B625" t="str">
        <f>F625&amp;C625</f>
        <v>Kevin Bailey2011</v>
      </c>
      <c r="C625">
        <v>2011</v>
      </c>
      <c r="D625" t="s">
        <v>8</v>
      </c>
      <c r="F625" t="s">
        <v>207</v>
      </c>
      <c r="G625" t="s">
        <v>21</v>
      </c>
      <c r="H625" t="s">
        <v>142</v>
      </c>
    </row>
    <row r="626" spans="1:8" x14ac:dyDescent="0.2">
      <c r="A626" t="s">
        <v>268</v>
      </c>
      <c r="B626" t="str">
        <f>F626&amp;C626</f>
        <v>Larry Parnell2011</v>
      </c>
      <c r="C626">
        <v>2011</v>
      </c>
      <c r="D626" t="s">
        <v>8</v>
      </c>
      <c r="F626" t="s">
        <v>125</v>
      </c>
      <c r="G626" t="s">
        <v>126</v>
      </c>
      <c r="H626" t="s">
        <v>142</v>
      </c>
    </row>
    <row r="627" spans="1:8" x14ac:dyDescent="0.2">
      <c r="A627" t="s">
        <v>268</v>
      </c>
      <c r="B627" t="str">
        <f>F627&amp;C627</f>
        <v>Lem Smith2011</v>
      </c>
      <c r="C627">
        <v>2011</v>
      </c>
      <c r="D627" t="s">
        <v>8</v>
      </c>
      <c r="F627" t="s">
        <v>208</v>
      </c>
      <c r="G627" t="s">
        <v>135</v>
      </c>
      <c r="H627" t="s">
        <v>142</v>
      </c>
    </row>
    <row r="628" spans="1:8" x14ac:dyDescent="0.2">
      <c r="A628" t="s">
        <v>268</v>
      </c>
      <c r="B628" t="str">
        <f>F628&amp;C628</f>
        <v>Lisa Winn2011</v>
      </c>
      <c r="C628">
        <v>2011</v>
      </c>
      <c r="D628" t="s">
        <v>8</v>
      </c>
      <c r="F628" t="s">
        <v>209</v>
      </c>
      <c r="G628" t="s">
        <v>210</v>
      </c>
      <c r="H628" t="s">
        <v>142</v>
      </c>
    </row>
    <row r="629" spans="1:8" x14ac:dyDescent="0.2">
      <c r="A629" t="s">
        <v>268</v>
      </c>
      <c r="B629" t="str">
        <f>F629&amp;C629</f>
        <v>Mark Thompson2011</v>
      </c>
      <c r="C629">
        <v>2011</v>
      </c>
      <c r="D629" t="s">
        <v>8</v>
      </c>
      <c r="F629" t="s">
        <v>211</v>
      </c>
      <c r="G629" t="s">
        <v>170</v>
      </c>
      <c r="H629" t="s">
        <v>142</v>
      </c>
    </row>
    <row r="630" spans="1:8" x14ac:dyDescent="0.2">
      <c r="A630" t="s">
        <v>268</v>
      </c>
      <c r="B630" t="str">
        <f>F630&amp;C630</f>
        <v>Michael Decker2011</v>
      </c>
      <c r="C630">
        <v>2011</v>
      </c>
      <c r="D630" t="s">
        <v>8</v>
      </c>
      <c r="F630" t="s">
        <v>81</v>
      </c>
      <c r="G630" t="s">
        <v>129</v>
      </c>
      <c r="H630" t="s">
        <v>142</v>
      </c>
    </row>
    <row r="631" spans="1:8" x14ac:dyDescent="0.2">
      <c r="A631" t="s">
        <v>268</v>
      </c>
      <c r="B631" t="str">
        <f>F631&amp;C631</f>
        <v>Michael O’Shaughnessy2011</v>
      </c>
      <c r="C631">
        <v>2011</v>
      </c>
      <c r="D631" t="s">
        <v>8</v>
      </c>
      <c r="F631" t="s">
        <v>504</v>
      </c>
      <c r="G631" t="s">
        <v>213</v>
      </c>
      <c r="H631" t="s">
        <v>142</v>
      </c>
    </row>
    <row r="632" spans="1:8" x14ac:dyDescent="0.2">
      <c r="A632" t="s">
        <v>268</v>
      </c>
      <c r="B632" t="str">
        <f>F632&amp;C632</f>
        <v>Mike Brunstein2011</v>
      </c>
      <c r="C632">
        <v>2011</v>
      </c>
      <c r="D632" t="s">
        <v>8</v>
      </c>
      <c r="F632" t="s">
        <v>212</v>
      </c>
      <c r="G632" t="s">
        <v>197</v>
      </c>
      <c r="H632" t="s">
        <v>142</v>
      </c>
    </row>
    <row r="633" spans="1:8" x14ac:dyDescent="0.2">
      <c r="A633" t="s">
        <v>268</v>
      </c>
      <c r="B633" t="str">
        <f>F633&amp;C633</f>
        <v>Murphy Markham2011</v>
      </c>
      <c r="C633">
        <v>2011</v>
      </c>
      <c r="D633" t="s">
        <v>8</v>
      </c>
      <c r="F633" t="s">
        <v>46</v>
      </c>
      <c r="G633" t="s">
        <v>47</v>
      </c>
      <c r="H633" t="s">
        <v>142</v>
      </c>
    </row>
    <row r="634" spans="1:8" x14ac:dyDescent="0.2">
      <c r="A634" t="s">
        <v>268</v>
      </c>
      <c r="B634" t="str">
        <f>F634&amp;C634</f>
        <v>Pamela Roth2011</v>
      </c>
      <c r="C634">
        <v>2011</v>
      </c>
      <c r="D634" t="s">
        <v>8</v>
      </c>
      <c r="F634" t="s">
        <v>1086</v>
      </c>
      <c r="G634" t="s">
        <v>141</v>
      </c>
      <c r="H634" t="s">
        <v>214</v>
      </c>
    </row>
    <row r="635" spans="1:8" x14ac:dyDescent="0.2">
      <c r="A635" t="s">
        <v>268</v>
      </c>
      <c r="B635" t="str">
        <f>F635&amp;C635</f>
        <v>Patrick Hanley2011</v>
      </c>
      <c r="C635">
        <v>2011</v>
      </c>
      <c r="D635" t="s">
        <v>8</v>
      </c>
      <c r="F635" t="s">
        <v>215</v>
      </c>
      <c r="G635" t="s">
        <v>216</v>
      </c>
      <c r="H635" t="s">
        <v>142</v>
      </c>
    </row>
    <row r="636" spans="1:8" x14ac:dyDescent="0.2">
      <c r="A636" t="s">
        <v>268</v>
      </c>
      <c r="B636" t="str">
        <f>F636&amp;C636</f>
        <v>Paul Debonis2011</v>
      </c>
      <c r="C636">
        <v>2011</v>
      </c>
      <c r="D636" t="s">
        <v>8</v>
      </c>
      <c r="F636" t="s">
        <v>217</v>
      </c>
      <c r="G636" t="s">
        <v>78</v>
      </c>
      <c r="H636" t="s">
        <v>142</v>
      </c>
    </row>
    <row r="637" spans="1:8" x14ac:dyDescent="0.2">
      <c r="A637" t="s">
        <v>268</v>
      </c>
      <c r="B637" t="str">
        <f>F637&amp;C637</f>
        <v>Pete Stark2011</v>
      </c>
      <c r="C637">
        <v>2011</v>
      </c>
      <c r="D637" t="s">
        <v>8</v>
      </c>
      <c r="F637" t="s">
        <v>218</v>
      </c>
      <c r="G637" t="s">
        <v>219</v>
      </c>
      <c r="H637" t="s">
        <v>142</v>
      </c>
    </row>
    <row r="638" spans="1:8" x14ac:dyDescent="0.2">
      <c r="A638" t="s">
        <v>268</v>
      </c>
      <c r="B638" t="str">
        <f>F638&amp;C638</f>
        <v>Phil Schlagel2011</v>
      </c>
      <c r="C638">
        <v>2011</v>
      </c>
      <c r="D638" t="s">
        <v>8</v>
      </c>
      <c r="F638" t="s">
        <v>220</v>
      </c>
      <c r="G638" t="s">
        <v>117</v>
      </c>
      <c r="H638" t="s">
        <v>142</v>
      </c>
    </row>
    <row r="639" spans="1:8" x14ac:dyDescent="0.2">
      <c r="A639" t="s">
        <v>268</v>
      </c>
      <c r="B639" t="str">
        <f>F639&amp;C639</f>
        <v>Randy Bolles2011</v>
      </c>
      <c r="C639">
        <v>2011</v>
      </c>
      <c r="D639" t="s">
        <v>8</v>
      </c>
      <c r="F639" t="s">
        <v>130</v>
      </c>
      <c r="G639" t="s">
        <v>221</v>
      </c>
      <c r="H639" t="s">
        <v>142</v>
      </c>
    </row>
    <row r="640" spans="1:8" x14ac:dyDescent="0.2">
      <c r="A640" t="s">
        <v>268</v>
      </c>
      <c r="B640" t="str">
        <f>F640&amp;C640</f>
        <v>Ray Singleton2011</v>
      </c>
      <c r="C640">
        <v>2011</v>
      </c>
      <c r="D640" t="s">
        <v>8</v>
      </c>
      <c r="F640" t="s">
        <v>222</v>
      </c>
      <c r="G640" t="s">
        <v>223</v>
      </c>
      <c r="H640" t="s">
        <v>142</v>
      </c>
    </row>
    <row r="641" spans="1:8" x14ac:dyDescent="0.2">
      <c r="A641" t="s">
        <v>268</v>
      </c>
      <c r="B641" t="str">
        <f>F641&amp;C641</f>
        <v>René Morin2011</v>
      </c>
      <c r="C641">
        <v>2011</v>
      </c>
      <c r="D641" t="s">
        <v>8</v>
      </c>
      <c r="F641" t="s">
        <v>224</v>
      </c>
      <c r="G641" t="s">
        <v>225</v>
      </c>
      <c r="H641" t="s">
        <v>142</v>
      </c>
    </row>
    <row r="642" spans="1:8" x14ac:dyDescent="0.2">
      <c r="A642" t="s">
        <v>268</v>
      </c>
      <c r="B642" t="str">
        <f>F642&amp;C642</f>
        <v>Rich Eichler2011</v>
      </c>
      <c r="C642">
        <v>2011</v>
      </c>
      <c r="D642" t="s">
        <v>8</v>
      </c>
      <c r="F642" t="s">
        <v>132</v>
      </c>
      <c r="G642" t="s">
        <v>133</v>
      </c>
      <c r="H642" t="s">
        <v>142</v>
      </c>
    </row>
    <row r="643" spans="1:8" x14ac:dyDescent="0.2">
      <c r="A643" t="s">
        <v>268</v>
      </c>
      <c r="B643" t="str">
        <f>F643&amp;C643</f>
        <v>Rick Grisinger2011</v>
      </c>
      <c r="C643">
        <v>2011</v>
      </c>
      <c r="D643" t="s">
        <v>8</v>
      </c>
      <c r="F643" t="s">
        <v>226</v>
      </c>
      <c r="G643" t="s">
        <v>227</v>
      </c>
      <c r="H643" t="s">
        <v>142</v>
      </c>
    </row>
    <row r="644" spans="1:8" x14ac:dyDescent="0.2">
      <c r="A644" t="s">
        <v>268</v>
      </c>
      <c r="B644" t="str">
        <f>F644&amp;C644</f>
        <v>Robert J Clark2011</v>
      </c>
      <c r="C644">
        <v>2011</v>
      </c>
      <c r="D644" t="s">
        <v>8</v>
      </c>
      <c r="F644" t="s">
        <v>107</v>
      </c>
      <c r="G644" t="s">
        <v>230</v>
      </c>
      <c r="H644" t="s">
        <v>142</v>
      </c>
    </row>
    <row r="645" spans="1:8" x14ac:dyDescent="0.2">
      <c r="A645" t="s">
        <v>268</v>
      </c>
      <c r="B645" t="str">
        <f>F645&amp;C645</f>
        <v>Robert L. Bayless, Jr.2011</v>
      </c>
      <c r="C645">
        <v>2011</v>
      </c>
      <c r="D645" t="s">
        <v>8</v>
      </c>
      <c r="F645" t="s">
        <v>228</v>
      </c>
      <c r="G645" t="s">
        <v>229</v>
      </c>
      <c r="H645" t="s">
        <v>142</v>
      </c>
    </row>
    <row r="646" spans="1:8" x14ac:dyDescent="0.2">
      <c r="A646" t="s">
        <v>268</v>
      </c>
      <c r="B646" t="str">
        <f>F646&amp;C646</f>
        <v>Rutger Niers2011</v>
      </c>
      <c r="C646">
        <v>2011</v>
      </c>
      <c r="D646" t="s">
        <v>8</v>
      </c>
      <c r="F646" t="s">
        <v>231</v>
      </c>
      <c r="G646" t="s">
        <v>232</v>
      </c>
      <c r="H646" t="s">
        <v>142</v>
      </c>
    </row>
    <row r="647" spans="1:8" x14ac:dyDescent="0.2">
      <c r="A647" t="s">
        <v>268</v>
      </c>
      <c r="B647" t="str">
        <f>F647&amp;C647</f>
        <v>Scott Moore2011</v>
      </c>
      <c r="C647">
        <v>2011</v>
      </c>
      <c r="D647" t="s">
        <v>8</v>
      </c>
      <c r="F647" t="s">
        <v>233</v>
      </c>
      <c r="G647" t="s">
        <v>117</v>
      </c>
      <c r="H647" t="s">
        <v>142</v>
      </c>
    </row>
    <row r="648" spans="1:8" x14ac:dyDescent="0.2">
      <c r="A648" t="s">
        <v>268</v>
      </c>
      <c r="B648" t="str">
        <f>F648&amp;C648</f>
        <v>Shane Schulz2011</v>
      </c>
      <c r="C648">
        <v>2011</v>
      </c>
      <c r="D648" t="s">
        <v>8</v>
      </c>
      <c r="F648" t="s">
        <v>57</v>
      </c>
      <c r="G648" t="s">
        <v>52</v>
      </c>
      <c r="H648" t="s">
        <v>234</v>
      </c>
    </row>
    <row r="649" spans="1:8" x14ac:dyDescent="0.2">
      <c r="A649" t="s">
        <v>268</v>
      </c>
      <c r="B649" t="str">
        <f>F649&amp;C649</f>
        <v>Shawn Reed2011</v>
      </c>
      <c r="C649">
        <v>2011</v>
      </c>
      <c r="D649" t="s">
        <v>8</v>
      </c>
      <c r="F649" t="s">
        <v>235</v>
      </c>
      <c r="G649" t="s">
        <v>236</v>
      </c>
      <c r="H649" t="s">
        <v>142</v>
      </c>
    </row>
    <row r="650" spans="1:8" x14ac:dyDescent="0.2">
      <c r="A650" t="s">
        <v>268</v>
      </c>
      <c r="B650" t="str">
        <f>F650&amp;C650</f>
        <v>Sheridan Swords2011</v>
      </c>
      <c r="C650">
        <v>2011</v>
      </c>
      <c r="D650" t="s">
        <v>8</v>
      </c>
      <c r="F650" t="s">
        <v>237</v>
      </c>
      <c r="G650" t="s">
        <v>238</v>
      </c>
      <c r="H650" t="s">
        <v>142</v>
      </c>
    </row>
    <row r="651" spans="1:8" x14ac:dyDescent="0.2">
      <c r="A651" t="s">
        <v>268</v>
      </c>
      <c r="B651" t="str">
        <f>F651&amp;C651</f>
        <v>Stan Sprinkle2011</v>
      </c>
      <c r="C651">
        <v>2011</v>
      </c>
      <c r="D651" t="s">
        <v>8</v>
      </c>
      <c r="F651" t="s">
        <v>239</v>
      </c>
      <c r="G651" t="s">
        <v>240</v>
      </c>
      <c r="H651" t="s">
        <v>142</v>
      </c>
    </row>
    <row r="652" spans="1:8" x14ac:dyDescent="0.2">
      <c r="A652" t="s">
        <v>268</v>
      </c>
      <c r="B652" t="str">
        <f>F652&amp;C652</f>
        <v>Stephen Barnes2011</v>
      </c>
      <c r="C652">
        <v>2011</v>
      </c>
      <c r="D652" t="s">
        <v>8</v>
      </c>
      <c r="F652" t="s">
        <v>58</v>
      </c>
      <c r="G652" t="s">
        <v>59</v>
      </c>
      <c r="H652" t="s">
        <v>142</v>
      </c>
    </row>
    <row r="653" spans="1:8" x14ac:dyDescent="0.2">
      <c r="A653" t="s">
        <v>268</v>
      </c>
      <c r="B653" t="str">
        <f>F653&amp;C653</f>
        <v>Steve Bain2011</v>
      </c>
      <c r="C653">
        <v>2011</v>
      </c>
      <c r="D653" t="s">
        <v>8</v>
      </c>
      <c r="F653" t="s">
        <v>241</v>
      </c>
      <c r="G653" t="s">
        <v>242</v>
      </c>
      <c r="H653" t="s">
        <v>142</v>
      </c>
    </row>
    <row r="654" spans="1:8" x14ac:dyDescent="0.2">
      <c r="A654" t="s">
        <v>268</v>
      </c>
      <c r="B654" t="str">
        <f>F654&amp;C654</f>
        <v>Steve Fallin2011</v>
      </c>
      <c r="C654">
        <v>2011</v>
      </c>
      <c r="D654" t="s">
        <v>8</v>
      </c>
      <c r="F654" t="s">
        <v>243</v>
      </c>
      <c r="G654" t="s">
        <v>244</v>
      </c>
      <c r="H654" t="s">
        <v>142</v>
      </c>
    </row>
    <row r="655" spans="1:8" x14ac:dyDescent="0.2">
      <c r="A655" t="s">
        <v>268</v>
      </c>
      <c r="B655" t="str">
        <f>F655&amp;C655</f>
        <v>Steve Hulse2011</v>
      </c>
      <c r="C655">
        <v>2011</v>
      </c>
      <c r="D655" t="s">
        <v>8</v>
      </c>
      <c r="F655" t="s">
        <v>245</v>
      </c>
      <c r="G655" t="s">
        <v>246</v>
      </c>
      <c r="H655" t="s">
        <v>142</v>
      </c>
    </row>
    <row r="656" spans="1:8" x14ac:dyDescent="0.2">
      <c r="A656" t="s">
        <v>268</v>
      </c>
      <c r="B656" t="str">
        <f>F656&amp;C656</f>
        <v>T. Greg Merrion2011</v>
      </c>
      <c r="C656">
        <v>2011</v>
      </c>
      <c r="D656" t="s">
        <v>8</v>
      </c>
      <c r="F656" t="s">
        <v>247</v>
      </c>
      <c r="G656" t="s">
        <v>248</v>
      </c>
      <c r="H656" t="s">
        <v>142</v>
      </c>
    </row>
    <row r="657" spans="1:8" x14ac:dyDescent="0.2">
      <c r="A657" t="s">
        <v>268</v>
      </c>
      <c r="B657" t="str">
        <f>F657&amp;C657</f>
        <v>Tad Herz2011</v>
      </c>
      <c r="C657">
        <v>2011</v>
      </c>
      <c r="D657" t="s">
        <v>8</v>
      </c>
      <c r="F657" t="s">
        <v>249</v>
      </c>
      <c r="G657" t="s">
        <v>250</v>
      </c>
      <c r="H657" t="s">
        <v>142</v>
      </c>
    </row>
    <row r="658" spans="1:8" x14ac:dyDescent="0.2">
      <c r="A658" t="s">
        <v>268</v>
      </c>
      <c r="B658" t="str">
        <f>F658&amp;C658</f>
        <v>Thomas Jepperson2011</v>
      </c>
      <c r="C658">
        <v>2011</v>
      </c>
      <c r="D658" t="s">
        <v>8</v>
      </c>
      <c r="F658" t="s">
        <v>251</v>
      </c>
      <c r="G658" t="s">
        <v>252</v>
      </c>
      <c r="H658" t="s">
        <v>142</v>
      </c>
    </row>
    <row r="659" spans="1:8" x14ac:dyDescent="0.2">
      <c r="A659" t="s">
        <v>268</v>
      </c>
      <c r="B659" t="str">
        <f>F659&amp;C659</f>
        <v>Tim Hopkins2011</v>
      </c>
      <c r="C659">
        <v>2011</v>
      </c>
      <c r="D659" t="s">
        <v>8</v>
      </c>
      <c r="F659" t="s">
        <v>253</v>
      </c>
      <c r="G659" t="s">
        <v>254</v>
      </c>
      <c r="H659" t="s">
        <v>142</v>
      </c>
    </row>
    <row r="660" spans="1:8" x14ac:dyDescent="0.2">
      <c r="A660" t="s">
        <v>268</v>
      </c>
      <c r="B660" t="str">
        <f>F660&amp;C660</f>
        <v>Todd Berryman2011</v>
      </c>
      <c r="C660">
        <v>2011</v>
      </c>
      <c r="D660" t="s">
        <v>8</v>
      </c>
      <c r="F660" t="s">
        <v>136</v>
      </c>
      <c r="G660" t="s">
        <v>137</v>
      </c>
      <c r="H660" t="s">
        <v>142</v>
      </c>
    </row>
    <row r="661" spans="1:8" x14ac:dyDescent="0.2">
      <c r="A661" t="s">
        <v>268</v>
      </c>
      <c r="B661" t="str">
        <f>F661&amp;C661</f>
        <v>Tom Foncannon2011</v>
      </c>
      <c r="C661">
        <v>2011</v>
      </c>
      <c r="D661" t="s">
        <v>8</v>
      </c>
      <c r="F661" t="s">
        <v>255</v>
      </c>
      <c r="G661" t="s">
        <v>256</v>
      </c>
      <c r="H661" t="s">
        <v>142</v>
      </c>
    </row>
    <row r="662" spans="1:8" x14ac:dyDescent="0.2">
      <c r="A662" t="s">
        <v>268</v>
      </c>
      <c r="B662" t="str">
        <f>F662&amp;C662</f>
        <v>Tom Tyree2011</v>
      </c>
      <c r="C662">
        <v>2011</v>
      </c>
      <c r="D662" t="s">
        <v>8</v>
      </c>
      <c r="F662" t="s">
        <v>257</v>
      </c>
      <c r="G662" t="s">
        <v>258</v>
      </c>
      <c r="H662" t="s">
        <v>142</v>
      </c>
    </row>
    <row r="663" spans="1:8" x14ac:dyDescent="0.2">
      <c r="A663" t="s">
        <v>268</v>
      </c>
      <c r="B663" t="str">
        <f>F663&amp;C663</f>
        <v>Tony Best2011</v>
      </c>
      <c r="C663">
        <v>2011</v>
      </c>
      <c r="D663" t="s">
        <v>8</v>
      </c>
      <c r="F663" t="s">
        <v>259</v>
      </c>
      <c r="G663" t="s">
        <v>260</v>
      </c>
      <c r="H663" t="s">
        <v>142</v>
      </c>
    </row>
    <row r="664" spans="1:8" x14ac:dyDescent="0.2">
      <c r="A664" t="s">
        <v>268</v>
      </c>
      <c r="B664" t="str">
        <f>F664&amp;C664</f>
        <v>Tripp Kerr2011</v>
      </c>
      <c r="C664">
        <v>2011</v>
      </c>
      <c r="D664" t="s">
        <v>8</v>
      </c>
      <c r="F664" t="s">
        <v>261</v>
      </c>
      <c r="G664" t="s">
        <v>262</v>
      </c>
      <c r="H664" t="s">
        <v>142</v>
      </c>
    </row>
    <row r="665" spans="1:8" x14ac:dyDescent="0.2">
      <c r="A665" t="s">
        <v>268</v>
      </c>
      <c r="B665" t="str">
        <f>F665&amp;C665</f>
        <v>Tuss Erickson2011</v>
      </c>
      <c r="C665">
        <v>2011</v>
      </c>
      <c r="D665" t="s">
        <v>8</v>
      </c>
      <c r="F665" t="s">
        <v>263</v>
      </c>
      <c r="G665" t="s">
        <v>264</v>
      </c>
      <c r="H665" t="s">
        <v>142</v>
      </c>
    </row>
    <row r="666" spans="1:8" x14ac:dyDescent="0.2">
      <c r="A666" t="s">
        <v>268</v>
      </c>
      <c r="B666" t="str">
        <f>F666&amp;C666</f>
        <v>Ward Polzin2011</v>
      </c>
      <c r="C666">
        <v>2011</v>
      </c>
      <c r="D666" t="s">
        <v>8</v>
      </c>
      <c r="F666" t="s">
        <v>265</v>
      </c>
      <c r="G666" t="s">
        <v>266</v>
      </c>
      <c r="H666" t="s">
        <v>142</v>
      </c>
    </row>
    <row r="667" spans="1:8" x14ac:dyDescent="0.2">
      <c r="A667" t="s">
        <v>268</v>
      </c>
      <c r="B667" t="str">
        <f>F667&amp;C667</f>
        <v>Will Matthews2011</v>
      </c>
      <c r="C667">
        <v>2011</v>
      </c>
      <c r="D667" t="s">
        <v>8</v>
      </c>
      <c r="F667" t="s">
        <v>267</v>
      </c>
      <c r="G667" t="s">
        <v>264</v>
      </c>
      <c r="H667" t="s">
        <v>142</v>
      </c>
    </row>
    <row r="668" spans="1:8" x14ac:dyDescent="0.2">
      <c r="A668" t="s">
        <v>268</v>
      </c>
      <c r="B668" t="str">
        <f>F668&amp;C668</f>
        <v>Alexandra Tune2011</v>
      </c>
      <c r="C668">
        <v>2011</v>
      </c>
      <c r="D668" t="s">
        <v>269</v>
      </c>
      <c r="F668" t="s">
        <v>1118</v>
      </c>
      <c r="G668" t="s">
        <v>358</v>
      </c>
      <c r="H668" t="s">
        <v>359</v>
      </c>
    </row>
    <row r="669" spans="1:8" x14ac:dyDescent="0.2">
      <c r="A669" t="s">
        <v>268</v>
      </c>
      <c r="B669" t="str">
        <f>F669&amp;C669</f>
        <v>Bob Plowman2011</v>
      </c>
      <c r="C669">
        <v>2011</v>
      </c>
      <c r="D669" t="s">
        <v>269</v>
      </c>
      <c r="F669" t="s">
        <v>1113</v>
      </c>
      <c r="G669" t="s">
        <v>227</v>
      </c>
      <c r="H669" t="s">
        <v>369</v>
      </c>
    </row>
    <row r="670" spans="1:8" x14ac:dyDescent="0.2">
      <c r="A670" t="s">
        <v>268</v>
      </c>
      <c r="B670" t="str">
        <f>F670&amp;C670</f>
        <v>Brad Miller2011</v>
      </c>
      <c r="C670">
        <v>2011</v>
      </c>
      <c r="D670" t="s">
        <v>269</v>
      </c>
      <c r="F670" t="s">
        <v>335</v>
      </c>
      <c r="G670" t="s">
        <v>117</v>
      </c>
      <c r="H670" t="s">
        <v>370</v>
      </c>
    </row>
    <row r="671" spans="1:8" x14ac:dyDescent="0.2">
      <c r="A671" t="s">
        <v>268</v>
      </c>
      <c r="B671" t="str">
        <f>F671&amp;C671</f>
        <v>Chuck Farmer2011</v>
      </c>
      <c r="C671">
        <v>2011</v>
      </c>
      <c r="D671" t="s">
        <v>269</v>
      </c>
      <c r="F671" t="s">
        <v>337</v>
      </c>
      <c r="G671" t="s">
        <v>338</v>
      </c>
      <c r="H671" t="s">
        <v>369</v>
      </c>
    </row>
    <row r="672" spans="1:8" x14ac:dyDescent="0.2">
      <c r="A672" t="s">
        <v>268</v>
      </c>
      <c r="B672" t="str">
        <f>F672&amp;C672</f>
        <v>Daryll Howard2011</v>
      </c>
      <c r="C672">
        <v>2011</v>
      </c>
      <c r="D672" t="s">
        <v>269</v>
      </c>
      <c r="F672" t="s">
        <v>281</v>
      </c>
      <c r="G672" t="s">
        <v>275</v>
      </c>
      <c r="H672" t="s">
        <v>369</v>
      </c>
    </row>
    <row r="673" spans="1:8" x14ac:dyDescent="0.2">
      <c r="A673" t="s">
        <v>268</v>
      </c>
      <c r="B673" t="str">
        <f>F673&amp;C673</f>
        <v>Dave Banko2011</v>
      </c>
      <c r="C673">
        <v>2011</v>
      </c>
      <c r="D673" t="s">
        <v>269</v>
      </c>
      <c r="F673" t="s">
        <v>284</v>
      </c>
      <c r="G673" t="s">
        <v>348</v>
      </c>
      <c r="H673" t="s">
        <v>369</v>
      </c>
    </row>
    <row r="674" spans="1:8" x14ac:dyDescent="0.2">
      <c r="A674" t="s">
        <v>268</v>
      </c>
      <c r="B674" t="str">
        <f>F674&amp;C674</f>
        <v>Don DeCarlo2011</v>
      </c>
      <c r="C674">
        <v>2011</v>
      </c>
      <c r="D674" t="s">
        <v>269</v>
      </c>
      <c r="F674" t="s">
        <v>349</v>
      </c>
      <c r="G674" t="s">
        <v>131</v>
      </c>
      <c r="H674" t="s">
        <v>369</v>
      </c>
    </row>
    <row r="675" spans="1:8" x14ac:dyDescent="0.2">
      <c r="A675" t="s">
        <v>268</v>
      </c>
      <c r="B675" t="str">
        <f>F675&amp;C675</f>
        <v>Don Law2011</v>
      </c>
      <c r="C675">
        <v>2011</v>
      </c>
      <c r="D675" t="s">
        <v>269</v>
      </c>
      <c r="F675" t="s">
        <v>350</v>
      </c>
      <c r="G675" t="s">
        <v>351</v>
      </c>
      <c r="H675" t="s">
        <v>369</v>
      </c>
    </row>
    <row r="676" spans="1:8" x14ac:dyDescent="0.2">
      <c r="A676" t="s">
        <v>268</v>
      </c>
      <c r="B676" t="str">
        <f>F676&amp;C676</f>
        <v>Don McClure2011</v>
      </c>
      <c r="C676">
        <v>2011</v>
      </c>
      <c r="D676" t="s">
        <v>269</v>
      </c>
      <c r="F676" t="s">
        <v>352</v>
      </c>
      <c r="G676" t="s">
        <v>135</v>
      </c>
      <c r="H676" t="s">
        <v>369</v>
      </c>
    </row>
    <row r="677" spans="1:8" x14ac:dyDescent="0.2">
      <c r="A677" t="s">
        <v>268</v>
      </c>
      <c r="B677" t="str">
        <f>F677&amp;C677</f>
        <v>Duane Zavadil2011</v>
      </c>
      <c r="C677">
        <v>2011</v>
      </c>
      <c r="D677" t="s">
        <v>269</v>
      </c>
      <c r="F677" t="s">
        <v>286</v>
      </c>
      <c r="G677" t="s">
        <v>126</v>
      </c>
      <c r="H677" t="s">
        <v>369</v>
      </c>
    </row>
    <row r="678" spans="1:8" x14ac:dyDescent="0.2">
      <c r="A678" t="s">
        <v>268</v>
      </c>
      <c r="B678" t="str">
        <f>F678&amp;C678</f>
        <v>Eric Dillé2011</v>
      </c>
      <c r="C678">
        <v>2011</v>
      </c>
      <c r="D678" t="s">
        <v>269</v>
      </c>
      <c r="F678" t="s">
        <v>287</v>
      </c>
      <c r="G678" t="s">
        <v>37</v>
      </c>
      <c r="H678" t="s">
        <v>371</v>
      </c>
    </row>
    <row r="679" spans="1:8" x14ac:dyDescent="0.2">
      <c r="A679" t="s">
        <v>268</v>
      </c>
      <c r="B679" t="str">
        <f>F679&amp;C679</f>
        <v>George Solich2011</v>
      </c>
      <c r="C679">
        <v>2011</v>
      </c>
      <c r="D679" t="s">
        <v>269</v>
      </c>
      <c r="F679" t="s">
        <v>354</v>
      </c>
      <c r="G679" t="s">
        <v>250</v>
      </c>
      <c r="H679" t="s">
        <v>369</v>
      </c>
    </row>
    <row r="680" spans="1:8" x14ac:dyDescent="0.2">
      <c r="A680" t="s">
        <v>268</v>
      </c>
      <c r="B680" t="str">
        <f>F680&amp;C680</f>
        <v>Greg Ruben2011</v>
      </c>
      <c r="C680">
        <v>2011</v>
      </c>
      <c r="D680" t="s">
        <v>269</v>
      </c>
      <c r="F680" t="s">
        <v>355</v>
      </c>
      <c r="G680" t="s">
        <v>356</v>
      </c>
      <c r="H680" t="s">
        <v>369</v>
      </c>
    </row>
    <row r="681" spans="1:8" x14ac:dyDescent="0.2">
      <c r="A681" t="s">
        <v>268</v>
      </c>
      <c r="B681" t="str">
        <f>F681&amp;C681</f>
        <v>Jack Ekstrom2011</v>
      </c>
      <c r="C681">
        <v>2011</v>
      </c>
      <c r="D681" t="s">
        <v>269</v>
      </c>
      <c r="F681" t="s">
        <v>317</v>
      </c>
      <c r="G681" t="s">
        <v>151</v>
      </c>
      <c r="H681" t="s">
        <v>369</v>
      </c>
    </row>
    <row r="682" spans="1:8" x14ac:dyDescent="0.2">
      <c r="A682" t="s">
        <v>268</v>
      </c>
      <c r="B682" t="str">
        <f>F682&amp;C682</f>
        <v>James Schroeder2011</v>
      </c>
      <c r="C682">
        <v>2011</v>
      </c>
      <c r="D682" t="s">
        <v>269</v>
      </c>
      <c r="F682" t="s">
        <v>96</v>
      </c>
      <c r="G682" t="s">
        <v>97</v>
      </c>
      <c r="H682" t="s">
        <v>318</v>
      </c>
    </row>
    <row r="683" spans="1:8" x14ac:dyDescent="0.2">
      <c r="A683" t="s">
        <v>268</v>
      </c>
      <c r="B683" t="str">
        <f>F683&amp;C683</f>
        <v>Jay Neese2011</v>
      </c>
      <c r="C683">
        <v>2011</v>
      </c>
      <c r="D683" t="s">
        <v>269</v>
      </c>
      <c r="F683" t="s">
        <v>346</v>
      </c>
      <c r="G683" t="s">
        <v>52</v>
      </c>
      <c r="H683" t="s">
        <v>369</v>
      </c>
    </row>
    <row r="684" spans="1:8" x14ac:dyDescent="0.2">
      <c r="A684" t="s">
        <v>268</v>
      </c>
      <c r="B684" t="str">
        <f>F684&amp;C684</f>
        <v>Jay Ottoson2011</v>
      </c>
      <c r="C684">
        <v>2011</v>
      </c>
      <c r="D684" t="s">
        <v>269</v>
      </c>
      <c r="F684" t="s">
        <v>289</v>
      </c>
      <c r="G684" t="s">
        <v>260</v>
      </c>
      <c r="H684" t="s">
        <v>369</v>
      </c>
    </row>
    <row r="685" spans="1:8" x14ac:dyDescent="0.2">
      <c r="A685" t="s">
        <v>268</v>
      </c>
      <c r="B685" t="str">
        <f>F685&amp;C685</f>
        <v>Jeff Lang2011</v>
      </c>
      <c r="C685">
        <v>2011</v>
      </c>
      <c r="D685" t="s">
        <v>269</v>
      </c>
      <c r="F685" t="s">
        <v>291</v>
      </c>
      <c r="G685" t="s">
        <v>341</v>
      </c>
      <c r="H685" t="s">
        <v>372</v>
      </c>
    </row>
    <row r="686" spans="1:8" x14ac:dyDescent="0.2">
      <c r="A686" t="s">
        <v>268</v>
      </c>
      <c r="B686" t="str">
        <f>F686&amp;C686</f>
        <v>John Harpole2011</v>
      </c>
      <c r="C686">
        <v>2011</v>
      </c>
      <c r="D686" t="s">
        <v>269</v>
      </c>
      <c r="F686" t="s">
        <v>34</v>
      </c>
      <c r="G686" t="s">
        <v>342</v>
      </c>
      <c r="H686" t="s">
        <v>369</v>
      </c>
    </row>
    <row r="687" spans="1:8" x14ac:dyDescent="0.2">
      <c r="A687" t="s">
        <v>268</v>
      </c>
      <c r="B687" t="str">
        <f>F687&amp;C687</f>
        <v>Peter Dea2011</v>
      </c>
      <c r="C687">
        <v>2011</v>
      </c>
      <c r="D687" t="s">
        <v>269</v>
      </c>
      <c r="F687" t="s">
        <v>360</v>
      </c>
      <c r="G687" t="s">
        <v>361</v>
      </c>
      <c r="H687" t="s">
        <v>373</v>
      </c>
    </row>
    <row r="688" spans="1:8" x14ac:dyDescent="0.2">
      <c r="A688" t="s">
        <v>268</v>
      </c>
      <c r="B688" t="str">
        <f>F688&amp;C688</f>
        <v>Philip Doty2011</v>
      </c>
      <c r="C688">
        <v>2011</v>
      </c>
      <c r="D688" t="s">
        <v>269</v>
      </c>
      <c r="F688" t="s">
        <v>363</v>
      </c>
      <c r="G688" t="s">
        <v>94</v>
      </c>
      <c r="H688" t="s">
        <v>304</v>
      </c>
    </row>
    <row r="689" spans="1:8" x14ac:dyDescent="0.2">
      <c r="A689" t="s">
        <v>268</v>
      </c>
      <c r="B689" t="str">
        <f>F689&amp;C689</f>
        <v>Porter Bennett2011</v>
      </c>
      <c r="C689">
        <v>2011</v>
      </c>
      <c r="D689" t="s">
        <v>269</v>
      </c>
      <c r="F689" t="s">
        <v>343</v>
      </c>
      <c r="G689" t="s">
        <v>364</v>
      </c>
      <c r="H689" t="s">
        <v>369</v>
      </c>
    </row>
    <row r="690" spans="1:8" x14ac:dyDescent="0.2">
      <c r="A690" t="s">
        <v>268</v>
      </c>
      <c r="B690" t="str">
        <f>F690&amp;C690</f>
        <v>Rebecca Watson2011</v>
      </c>
      <c r="C690">
        <v>2011</v>
      </c>
      <c r="D690" t="s">
        <v>269</v>
      </c>
      <c r="F690" t="s">
        <v>334</v>
      </c>
      <c r="G690" t="s">
        <v>242</v>
      </c>
      <c r="H690" t="s">
        <v>302</v>
      </c>
    </row>
    <row r="691" spans="1:8" x14ac:dyDescent="0.2">
      <c r="A691" t="s">
        <v>268</v>
      </c>
      <c r="B691" t="str">
        <f>F691&amp;C691</f>
        <v>Rich Frommer2011</v>
      </c>
      <c r="C691">
        <v>2011</v>
      </c>
      <c r="D691" t="s">
        <v>269</v>
      </c>
      <c r="F691" t="s">
        <v>305</v>
      </c>
      <c r="G691" t="s">
        <v>330</v>
      </c>
      <c r="H691" t="s">
        <v>369</v>
      </c>
    </row>
    <row r="692" spans="1:8" x14ac:dyDescent="0.2">
      <c r="A692" t="s">
        <v>268</v>
      </c>
      <c r="B692" t="str">
        <f>F692&amp;C692</f>
        <v>Shane Henry2011</v>
      </c>
      <c r="C692">
        <v>2011</v>
      </c>
      <c r="D692" t="s">
        <v>269</v>
      </c>
      <c r="F692" t="s">
        <v>365</v>
      </c>
      <c r="G692" t="s">
        <v>141</v>
      </c>
      <c r="H692" t="s">
        <v>369</v>
      </c>
    </row>
    <row r="693" spans="1:8" x14ac:dyDescent="0.2">
      <c r="A693" t="s">
        <v>268</v>
      </c>
      <c r="B693" t="str">
        <f>F693&amp;C693</f>
        <v>Ted Brown2011</v>
      </c>
      <c r="C693">
        <v>2011</v>
      </c>
      <c r="D693" t="s">
        <v>269</v>
      </c>
      <c r="F693" t="s">
        <v>366</v>
      </c>
      <c r="G693" t="s">
        <v>367</v>
      </c>
      <c r="H693" t="s">
        <v>369</v>
      </c>
    </row>
    <row r="694" spans="1:8" x14ac:dyDescent="0.2">
      <c r="A694" t="s">
        <v>268</v>
      </c>
      <c r="B694" t="str">
        <f>F694&amp;C694</f>
        <v>Thomas Sheffield2011</v>
      </c>
      <c r="C694">
        <v>2011</v>
      </c>
      <c r="D694" t="s">
        <v>269</v>
      </c>
      <c r="F694" t="s">
        <v>1114</v>
      </c>
      <c r="G694" t="s">
        <v>278</v>
      </c>
      <c r="H694" t="s">
        <v>300</v>
      </c>
    </row>
    <row r="695" spans="1:8" x14ac:dyDescent="0.2">
      <c r="A695" t="s">
        <v>268</v>
      </c>
      <c r="B695" t="str">
        <f>F695&amp;C695</f>
        <v>William Lancaster2011</v>
      </c>
      <c r="C695">
        <v>2011</v>
      </c>
      <c r="D695" t="s">
        <v>269</v>
      </c>
      <c r="F695" t="s">
        <v>66</v>
      </c>
      <c r="G695" t="s">
        <v>345</v>
      </c>
      <c r="H695" t="s">
        <v>369</v>
      </c>
    </row>
    <row r="696" spans="1:8" x14ac:dyDescent="0.2">
      <c r="A696" t="s">
        <v>1015</v>
      </c>
      <c r="B696" t="str">
        <f>F696&amp;C696</f>
        <v>Gina Mateo2011</v>
      </c>
      <c r="C696">
        <v>2011</v>
      </c>
      <c r="D696" t="s">
        <v>930</v>
      </c>
      <c r="F696" t="s">
        <v>993</v>
      </c>
      <c r="G696" t="s">
        <v>470</v>
      </c>
      <c r="H696" t="s">
        <v>1013</v>
      </c>
    </row>
    <row r="697" spans="1:8" x14ac:dyDescent="0.2">
      <c r="A697" t="s">
        <v>1015</v>
      </c>
      <c r="B697" t="str">
        <f>F697&amp;C697</f>
        <v>Jon Haubert2011</v>
      </c>
      <c r="C697">
        <v>2011</v>
      </c>
      <c r="D697" t="s">
        <v>930</v>
      </c>
      <c r="F697" t="s">
        <v>1008</v>
      </c>
      <c r="G697" t="s">
        <v>470</v>
      </c>
      <c r="H697" t="s">
        <v>936</v>
      </c>
    </row>
    <row r="698" spans="1:8" x14ac:dyDescent="0.2">
      <c r="A698" t="s">
        <v>1015</v>
      </c>
      <c r="B698" t="str">
        <f>F698&amp;C698</f>
        <v>Kathleen Sgamma2011</v>
      </c>
      <c r="C698">
        <v>2011</v>
      </c>
      <c r="D698" t="s">
        <v>930</v>
      </c>
      <c r="F698" t="s">
        <v>298</v>
      </c>
      <c r="G698" t="s">
        <v>470</v>
      </c>
      <c r="H698" t="s">
        <v>1016</v>
      </c>
    </row>
    <row r="699" spans="1:8" x14ac:dyDescent="0.2">
      <c r="A699" t="s">
        <v>1015</v>
      </c>
      <c r="B699" t="str">
        <f>F699&amp;C699</f>
        <v>Sarah S. Cornwell2011</v>
      </c>
      <c r="C699">
        <v>2011</v>
      </c>
      <c r="D699" t="s">
        <v>930</v>
      </c>
      <c r="F699" t="s">
        <v>943</v>
      </c>
      <c r="G699" t="s">
        <v>470</v>
      </c>
      <c r="H699" t="s">
        <v>944</v>
      </c>
    </row>
    <row r="700" spans="1:8" x14ac:dyDescent="0.2">
      <c r="A700" t="s">
        <v>1015</v>
      </c>
      <c r="B700" t="str">
        <f>F700&amp;C700</f>
        <v>Spencer Kimball2011</v>
      </c>
      <c r="C700">
        <v>2011</v>
      </c>
      <c r="D700" t="s">
        <v>930</v>
      </c>
      <c r="F700" t="s">
        <v>1010</v>
      </c>
      <c r="G700" t="s">
        <v>470</v>
      </c>
      <c r="H700" t="s">
        <v>988</v>
      </c>
    </row>
    <row r="701" spans="1:8" x14ac:dyDescent="0.2">
      <c r="A701" t="s">
        <v>1015</v>
      </c>
      <c r="B701" t="str">
        <f>F701&amp;C701</f>
        <v>Susan Fakharzadeh2011</v>
      </c>
      <c r="C701">
        <v>2011</v>
      </c>
      <c r="D701" t="s">
        <v>930</v>
      </c>
      <c r="F701" t="s">
        <v>1004</v>
      </c>
      <c r="G701" t="s">
        <v>470</v>
      </c>
      <c r="H701" t="s">
        <v>1017</v>
      </c>
    </row>
    <row r="702" spans="1:8" x14ac:dyDescent="0.2">
      <c r="A702" t="s">
        <v>1015</v>
      </c>
      <c r="B702" t="str">
        <f>F702&amp;C702</f>
        <v>Wendy Wollert2011</v>
      </c>
      <c r="C702">
        <v>2011</v>
      </c>
      <c r="D702" t="s">
        <v>930</v>
      </c>
      <c r="F702" t="s">
        <v>999</v>
      </c>
      <c r="G702" t="s">
        <v>470</v>
      </c>
      <c r="H702" t="s">
        <v>1014</v>
      </c>
    </row>
    <row r="703" spans="1:8" x14ac:dyDescent="0.2">
      <c r="A703" t="s">
        <v>374</v>
      </c>
      <c r="B703" t="str">
        <f>F703&amp;C703</f>
        <v>Alan Harrison2010</v>
      </c>
      <c r="C703">
        <v>2010</v>
      </c>
      <c r="D703" t="s">
        <v>269</v>
      </c>
      <c r="F703" t="s">
        <v>140</v>
      </c>
      <c r="G703" t="s">
        <v>375</v>
      </c>
      <c r="H703" t="s">
        <v>376</v>
      </c>
    </row>
    <row r="704" spans="1:8" x14ac:dyDescent="0.2">
      <c r="A704" t="s">
        <v>374</v>
      </c>
      <c r="B704" t="str">
        <f>F704&amp;C704</f>
        <v>Alex Campbell2010</v>
      </c>
      <c r="C704">
        <v>2010</v>
      </c>
      <c r="D704" t="s">
        <v>269</v>
      </c>
      <c r="F704" t="s">
        <v>9</v>
      </c>
      <c r="G704" t="s">
        <v>10</v>
      </c>
      <c r="H704" t="s">
        <v>377</v>
      </c>
    </row>
    <row r="705" spans="1:8" x14ac:dyDescent="0.2">
      <c r="A705" t="s">
        <v>374</v>
      </c>
      <c r="B705" t="str">
        <f>F705&amp;C705</f>
        <v>Andy Logan2010</v>
      </c>
      <c r="C705">
        <v>2010</v>
      </c>
      <c r="D705" t="s">
        <v>269</v>
      </c>
      <c r="F705" t="s">
        <v>378</v>
      </c>
      <c r="G705" t="s">
        <v>379</v>
      </c>
      <c r="H705" t="s">
        <v>376</v>
      </c>
    </row>
    <row r="706" spans="1:8" x14ac:dyDescent="0.2">
      <c r="A706" t="s">
        <v>374</v>
      </c>
      <c r="B706" t="str">
        <f>F706&amp;C706</f>
        <v>Art Krasny2010</v>
      </c>
      <c r="C706">
        <v>2010</v>
      </c>
      <c r="D706" t="s">
        <v>269</v>
      </c>
      <c r="F706" t="s">
        <v>143</v>
      </c>
      <c r="G706" t="s">
        <v>144</v>
      </c>
      <c r="H706" t="s">
        <v>376</v>
      </c>
    </row>
    <row r="707" spans="1:8" x14ac:dyDescent="0.2">
      <c r="A707" t="s">
        <v>374</v>
      </c>
      <c r="B707" t="str">
        <f>F707&amp;C707</f>
        <v>Barth Whitham2010</v>
      </c>
      <c r="C707">
        <v>2010</v>
      </c>
      <c r="D707" t="s">
        <v>269</v>
      </c>
      <c r="F707" t="s">
        <v>145</v>
      </c>
      <c r="G707" t="s">
        <v>10</v>
      </c>
      <c r="H707" t="s">
        <v>376</v>
      </c>
    </row>
    <row r="708" spans="1:8" x14ac:dyDescent="0.2">
      <c r="A708" t="s">
        <v>374</v>
      </c>
      <c r="B708" t="str">
        <f>F708&amp;C708</f>
        <v>Bill Jones2010</v>
      </c>
      <c r="C708">
        <v>2010</v>
      </c>
      <c r="D708" t="s">
        <v>269</v>
      </c>
      <c r="F708" t="s">
        <v>380</v>
      </c>
      <c r="G708" t="s">
        <v>381</v>
      </c>
      <c r="H708" t="s">
        <v>376</v>
      </c>
    </row>
    <row r="709" spans="1:8" x14ac:dyDescent="0.2">
      <c r="A709" t="s">
        <v>374</v>
      </c>
      <c r="B709" t="str">
        <f>F709&amp;C709</f>
        <v>Bill Picquet2010</v>
      </c>
      <c r="C709">
        <v>2010</v>
      </c>
      <c r="D709" t="s">
        <v>269</v>
      </c>
      <c r="F709" t="s">
        <v>384</v>
      </c>
      <c r="G709" t="s">
        <v>385</v>
      </c>
      <c r="H709" t="s">
        <v>376</v>
      </c>
    </row>
    <row r="710" spans="1:8" x14ac:dyDescent="0.2">
      <c r="A710" t="s">
        <v>374</v>
      </c>
      <c r="B710" t="str">
        <f>F710&amp;C710</f>
        <v>Bob Davis2010</v>
      </c>
      <c r="C710">
        <v>2010</v>
      </c>
      <c r="D710" t="s">
        <v>269</v>
      </c>
      <c r="F710" t="s">
        <v>146</v>
      </c>
      <c r="G710" t="s">
        <v>386</v>
      </c>
      <c r="H710" t="s">
        <v>376</v>
      </c>
    </row>
    <row r="711" spans="1:8" x14ac:dyDescent="0.2">
      <c r="A711" t="s">
        <v>374</v>
      </c>
      <c r="B711" t="str">
        <f>F711&amp;C711</f>
        <v>Bob Plowman2010</v>
      </c>
      <c r="C711">
        <v>2010</v>
      </c>
      <c r="D711" t="s">
        <v>269</v>
      </c>
      <c r="F711" t="s">
        <v>1113</v>
      </c>
      <c r="G711" t="s">
        <v>227</v>
      </c>
      <c r="H711" t="s">
        <v>369</v>
      </c>
    </row>
    <row r="712" spans="1:8" x14ac:dyDescent="0.2">
      <c r="A712" t="s">
        <v>374</v>
      </c>
      <c r="B712" t="str">
        <f>F712&amp;C712</f>
        <v>Brad Miller2010</v>
      </c>
      <c r="C712">
        <v>2010</v>
      </c>
      <c r="D712" t="s">
        <v>269</v>
      </c>
      <c r="F712" t="s">
        <v>335</v>
      </c>
      <c r="G712" t="s">
        <v>117</v>
      </c>
      <c r="H712" t="s">
        <v>369</v>
      </c>
    </row>
    <row r="713" spans="1:8" x14ac:dyDescent="0.2">
      <c r="A713" t="s">
        <v>374</v>
      </c>
      <c r="B713" t="str">
        <f>F713&amp;C713</f>
        <v>Brent Miller2010</v>
      </c>
      <c r="C713">
        <v>2010</v>
      </c>
      <c r="D713" t="s">
        <v>269</v>
      </c>
      <c r="F713" t="s">
        <v>387</v>
      </c>
      <c r="G713" t="s">
        <v>151</v>
      </c>
      <c r="H713" t="s">
        <v>388</v>
      </c>
    </row>
    <row r="714" spans="1:8" x14ac:dyDescent="0.2">
      <c r="A714" t="s">
        <v>374</v>
      </c>
      <c r="B714" t="str">
        <f>F714&amp;C714</f>
        <v>Brian Macke2010</v>
      </c>
      <c r="C714">
        <v>2010</v>
      </c>
      <c r="D714" t="s">
        <v>269</v>
      </c>
      <c r="F714" t="s">
        <v>155</v>
      </c>
      <c r="G714" t="s">
        <v>156</v>
      </c>
      <c r="H714" t="s">
        <v>376</v>
      </c>
    </row>
    <row r="715" spans="1:8" x14ac:dyDescent="0.2">
      <c r="A715" t="s">
        <v>374</v>
      </c>
      <c r="B715" t="str">
        <f>F715&amp;C715</f>
        <v>Brian Wold2010</v>
      </c>
      <c r="C715">
        <v>2010</v>
      </c>
      <c r="D715" t="s">
        <v>269</v>
      </c>
      <c r="F715" t="s">
        <v>389</v>
      </c>
      <c r="G715" t="s">
        <v>375</v>
      </c>
      <c r="H715" t="s">
        <v>369</v>
      </c>
    </row>
    <row r="716" spans="1:8" x14ac:dyDescent="0.2">
      <c r="A716" t="s">
        <v>374</v>
      </c>
      <c r="B716" t="str">
        <f>F716&amp;C716</f>
        <v>Bruce Bowman2010</v>
      </c>
      <c r="C716">
        <v>2010</v>
      </c>
      <c r="D716" t="s">
        <v>269</v>
      </c>
      <c r="F716" t="s">
        <v>110</v>
      </c>
      <c r="G716" t="s">
        <v>390</v>
      </c>
      <c r="H716" t="s">
        <v>391</v>
      </c>
    </row>
    <row r="717" spans="1:8" x14ac:dyDescent="0.2">
      <c r="A717" t="s">
        <v>374</v>
      </c>
      <c r="B717" t="str">
        <f>F717&amp;C717</f>
        <v>Bruce Kelso2010</v>
      </c>
      <c r="C717">
        <v>2010</v>
      </c>
      <c r="D717" t="s">
        <v>269</v>
      </c>
      <c r="F717" t="s">
        <v>392</v>
      </c>
      <c r="G717" t="s">
        <v>393</v>
      </c>
      <c r="H717" t="s">
        <v>376</v>
      </c>
    </row>
    <row r="718" spans="1:8" x14ac:dyDescent="0.2">
      <c r="A718" t="s">
        <v>374</v>
      </c>
      <c r="B718" t="str">
        <f>F718&amp;C718</f>
        <v>Charles Searle2010</v>
      </c>
      <c r="C718">
        <v>2010</v>
      </c>
      <c r="D718" t="s">
        <v>269</v>
      </c>
      <c r="F718" t="s">
        <v>91</v>
      </c>
      <c r="G718" t="s">
        <v>394</v>
      </c>
      <c r="H718" t="s">
        <v>376</v>
      </c>
    </row>
    <row r="719" spans="1:8" x14ac:dyDescent="0.2">
      <c r="A719" t="s">
        <v>374</v>
      </c>
      <c r="B719" t="str">
        <f>F719&amp;C719</f>
        <v>Charles Stanley2010</v>
      </c>
      <c r="C719">
        <v>2010</v>
      </c>
      <c r="D719" t="s">
        <v>269</v>
      </c>
      <c r="F719" t="s">
        <v>675</v>
      </c>
      <c r="G719" t="s">
        <v>396</v>
      </c>
      <c r="H719" t="s">
        <v>369</v>
      </c>
    </row>
    <row r="720" spans="1:8" x14ac:dyDescent="0.2">
      <c r="A720" t="s">
        <v>374</v>
      </c>
      <c r="B720" t="str">
        <f>F720&amp;C720</f>
        <v>Chris Carter2010</v>
      </c>
      <c r="C720">
        <v>2010</v>
      </c>
      <c r="D720" t="s">
        <v>269</v>
      </c>
      <c r="F720" t="s">
        <v>162</v>
      </c>
      <c r="G720" t="s">
        <v>395</v>
      </c>
      <c r="H720" t="s">
        <v>376</v>
      </c>
    </row>
    <row r="721" spans="1:8" x14ac:dyDescent="0.2">
      <c r="A721" t="s">
        <v>374</v>
      </c>
      <c r="B721" t="str">
        <f>F721&amp;C721</f>
        <v>Cornelius Dupré2010</v>
      </c>
      <c r="C721">
        <v>2010</v>
      </c>
      <c r="D721" t="s">
        <v>269</v>
      </c>
      <c r="F721" t="s">
        <v>22</v>
      </c>
      <c r="G721" t="s">
        <v>397</v>
      </c>
      <c r="H721" t="s">
        <v>376</v>
      </c>
    </row>
    <row r="722" spans="1:8" x14ac:dyDescent="0.2">
      <c r="A722" t="s">
        <v>374</v>
      </c>
      <c r="B722" t="str">
        <f>F722&amp;C722</f>
        <v>D.J. Lay2010</v>
      </c>
      <c r="C722">
        <v>2010</v>
      </c>
      <c r="D722" t="s">
        <v>269</v>
      </c>
      <c r="F722" t="s">
        <v>112</v>
      </c>
      <c r="G722" t="s">
        <v>403</v>
      </c>
      <c r="H722" t="s">
        <v>376</v>
      </c>
    </row>
    <row r="723" spans="1:8" x14ac:dyDescent="0.2">
      <c r="A723" t="s">
        <v>374</v>
      </c>
      <c r="B723" t="str">
        <f>F723&amp;C723</f>
        <v>Dale Larsen2010</v>
      </c>
      <c r="C723">
        <v>2010</v>
      </c>
      <c r="D723" t="s">
        <v>269</v>
      </c>
      <c r="F723" t="s">
        <v>24</v>
      </c>
      <c r="G723" t="s">
        <v>398</v>
      </c>
      <c r="H723" t="s">
        <v>376</v>
      </c>
    </row>
    <row r="724" spans="1:8" x14ac:dyDescent="0.2">
      <c r="A724" t="s">
        <v>374</v>
      </c>
      <c r="B724" t="str">
        <f>F724&amp;C724</f>
        <v>Dana Johnson2010</v>
      </c>
      <c r="C724">
        <v>2010</v>
      </c>
      <c r="D724" t="s">
        <v>269</v>
      </c>
      <c r="F724" t="s">
        <v>166</v>
      </c>
      <c r="G724" t="s">
        <v>115</v>
      </c>
      <c r="H724" t="s">
        <v>376</v>
      </c>
    </row>
    <row r="725" spans="1:8" x14ac:dyDescent="0.2">
      <c r="A725" t="s">
        <v>374</v>
      </c>
      <c r="B725" t="str">
        <f>F725&amp;C725</f>
        <v>Danny Jimenez2010</v>
      </c>
      <c r="C725">
        <v>2010</v>
      </c>
      <c r="D725" t="s">
        <v>269</v>
      </c>
      <c r="F725" t="s">
        <v>314</v>
      </c>
      <c r="G725" t="s">
        <v>168</v>
      </c>
      <c r="H725" t="s">
        <v>376</v>
      </c>
    </row>
    <row r="726" spans="1:8" x14ac:dyDescent="0.2">
      <c r="A726" t="s">
        <v>374</v>
      </c>
      <c r="B726" t="str">
        <f>F726&amp;C726</f>
        <v>Daria Mahoney2010</v>
      </c>
      <c r="C726">
        <v>2010</v>
      </c>
      <c r="D726" t="s">
        <v>269</v>
      </c>
      <c r="F726" t="s">
        <v>169</v>
      </c>
      <c r="G726" t="s">
        <v>399</v>
      </c>
      <c r="H726" t="s">
        <v>400</v>
      </c>
    </row>
    <row r="727" spans="1:8" x14ac:dyDescent="0.2">
      <c r="A727" t="s">
        <v>374</v>
      </c>
      <c r="B727" t="str">
        <f>F727&amp;C727</f>
        <v>Daryll Howard2010</v>
      </c>
      <c r="C727">
        <v>2010</v>
      </c>
      <c r="D727" t="s">
        <v>269</v>
      </c>
      <c r="F727" t="s">
        <v>281</v>
      </c>
      <c r="G727" t="s">
        <v>275</v>
      </c>
      <c r="H727" t="s">
        <v>369</v>
      </c>
    </row>
    <row r="728" spans="1:8" x14ac:dyDescent="0.2">
      <c r="A728" t="s">
        <v>374</v>
      </c>
      <c r="B728" t="str">
        <f>F728&amp;C728</f>
        <v>Dave Banko2010</v>
      </c>
      <c r="C728">
        <v>2010</v>
      </c>
      <c r="D728" t="s">
        <v>269</v>
      </c>
      <c r="F728" t="s">
        <v>284</v>
      </c>
      <c r="G728" t="s">
        <v>285</v>
      </c>
      <c r="H728" t="s">
        <v>401</v>
      </c>
    </row>
    <row r="729" spans="1:8" x14ac:dyDescent="0.2">
      <c r="A729" t="s">
        <v>374</v>
      </c>
      <c r="B729" t="str">
        <f>F729&amp;C729</f>
        <v>David Searle2010</v>
      </c>
      <c r="C729">
        <v>2010</v>
      </c>
      <c r="D729" t="s">
        <v>269</v>
      </c>
      <c r="F729" t="s">
        <v>171</v>
      </c>
      <c r="G729" t="s">
        <v>172</v>
      </c>
      <c r="H729" t="s">
        <v>376</v>
      </c>
    </row>
    <row r="730" spans="1:8" x14ac:dyDescent="0.2">
      <c r="A730" t="s">
        <v>374</v>
      </c>
      <c r="B730" t="str">
        <f>F730&amp;C730</f>
        <v>Dick Weber2010</v>
      </c>
      <c r="C730">
        <v>2010</v>
      </c>
      <c r="D730" t="s">
        <v>269</v>
      </c>
      <c r="F730" t="s">
        <v>173</v>
      </c>
      <c r="G730" t="s">
        <v>402</v>
      </c>
      <c r="H730" t="s">
        <v>376</v>
      </c>
    </row>
    <row r="731" spans="1:8" x14ac:dyDescent="0.2">
      <c r="A731" t="s">
        <v>374</v>
      </c>
      <c r="B731" t="str">
        <f>F731&amp;C731</f>
        <v>Dominic Bazile2010</v>
      </c>
      <c r="C731">
        <v>2010</v>
      </c>
      <c r="D731" t="s">
        <v>269</v>
      </c>
      <c r="F731" t="s">
        <v>404</v>
      </c>
      <c r="G731" t="s">
        <v>405</v>
      </c>
      <c r="H731" t="s">
        <v>376</v>
      </c>
    </row>
    <row r="732" spans="1:8" x14ac:dyDescent="0.2">
      <c r="A732" t="s">
        <v>374</v>
      </c>
      <c r="B732" t="str">
        <f>F732&amp;C732</f>
        <v>Don DeCarlo2010</v>
      </c>
      <c r="C732">
        <v>2010</v>
      </c>
      <c r="D732" t="s">
        <v>269</v>
      </c>
      <c r="F732" t="s">
        <v>349</v>
      </c>
      <c r="G732" t="s">
        <v>221</v>
      </c>
      <c r="H732" t="s">
        <v>369</v>
      </c>
    </row>
    <row r="733" spans="1:8" x14ac:dyDescent="0.2">
      <c r="A733" t="s">
        <v>374</v>
      </c>
      <c r="B733" t="str">
        <f>F733&amp;C733</f>
        <v>Don Law2010</v>
      </c>
      <c r="C733">
        <v>2010</v>
      </c>
      <c r="D733" t="s">
        <v>269</v>
      </c>
      <c r="F733" t="s">
        <v>350</v>
      </c>
      <c r="G733" t="s">
        <v>351</v>
      </c>
      <c r="H733" t="s">
        <v>369</v>
      </c>
    </row>
    <row r="734" spans="1:8" x14ac:dyDescent="0.2">
      <c r="A734" t="s">
        <v>374</v>
      </c>
      <c r="B734" t="str">
        <f>F734&amp;C734</f>
        <v>Don McClure2010</v>
      </c>
      <c r="C734">
        <v>2010</v>
      </c>
      <c r="D734" t="s">
        <v>269</v>
      </c>
      <c r="F734" t="s">
        <v>352</v>
      </c>
      <c r="G734" t="s">
        <v>135</v>
      </c>
      <c r="H734" t="s">
        <v>369</v>
      </c>
    </row>
    <row r="735" spans="1:8" x14ac:dyDescent="0.2">
      <c r="A735" t="s">
        <v>374</v>
      </c>
      <c r="B735" t="str">
        <f>F735&amp;C735</f>
        <v>Doug Rogers2010</v>
      </c>
      <c r="C735">
        <v>2010</v>
      </c>
      <c r="D735" t="s">
        <v>269</v>
      </c>
      <c r="F735" t="s">
        <v>71</v>
      </c>
      <c r="G735" t="s">
        <v>72</v>
      </c>
      <c r="H735" t="s">
        <v>376</v>
      </c>
    </row>
    <row r="736" spans="1:8" x14ac:dyDescent="0.2">
      <c r="A736" t="s">
        <v>374</v>
      </c>
      <c r="B736" t="str">
        <f>F736&amp;C736</f>
        <v>Duane Zavadil2010</v>
      </c>
      <c r="C736">
        <v>2010</v>
      </c>
      <c r="D736" t="s">
        <v>269</v>
      </c>
      <c r="F736" t="s">
        <v>286</v>
      </c>
      <c r="G736" t="s">
        <v>126</v>
      </c>
      <c r="H736" t="s">
        <v>369</v>
      </c>
    </row>
    <row r="737" spans="1:8" x14ac:dyDescent="0.2">
      <c r="A737" t="s">
        <v>374</v>
      </c>
      <c r="B737" t="str">
        <f>F737&amp;C737</f>
        <v>Ed McLaughlin2010</v>
      </c>
      <c r="C737">
        <v>2010</v>
      </c>
      <c r="D737" t="s">
        <v>269</v>
      </c>
      <c r="F737" t="s">
        <v>407</v>
      </c>
      <c r="G737" t="s">
        <v>408</v>
      </c>
      <c r="H737" t="s">
        <v>376</v>
      </c>
    </row>
    <row r="738" spans="1:8" x14ac:dyDescent="0.2">
      <c r="A738" t="s">
        <v>374</v>
      </c>
      <c r="B738" t="str">
        <f>F738&amp;C738</f>
        <v>Eric Dillé2010</v>
      </c>
      <c r="C738">
        <v>2010</v>
      </c>
      <c r="D738" t="s">
        <v>269</v>
      </c>
      <c r="F738" t="s">
        <v>287</v>
      </c>
      <c r="G738" t="s">
        <v>409</v>
      </c>
      <c r="H738" t="s">
        <v>410</v>
      </c>
    </row>
    <row r="739" spans="1:8" x14ac:dyDescent="0.2">
      <c r="A739" t="s">
        <v>374</v>
      </c>
      <c r="B739" t="str">
        <f>F739&amp;C739</f>
        <v>Fred Barrett2010</v>
      </c>
      <c r="C739">
        <v>2010</v>
      </c>
      <c r="D739" t="s">
        <v>269</v>
      </c>
      <c r="F739" t="s">
        <v>411</v>
      </c>
      <c r="G739" t="s">
        <v>126</v>
      </c>
      <c r="H739" t="s">
        <v>369</v>
      </c>
    </row>
    <row r="740" spans="1:8" x14ac:dyDescent="0.2">
      <c r="A740" t="s">
        <v>374</v>
      </c>
      <c r="B740" t="str">
        <f>F740&amp;C740</f>
        <v>Geoff Solich2010</v>
      </c>
      <c r="C740">
        <v>2010</v>
      </c>
      <c r="D740" t="s">
        <v>269</v>
      </c>
      <c r="F740" t="s">
        <v>175</v>
      </c>
      <c r="G740" t="s">
        <v>412</v>
      </c>
      <c r="H740" t="s">
        <v>376</v>
      </c>
    </row>
    <row r="741" spans="1:8" x14ac:dyDescent="0.2">
      <c r="A741" t="s">
        <v>374</v>
      </c>
      <c r="B741" t="str">
        <f>F741&amp;C741</f>
        <v>George Solich2010</v>
      </c>
      <c r="C741">
        <v>2010</v>
      </c>
      <c r="D741" t="s">
        <v>269</v>
      </c>
      <c r="F741" t="s">
        <v>354</v>
      </c>
      <c r="G741" t="s">
        <v>250</v>
      </c>
      <c r="H741" t="s">
        <v>318</v>
      </c>
    </row>
    <row r="742" spans="1:8" x14ac:dyDescent="0.2">
      <c r="A742" t="s">
        <v>374</v>
      </c>
      <c r="B742" t="str">
        <f>F742&amp;C742</f>
        <v>Greg Morzano2010</v>
      </c>
      <c r="C742">
        <v>2010</v>
      </c>
      <c r="D742" t="s">
        <v>269</v>
      </c>
      <c r="F742" t="s">
        <v>177</v>
      </c>
      <c r="G742" t="s">
        <v>178</v>
      </c>
      <c r="H742" t="s">
        <v>376</v>
      </c>
    </row>
    <row r="743" spans="1:8" x14ac:dyDescent="0.2">
      <c r="A743" t="s">
        <v>374</v>
      </c>
      <c r="B743" t="str">
        <f>F743&amp;C743</f>
        <v>Greg Ruben2010</v>
      </c>
      <c r="C743">
        <v>2010</v>
      </c>
      <c r="D743" t="s">
        <v>269</v>
      </c>
      <c r="F743" t="s">
        <v>355</v>
      </c>
      <c r="G743" t="s">
        <v>413</v>
      </c>
      <c r="H743" t="s">
        <v>414</v>
      </c>
    </row>
    <row r="744" spans="1:8" x14ac:dyDescent="0.2">
      <c r="A744" t="s">
        <v>374</v>
      </c>
      <c r="B744" t="str">
        <f>F744&amp;C744</f>
        <v>Jack Ekstrom2010</v>
      </c>
      <c r="C744">
        <v>2010</v>
      </c>
      <c r="D744" t="s">
        <v>269</v>
      </c>
      <c r="F744" t="s">
        <v>317</v>
      </c>
      <c r="G744" t="s">
        <v>151</v>
      </c>
      <c r="H744" t="s">
        <v>415</v>
      </c>
    </row>
    <row r="745" spans="1:8" x14ac:dyDescent="0.2">
      <c r="A745" t="s">
        <v>374</v>
      </c>
      <c r="B745" t="str">
        <f>F745&amp;C745</f>
        <v>Jack Wold2010</v>
      </c>
      <c r="C745">
        <v>2010</v>
      </c>
      <c r="D745" t="s">
        <v>269</v>
      </c>
      <c r="F745" t="s">
        <v>181</v>
      </c>
      <c r="G745" t="s">
        <v>416</v>
      </c>
      <c r="H745" t="s">
        <v>376</v>
      </c>
    </row>
    <row r="746" spans="1:8" x14ac:dyDescent="0.2">
      <c r="A746" t="s">
        <v>374</v>
      </c>
      <c r="B746" t="str">
        <f>F746&amp;C746</f>
        <v>Jagadeesan Sethuraman2010</v>
      </c>
      <c r="C746">
        <v>2010</v>
      </c>
      <c r="D746" t="s">
        <v>269</v>
      </c>
      <c r="F746" t="s">
        <v>183</v>
      </c>
      <c r="G746" t="s">
        <v>151</v>
      </c>
      <c r="H746" t="s">
        <v>417</v>
      </c>
    </row>
    <row r="747" spans="1:8" x14ac:dyDescent="0.2">
      <c r="A747" t="s">
        <v>374</v>
      </c>
      <c r="B747" t="str">
        <f>F747&amp;C747</f>
        <v>James Lightner2010</v>
      </c>
      <c r="C747">
        <v>2010</v>
      </c>
      <c r="D747" t="s">
        <v>269</v>
      </c>
      <c r="F747" t="s">
        <v>193</v>
      </c>
      <c r="G747" t="s">
        <v>421</v>
      </c>
      <c r="H747" t="s">
        <v>376</v>
      </c>
    </row>
    <row r="748" spans="1:8" x14ac:dyDescent="0.2">
      <c r="A748" t="s">
        <v>374</v>
      </c>
      <c r="B748" t="str">
        <f>F748&amp;C748</f>
        <v>James Schroeder2010</v>
      </c>
      <c r="C748">
        <v>2010</v>
      </c>
      <c r="D748" t="s">
        <v>269</v>
      </c>
      <c r="F748" t="s">
        <v>96</v>
      </c>
      <c r="G748" t="s">
        <v>97</v>
      </c>
      <c r="H748" t="s">
        <v>300</v>
      </c>
    </row>
    <row r="749" spans="1:8" x14ac:dyDescent="0.2">
      <c r="A749" t="s">
        <v>374</v>
      </c>
      <c r="B749" t="str">
        <f>F749&amp;C749</f>
        <v>Jason Buehler2010</v>
      </c>
      <c r="C749">
        <v>2010</v>
      </c>
      <c r="D749" t="s">
        <v>269</v>
      </c>
      <c r="F749" t="s">
        <v>28</v>
      </c>
      <c r="G749" t="s">
        <v>418</v>
      </c>
      <c r="H749" t="s">
        <v>376</v>
      </c>
    </row>
    <row r="750" spans="1:8" x14ac:dyDescent="0.2">
      <c r="A750" t="s">
        <v>374</v>
      </c>
      <c r="B750" t="str">
        <f>F750&amp;C750</f>
        <v>Jay Neese2010</v>
      </c>
      <c r="C750">
        <v>2010</v>
      </c>
      <c r="D750" t="s">
        <v>269</v>
      </c>
      <c r="F750" t="s">
        <v>346</v>
      </c>
      <c r="G750" t="s">
        <v>52</v>
      </c>
      <c r="H750" t="s">
        <v>369</v>
      </c>
    </row>
    <row r="751" spans="1:8" x14ac:dyDescent="0.2">
      <c r="A751" t="s">
        <v>374</v>
      </c>
      <c r="B751" t="str">
        <f>F751&amp;C751</f>
        <v>Jay Prudhomme2010</v>
      </c>
      <c r="C751">
        <v>2010</v>
      </c>
      <c r="D751" t="s">
        <v>269</v>
      </c>
      <c r="F751" t="s">
        <v>185</v>
      </c>
      <c r="G751" t="s">
        <v>186</v>
      </c>
      <c r="H751" t="s">
        <v>376</v>
      </c>
    </row>
    <row r="752" spans="1:8" x14ac:dyDescent="0.2">
      <c r="A752" t="s">
        <v>374</v>
      </c>
      <c r="B752" t="str">
        <f>F752&amp;C752</f>
        <v>Jeff Lang2010</v>
      </c>
      <c r="C752">
        <v>2010</v>
      </c>
      <c r="D752" t="s">
        <v>269</v>
      </c>
      <c r="F752" t="s">
        <v>291</v>
      </c>
      <c r="G752" t="s">
        <v>419</v>
      </c>
      <c r="H752" t="s">
        <v>420</v>
      </c>
    </row>
    <row r="753" spans="1:8" x14ac:dyDescent="0.2">
      <c r="A753" t="s">
        <v>374</v>
      </c>
      <c r="B753" t="str">
        <f>F753&amp;C753</f>
        <v>Jim Brown2010</v>
      </c>
      <c r="C753">
        <v>2010</v>
      </c>
      <c r="D753" t="s">
        <v>269</v>
      </c>
      <c r="F753" t="s">
        <v>191</v>
      </c>
      <c r="G753" t="s">
        <v>151</v>
      </c>
      <c r="H753" t="s">
        <v>369</v>
      </c>
    </row>
    <row r="754" spans="1:8" x14ac:dyDescent="0.2">
      <c r="A754" t="s">
        <v>374</v>
      </c>
      <c r="B754" t="str">
        <f>F754&amp;C754</f>
        <v>Jim Kleckner2010</v>
      </c>
      <c r="C754">
        <v>2010</v>
      </c>
      <c r="D754" t="s">
        <v>269</v>
      </c>
      <c r="F754" t="s">
        <v>192</v>
      </c>
      <c r="G754" t="s">
        <v>117</v>
      </c>
      <c r="H754" t="s">
        <v>369</v>
      </c>
    </row>
    <row r="755" spans="1:8" x14ac:dyDescent="0.2">
      <c r="A755" t="s">
        <v>374</v>
      </c>
      <c r="B755" t="str">
        <f>F755&amp;C755</f>
        <v>Joe Icenogle2010</v>
      </c>
      <c r="C755">
        <v>2010</v>
      </c>
      <c r="D755" t="s">
        <v>269</v>
      </c>
      <c r="F755" t="s">
        <v>195</v>
      </c>
      <c r="G755" t="s">
        <v>84</v>
      </c>
      <c r="H755" t="s">
        <v>422</v>
      </c>
    </row>
    <row r="756" spans="1:8" x14ac:dyDescent="0.2">
      <c r="A756" t="s">
        <v>374</v>
      </c>
      <c r="B756" t="str">
        <f>F756&amp;C756</f>
        <v>Joe Lima2010</v>
      </c>
      <c r="C756">
        <v>2010</v>
      </c>
      <c r="D756" t="s">
        <v>269</v>
      </c>
      <c r="F756" t="s">
        <v>196</v>
      </c>
      <c r="G756" t="s">
        <v>197</v>
      </c>
      <c r="H756" t="s">
        <v>376</v>
      </c>
    </row>
    <row r="757" spans="1:8" x14ac:dyDescent="0.2">
      <c r="A757" t="s">
        <v>374</v>
      </c>
      <c r="B757" t="str">
        <f>F757&amp;C757</f>
        <v>John Benton2010</v>
      </c>
      <c r="C757">
        <v>2010</v>
      </c>
      <c r="D757" t="s">
        <v>269</v>
      </c>
      <c r="F757" t="s">
        <v>423</v>
      </c>
      <c r="G757" t="s">
        <v>424</v>
      </c>
      <c r="H757" t="s">
        <v>425</v>
      </c>
    </row>
    <row r="758" spans="1:8" x14ac:dyDescent="0.2">
      <c r="A758" t="s">
        <v>374</v>
      </c>
      <c r="B758" t="str">
        <f>F758&amp;C758</f>
        <v>John Byrom2010</v>
      </c>
      <c r="C758">
        <v>2010</v>
      </c>
      <c r="D758" t="s">
        <v>269</v>
      </c>
      <c r="F758" t="s">
        <v>121</v>
      </c>
      <c r="G758" t="s">
        <v>426</v>
      </c>
      <c r="H758" t="s">
        <v>427</v>
      </c>
    </row>
    <row r="759" spans="1:8" x14ac:dyDescent="0.2">
      <c r="A759" t="s">
        <v>374</v>
      </c>
      <c r="B759" t="str">
        <f>F759&amp;C759</f>
        <v>John Harpole2010</v>
      </c>
      <c r="C759">
        <v>2010</v>
      </c>
      <c r="D759" t="s">
        <v>269</v>
      </c>
      <c r="F759" t="s">
        <v>34</v>
      </c>
      <c r="G759" t="s">
        <v>342</v>
      </c>
      <c r="H759" t="s">
        <v>369</v>
      </c>
    </row>
    <row r="760" spans="1:8" x14ac:dyDescent="0.2">
      <c r="A760" t="s">
        <v>374</v>
      </c>
      <c r="B760" t="str">
        <f>F760&amp;C760</f>
        <v>John T. McDougal2010</v>
      </c>
      <c r="C760">
        <v>2010</v>
      </c>
      <c r="D760" t="s">
        <v>269</v>
      </c>
      <c r="F760" t="s">
        <v>204</v>
      </c>
      <c r="G760" t="s">
        <v>205</v>
      </c>
      <c r="H760" t="s">
        <v>376</v>
      </c>
    </row>
    <row r="761" spans="1:8" x14ac:dyDescent="0.2">
      <c r="A761" t="s">
        <v>374</v>
      </c>
      <c r="B761" t="str">
        <f>F761&amp;C761</f>
        <v>John Vering2010</v>
      </c>
      <c r="C761">
        <v>2010</v>
      </c>
      <c r="D761" t="s">
        <v>269</v>
      </c>
      <c r="F761" t="s">
        <v>202</v>
      </c>
      <c r="G761" t="s">
        <v>428</v>
      </c>
      <c r="H761" t="s">
        <v>376</v>
      </c>
    </row>
    <row r="762" spans="1:8" x14ac:dyDescent="0.2">
      <c r="A762" t="s">
        <v>374</v>
      </c>
      <c r="B762" t="str">
        <f>F762&amp;C762</f>
        <v>Jonny Brumley2010</v>
      </c>
      <c r="C762">
        <v>2010</v>
      </c>
      <c r="D762" t="s">
        <v>269</v>
      </c>
      <c r="F762" t="s">
        <v>429</v>
      </c>
      <c r="G762" t="s">
        <v>430</v>
      </c>
      <c r="H762" t="s">
        <v>376</v>
      </c>
    </row>
    <row r="763" spans="1:8" x14ac:dyDescent="0.2">
      <c r="A763" t="s">
        <v>374</v>
      </c>
      <c r="B763" t="str">
        <f>F763&amp;C763</f>
        <v>Kevin Bailey2010</v>
      </c>
      <c r="C763">
        <v>2010</v>
      </c>
      <c r="D763" t="s">
        <v>269</v>
      </c>
      <c r="F763" t="s">
        <v>207</v>
      </c>
      <c r="G763" t="s">
        <v>431</v>
      </c>
      <c r="H763" t="s">
        <v>376</v>
      </c>
    </row>
    <row r="764" spans="1:8" x14ac:dyDescent="0.2">
      <c r="A764" t="s">
        <v>374</v>
      </c>
      <c r="B764" t="str">
        <f>F764&amp;C764</f>
        <v>Larry Parnell2010</v>
      </c>
      <c r="C764">
        <v>2010</v>
      </c>
      <c r="D764" t="s">
        <v>269</v>
      </c>
      <c r="F764" t="s">
        <v>125</v>
      </c>
      <c r="G764" t="s">
        <v>126</v>
      </c>
      <c r="H764" t="s">
        <v>376</v>
      </c>
    </row>
    <row r="765" spans="1:8" x14ac:dyDescent="0.2">
      <c r="A765" t="s">
        <v>374</v>
      </c>
      <c r="B765" t="str">
        <f>F765&amp;C765</f>
        <v>Larry Van Ryan2010</v>
      </c>
      <c r="C765">
        <v>2010</v>
      </c>
      <c r="D765" t="s">
        <v>269</v>
      </c>
      <c r="F765" t="s">
        <v>432</v>
      </c>
      <c r="G765" t="s">
        <v>201</v>
      </c>
      <c r="H765" t="s">
        <v>376</v>
      </c>
    </row>
    <row r="766" spans="1:8" x14ac:dyDescent="0.2">
      <c r="A766" t="s">
        <v>374</v>
      </c>
      <c r="B766" t="str">
        <f>F766&amp;C766</f>
        <v>Lem Smith2010</v>
      </c>
      <c r="C766">
        <v>2010</v>
      </c>
      <c r="D766" t="s">
        <v>269</v>
      </c>
      <c r="F766" t="s">
        <v>208</v>
      </c>
      <c r="G766" t="s">
        <v>135</v>
      </c>
      <c r="H766" t="s">
        <v>376</v>
      </c>
    </row>
    <row r="767" spans="1:8" x14ac:dyDescent="0.2">
      <c r="A767" t="s">
        <v>374</v>
      </c>
      <c r="B767" t="str">
        <f>F767&amp;C767</f>
        <v>Logan Magruder2010</v>
      </c>
      <c r="C767">
        <v>2010</v>
      </c>
      <c r="D767" t="s">
        <v>269</v>
      </c>
      <c r="F767" t="s">
        <v>433</v>
      </c>
      <c r="G767" t="s">
        <v>434</v>
      </c>
      <c r="H767" t="s">
        <v>369</v>
      </c>
    </row>
    <row r="768" spans="1:8" x14ac:dyDescent="0.2">
      <c r="A768" t="s">
        <v>374</v>
      </c>
      <c r="B768" t="str">
        <f>F768&amp;C768</f>
        <v>Mark Thompson2010</v>
      </c>
      <c r="C768">
        <v>2010</v>
      </c>
      <c r="D768" t="s">
        <v>269</v>
      </c>
      <c r="F768" t="s">
        <v>211</v>
      </c>
      <c r="G768" t="s">
        <v>399</v>
      </c>
      <c r="H768" t="s">
        <v>376</v>
      </c>
    </row>
    <row r="769" spans="1:8" x14ac:dyDescent="0.2">
      <c r="A769" t="s">
        <v>374</v>
      </c>
      <c r="B769" t="str">
        <f>F769&amp;C769</f>
        <v>Michael Decker2010</v>
      </c>
      <c r="C769">
        <v>2010</v>
      </c>
      <c r="D769" t="s">
        <v>269</v>
      </c>
      <c r="F769" t="s">
        <v>81</v>
      </c>
      <c r="G769" t="s">
        <v>437</v>
      </c>
      <c r="H769" t="s">
        <v>376</v>
      </c>
    </row>
    <row r="770" spans="1:8" x14ac:dyDescent="0.2">
      <c r="A770" t="s">
        <v>374</v>
      </c>
      <c r="B770" t="str">
        <f>F770&amp;C770</f>
        <v>Michael O’Shaughnessy2010</v>
      </c>
      <c r="C770">
        <v>2010</v>
      </c>
      <c r="D770" t="s">
        <v>269</v>
      </c>
      <c r="F770" t="s">
        <v>504</v>
      </c>
      <c r="G770" t="s">
        <v>213</v>
      </c>
      <c r="H770" t="s">
        <v>376</v>
      </c>
    </row>
    <row r="771" spans="1:8" x14ac:dyDescent="0.2">
      <c r="A771" t="s">
        <v>374</v>
      </c>
      <c r="B771" t="str">
        <f>F771&amp;C771</f>
        <v>Michael Smith2010</v>
      </c>
      <c r="C771">
        <v>2010</v>
      </c>
      <c r="D771" t="s">
        <v>269</v>
      </c>
      <c r="F771" t="s">
        <v>435</v>
      </c>
      <c r="G771" t="s">
        <v>436</v>
      </c>
      <c r="H771" t="s">
        <v>376</v>
      </c>
    </row>
    <row r="772" spans="1:8" x14ac:dyDescent="0.2">
      <c r="A772" t="s">
        <v>374</v>
      </c>
      <c r="B772" t="str">
        <f>F772&amp;C772</f>
        <v>Michael Wozniak2010</v>
      </c>
      <c r="C772">
        <v>2010</v>
      </c>
      <c r="D772" t="s">
        <v>269</v>
      </c>
      <c r="F772" t="s">
        <v>763</v>
      </c>
      <c r="G772" t="s">
        <v>153</v>
      </c>
      <c r="H772" t="s">
        <v>376</v>
      </c>
    </row>
    <row r="773" spans="1:8" x14ac:dyDescent="0.2">
      <c r="A773" t="s">
        <v>374</v>
      </c>
      <c r="B773" t="str">
        <f>F773&amp;C773</f>
        <v>Mike Brunstein2010</v>
      </c>
      <c r="C773">
        <v>2010</v>
      </c>
      <c r="D773" t="s">
        <v>269</v>
      </c>
      <c r="F773" t="s">
        <v>212</v>
      </c>
      <c r="G773" t="s">
        <v>197</v>
      </c>
      <c r="H773" t="s">
        <v>376</v>
      </c>
    </row>
    <row r="774" spans="1:8" x14ac:dyDescent="0.2">
      <c r="A774" t="s">
        <v>374</v>
      </c>
      <c r="B774" t="str">
        <f>F774&amp;C774</f>
        <v>Mike Kennedy2010</v>
      </c>
      <c r="C774">
        <v>2010</v>
      </c>
      <c r="D774" t="s">
        <v>269</v>
      </c>
      <c r="F774" t="s">
        <v>438</v>
      </c>
      <c r="G774" t="s">
        <v>135</v>
      </c>
      <c r="H774" t="s">
        <v>376</v>
      </c>
    </row>
    <row r="775" spans="1:8" x14ac:dyDescent="0.2">
      <c r="A775" t="s">
        <v>374</v>
      </c>
      <c r="B775" t="str">
        <f>F775&amp;C775</f>
        <v>Murphy Markham2010</v>
      </c>
      <c r="C775">
        <v>2010</v>
      </c>
      <c r="D775" t="s">
        <v>269</v>
      </c>
      <c r="F775" t="s">
        <v>46</v>
      </c>
      <c r="G775" t="s">
        <v>439</v>
      </c>
      <c r="H775" t="s">
        <v>376</v>
      </c>
    </row>
    <row r="776" spans="1:8" x14ac:dyDescent="0.2">
      <c r="A776" t="s">
        <v>374</v>
      </c>
      <c r="B776" t="str">
        <f>F776&amp;C776</f>
        <v>Neal A. Stanley2010</v>
      </c>
      <c r="C776">
        <v>2010</v>
      </c>
      <c r="D776" t="s">
        <v>269</v>
      </c>
      <c r="F776" t="s">
        <v>714</v>
      </c>
      <c r="G776" t="s">
        <v>440</v>
      </c>
      <c r="H776" t="s">
        <v>369</v>
      </c>
    </row>
    <row r="777" spans="1:8" x14ac:dyDescent="0.2">
      <c r="A777" t="s">
        <v>374</v>
      </c>
      <c r="B777" t="str">
        <f>F777&amp;C777</f>
        <v>Pamela Roth2010</v>
      </c>
      <c r="C777">
        <v>2010</v>
      </c>
      <c r="D777" t="s">
        <v>269</v>
      </c>
      <c r="F777" t="s">
        <v>1086</v>
      </c>
      <c r="G777" t="s">
        <v>141</v>
      </c>
      <c r="H777" t="s">
        <v>441</v>
      </c>
    </row>
    <row r="778" spans="1:8" x14ac:dyDescent="0.2">
      <c r="A778" t="s">
        <v>374</v>
      </c>
      <c r="B778" t="str">
        <f>F778&amp;C778</f>
        <v>Patrick Hanley2010</v>
      </c>
      <c r="C778">
        <v>2010</v>
      </c>
      <c r="D778" t="s">
        <v>269</v>
      </c>
      <c r="F778" t="s">
        <v>215</v>
      </c>
      <c r="G778" t="s">
        <v>216</v>
      </c>
      <c r="H778" t="s">
        <v>442</v>
      </c>
    </row>
    <row r="779" spans="1:8" x14ac:dyDescent="0.2">
      <c r="A779" t="s">
        <v>374</v>
      </c>
      <c r="B779" t="str">
        <f>F779&amp;C779</f>
        <v>Paul DeBonis2010</v>
      </c>
      <c r="C779">
        <v>2010</v>
      </c>
      <c r="D779" t="s">
        <v>269</v>
      </c>
      <c r="F779" t="s">
        <v>443</v>
      </c>
      <c r="G779" t="s">
        <v>444</v>
      </c>
      <c r="H779" t="s">
        <v>376</v>
      </c>
    </row>
    <row r="780" spans="1:8" x14ac:dyDescent="0.2">
      <c r="A780" t="s">
        <v>374</v>
      </c>
      <c r="B780" t="str">
        <f>F780&amp;C780</f>
        <v>Paul J. Zecchi2010</v>
      </c>
      <c r="C780">
        <v>2010</v>
      </c>
      <c r="D780" t="s">
        <v>269</v>
      </c>
      <c r="F780" t="s">
        <v>830</v>
      </c>
      <c r="G780" t="s">
        <v>405</v>
      </c>
      <c r="H780" t="s">
        <v>376</v>
      </c>
    </row>
    <row r="781" spans="1:8" x14ac:dyDescent="0.2">
      <c r="A781" t="s">
        <v>374</v>
      </c>
      <c r="B781" t="str">
        <f>F781&amp;C781</f>
        <v>Pete Stark2010</v>
      </c>
      <c r="C781">
        <v>2010</v>
      </c>
      <c r="D781" t="s">
        <v>269</v>
      </c>
      <c r="F781" t="s">
        <v>218</v>
      </c>
      <c r="G781" t="s">
        <v>219</v>
      </c>
      <c r="H781" t="s">
        <v>376</v>
      </c>
    </row>
    <row r="782" spans="1:8" x14ac:dyDescent="0.2">
      <c r="A782" t="s">
        <v>374</v>
      </c>
      <c r="B782" t="str">
        <f>F782&amp;C782</f>
        <v>Peter Dea2010</v>
      </c>
      <c r="C782">
        <v>2010</v>
      </c>
      <c r="D782" t="s">
        <v>269</v>
      </c>
      <c r="F782" t="s">
        <v>360</v>
      </c>
      <c r="G782" t="s">
        <v>445</v>
      </c>
      <c r="H782" t="s">
        <v>370</v>
      </c>
    </row>
    <row r="783" spans="1:8" x14ac:dyDescent="0.2">
      <c r="A783" t="s">
        <v>374</v>
      </c>
      <c r="B783" t="str">
        <f>F783&amp;C783</f>
        <v>Phil Schlagel2010</v>
      </c>
      <c r="C783">
        <v>2010</v>
      </c>
      <c r="D783" t="s">
        <v>269</v>
      </c>
      <c r="F783" t="s">
        <v>220</v>
      </c>
      <c r="G783" t="s">
        <v>117</v>
      </c>
      <c r="H783" t="s">
        <v>376</v>
      </c>
    </row>
    <row r="784" spans="1:8" x14ac:dyDescent="0.2">
      <c r="A784" t="s">
        <v>374</v>
      </c>
      <c r="B784" t="str">
        <f>F784&amp;C784</f>
        <v>Phil Stalnaker2010</v>
      </c>
      <c r="C784">
        <v>2010</v>
      </c>
      <c r="D784" t="s">
        <v>269</v>
      </c>
      <c r="F784" t="s">
        <v>450</v>
      </c>
      <c r="G784" t="s">
        <v>451</v>
      </c>
      <c r="H784" t="s">
        <v>376</v>
      </c>
    </row>
    <row r="785" spans="1:8" x14ac:dyDescent="0.2">
      <c r="A785" t="s">
        <v>374</v>
      </c>
      <c r="B785" t="str">
        <f>F785&amp;C785</f>
        <v>Philip Doty2010</v>
      </c>
      <c r="C785">
        <v>2010</v>
      </c>
      <c r="D785" t="s">
        <v>269</v>
      </c>
      <c r="F785" t="s">
        <v>363</v>
      </c>
      <c r="G785" t="s">
        <v>94</v>
      </c>
      <c r="H785" t="s">
        <v>446</v>
      </c>
    </row>
    <row r="786" spans="1:8" x14ac:dyDescent="0.2">
      <c r="A786" t="s">
        <v>374</v>
      </c>
      <c r="B786" t="str">
        <f>F786&amp;C786</f>
        <v>Phillip A. Kriz2010</v>
      </c>
      <c r="C786">
        <v>2010</v>
      </c>
      <c r="D786" t="s">
        <v>269</v>
      </c>
      <c r="F786" t="s">
        <v>447</v>
      </c>
      <c r="G786" t="s">
        <v>448</v>
      </c>
      <c r="H786" t="s">
        <v>449</v>
      </c>
    </row>
    <row r="787" spans="1:8" x14ac:dyDescent="0.2">
      <c r="A787" t="s">
        <v>374</v>
      </c>
      <c r="B787" t="str">
        <f>F787&amp;C787</f>
        <v>Porter Bennett2010</v>
      </c>
      <c r="C787">
        <v>2010</v>
      </c>
      <c r="D787" t="s">
        <v>269</v>
      </c>
      <c r="F787" t="s">
        <v>343</v>
      </c>
      <c r="G787" t="s">
        <v>452</v>
      </c>
      <c r="H787" t="s">
        <v>453</v>
      </c>
    </row>
    <row r="788" spans="1:8" x14ac:dyDescent="0.2">
      <c r="A788" t="s">
        <v>374</v>
      </c>
      <c r="B788" t="str">
        <f>F788&amp;C788</f>
        <v>Randy Bolles2010</v>
      </c>
      <c r="C788">
        <v>2010</v>
      </c>
      <c r="D788" t="s">
        <v>269</v>
      </c>
      <c r="F788" t="s">
        <v>130</v>
      </c>
      <c r="G788" t="s">
        <v>221</v>
      </c>
      <c r="H788" t="s">
        <v>376</v>
      </c>
    </row>
    <row r="789" spans="1:8" x14ac:dyDescent="0.2">
      <c r="A789" t="s">
        <v>374</v>
      </c>
      <c r="B789" t="str">
        <f>F789&amp;C789</f>
        <v>Randy Pharo2010</v>
      </c>
      <c r="C789">
        <v>2010</v>
      </c>
      <c r="D789" t="s">
        <v>269</v>
      </c>
      <c r="F789" t="s">
        <v>454</v>
      </c>
      <c r="G789" t="s">
        <v>260</v>
      </c>
      <c r="H789" t="s">
        <v>376</v>
      </c>
    </row>
    <row r="790" spans="1:8" x14ac:dyDescent="0.2">
      <c r="A790" t="s">
        <v>374</v>
      </c>
      <c r="B790" t="str">
        <f>F790&amp;C790</f>
        <v>Ray Singleton2010</v>
      </c>
      <c r="C790">
        <v>2010</v>
      </c>
      <c r="D790" t="s">
        <v>269</v>
      </c>
      <c r="F790" t="s">
        <v>222</v>
      </c>
      <c r="G790" t="s">
        <v>455</v>
      </c>
      <c r="H790" t="s">
        <v>376</v>
      </c>
    </row>
    <row r="791" spans="1:8" x14ac:dyDescent="0.2">
      <c r="A791" t="s">
        <v>374</v>
      </c>
      <c r="B791" t="str">
        <f>F791&amp;C791</f>
        <v>Rebecca Watson2010</v>
      </c>
      <c r="C791">
        <v>2010</v>
      </c>
      <c r="D791" t="s">
        <v>269</v>
      </c>
      <c r="F791" t="s">
        <v>334</v>
      </c>
      <c r="G791" t="s">
        <v>456</v>
      </c>
      <c r="H791" t="s">
        <v>457</v>
      </c>
    </row>
    <row r="792" spans="1:8" x14ac:dyDescent="0.2">
      <c r="A792" t="s">
        <v>374</v>
      </c>
      <c r="B792" t="str">
        <f>F792&amp;C792</f>
        <v>René Morin2010</v>
      </c>
      <c r="C792">
        <v>2010</v>
      </c>
      <c r="D792" t="s">
        <v>269</v>
      </c>
      <c r="F792" t="s">
        <v>224</v>
      </c>
      <c r="G792" t="s">
        <v>225</v>
      </c>
      <c r="H792" t="s">
        <v>376</v>
      </c>
    </row>
    <row r="793" spans="1:8" x14ac:dyDescent="0.2">
      <c r="A793" t="s">
        <v>374</v>
      </c>
      <c r="B793" t="str">
        <f>F793&amp;C793</f>
        <v>Rich Eichler2010</v>
      </c>
      <c r="C793">
        <v>2010</v>
      </c>
      <c r="D793" t="s">
        <v>269</v>
      </c>
      <c r="F793" t="s">
        <v>132</v>
      </c>
      <c r="G793" t="s">
        <v>133</v>
      </c>
      <c r="H793" t="s">
        <v>376</v>
      </c>
    </row>
    <row r="794" spans="1:8" x14ac:dyDescent="0.2">
      <c r="A794" t="s">
        <v>374</v>
      </c>
      <c r="B794" t="str">
        <f>F794&amp;C794</f>
        <v>Rich Frommer2010</v>
      </c>
      <c r="C794">
        <v>2010</v>
      </c>
      <c r="D794" t="s">
        <v>269</v>
      </c>
      <c r="F794" t="s">
        <v>305</v>
      </c>
      <c r="G794" t="s">
        <v>330</v>
      </c>
      <c r="H794" t="s">
        <v>369</v>
      </c>
    </row>
    <row r="795" spans="1:8" x14ac:dyDescent="0.2">
      <c r="A795" t="s">
        <v>374</v>
      </c>
      <c r="B795" t="str">
        <f>F795&amp;C795</f>
        <v>Rick Grisinger2010</v>
      </c>
      <c r="C795">
        <v>2010</v>
      </c>
      <c r="D795" t="s">
        <v>269</v>
      </c>
      <c r="F795" t="s">
        <v>226</v>
      </c>
      <c r="G795" t="s">
        <v>227</v>
      </c>
      <c r="H795" t="s">
        <v>376</v>
      </c>
    </row>
    <row r="796" spans="1:8" x14ac:dyDescent="0.2">
      <c r="A796" t="s">
        <v>374</v>
      </c>
      <c r="B796" t="str">
        <f>F796&amp;C796</f>
        <v>Rick McCullough2010</v>
      </c>
      <c r="C796">
        <v>2010</v>
      </c>
      <c r="D796" t="s">
        <v>269</v>
      </c>
      <c r="F796" t="s">
        <v>458</v>
      </c>
      <c r="G796" t="s">
        <v>459</v>
      </c>
      <c r="H796" t="s">
        <v>369</v>
      </c>
    </row>
    <row r="797" spans="1:8" x14ac:dyDescent="0.2">
      <c r="A797" t="s">
        <v>374</v>
      </c>
      <c r="B797" t="str">
        <f>F797&amp;C797</f>
        <v>Robert J Clark2010</v>
      </c>
      <c r="C797">
        <v>2010</v>
      </c>
      <c r="D797" t="s">
        <v>269</v>
      </c>
      <c r="F797" t="s">
        <v>107</v>
      </c>
      <c r="G797" t="s">
        <v>230</v>
      </c>
      <c r="H797" t="s">
        <v>376</v>
      </c>
    </row>
    <row r="798" spans="1:8" x14ac:dyDescent="0.2">
      <c r="A798" t="s">
        <v>374</v>
      </c>
      <c r="B798" t="str">
        <f>F798&amp;C798</f>
        <v>Robert L. Bayless, Jr.2010</v>
      </c>
      <c r="C798">
        <v>2010</v>
      </c>
      <c r="D798" t="s">
        <v>269</v>
      </c>
      <c r="F798" t="s">
        <v>228</v>
      </c>
      <c r="G798" t="s">
        <v>229</v>
      </c>
      <c r="H798" t="s">
        <v>376</v>
      </c>
    </row>
    <row r="799" spans="1:8" x14ac:dyDescent="0.2">
      <c r="A799" t="s">
        <v>374</v>
      </c>
      <c r="B799" t="str">
        <f>F799&amp;C799</f>
        <v>Scott Moore2010</v>
      </c>
      <c r="C799">
        <v>2010</v>
      </c>
      <c r="D799" t="s">
        <v>269</v>
      </c>
      <c r="F799" t="s">
        <v>233</v>
      </c>
      <c r="G799" t="s">
        <v>460</v>
      </c>
      <c r="H799" t="s">
        <v>376</v>
      </c>
    </row>
    <row r="800" spans="1:8" x14ac:dyDescent="0.2">
      <c r="A800" t="s">
        <v>374</v>
      </c>
      <c r="B800" t="str">
        <f>F800&amp;C800</f>
        <v>Shane Schulz2010</v>
      </c>
      <c r="C800">
        <v>2010</v>
      </c>
      <c r="D800" t="s">
        <v>269</v>
      </c>
      <c r="F800" t="s">
        <v>57</v>
      </c>
      <c r="G800" t="s">
        <v>396</v>
      </c>
      <c r="H800" t="s">
        <v>461</v>
      </c>
    </row>
    <row r="801" spans="1:8" x14ac:dyDescent="0.2">
      <c r="A801" t="s">
        <v>374</v>
      </c>
      <c r="B801" t="str">
        <f>F801&amp;C801</f>
        <v>Shawn Reed2010</v>
      </c>
      <c r="C801">
        <v>2010</v>
      </c>
      <c r="D801" t="s">
        <v>269</v>
      </c>
      <c r="F801" t="s">
        <v>235</v>
      </c>
      <c r="G801" t="s">
        <v>462</v>
      </c>
      <c r="H801" t="s">
        <v>376</v>
      </c>
    </row>
    <row r="802" spans="1:8" x14ac:dyDescent="0.2">
      <c r="A802" t="s">
        <v>374</v>
      </c>
      <c r="B802" t="str">
        <f>F802&amp;C802</f>
        <v>Sheridan Swords2010</v>
      </c>
      <c r="C802">
        <v>2010</v>
      </c>
      <c r="D802" t="s">
        <v>269</v>
      </c>
      <c r="F802" t="s">
        <v>237</v>
      </c>
      <c r="G802" t="s">
        <v>463</v>
      </c>
      <c r="H802" t="s">
        <v>376</v>
      </c>
    </row>
    <row r="803" spans="1:8" x14ac:dyDescent="0.2">
      <c r="A803" t="s">
        <v>374</v>
      </c>
      <c r="B803" t="str">
        <f>F803&amp;C803</f>
        <v>Stan Sprinkle2010</v>
      </c>
      <c r="C803">
        <v>2010</v>
      </c>
      <c r="D803" t="s">
        <v>269</v>
      </c>
      <c r="F803" t="s">
        <v>239</v>
      </c>
      <c r="G803" t="s">
        <v>240</v>
      </c>
      <c r="H803" t="s">
        <v>376</v>
      </c>
    </row>
    <row r="804" spans="1:8" x14ac:dyDescent="0.2">
      <c r="A804" t="s">
        <v>374</v>
      </c>
      <c r="B804" t="str">
        <f>F804&amp;C804</f>
        <v>Stephen Barnes2010</v>
      </c>
      <c r="C804">
        <v>2010</v>
      </c>
      <c r="D804" t="s">
        <v>269</v>
      </c>
      <c r="F804" t="s">
        <v>58</v>
      </c>
      <c r="G804" t="s">
        <v>466</v>
      </c>
      <c r="H804" t="s">
        <v>376</v>
      </c>
    </row>
    <row r="805" spans="1:8" x14ac:dyDescent="0.2">
      <c r="A805" t="s">
        <v>374</v>
      </c>
      <c r="B805" t="str">
        <f>F805&amp;C805</f>
        <v>Stephen Harpham2010</v>
      </c>
      <c r="C805">
        <v>2010</v>
      </c>
      <c r="D805" t="s">
        <v>269</v>
      </c>
      <c r="F805" t="s">
        <v>464</v>
      </c>
      <c r="G805" t="s">
        <v>465</v>
      </c>
      <c r="H805" t="s">
        <v>376</v>
      </c>
    </row>
    <row r="806" spans="1:8" x14ac:dyDescent="0.2">
      <c r="A806" t="s">
        <v>374</v>
      </c>
      <c r="B806" t="str">
        <f>F806&amp;C806</f>
        <v>Steve Bain2010</v>
      </c>
      <c r="C806">
        <v>2010</v>
      </c>
      <c r="D806" t="s">
        <v>269</v>
      </c>
      <c r="F806" t="s">
        <v>241</v>
      </c>
      <c r="G806" t="s">
        <v>242</v>
      </c>
      <c r="H806" t="s">
        <v>376</v>
      </c>
    </row>
    <row r="807" spans="1:8" x14ac:dyDescent="0.2">
      <c r="A807" t="s">
        <v>374</v>
      </c>
      <c r="B807" t="str">
        <f>F807&amp;C807</f>
        <v>Steve Fallin2010</v>
      </c>
      <c r="C807">
        <v>2010</v>
      </c>
      <c r="D807" t="s">
        <v>269</v>
      </c>
      <c r="F807" t="s">
        <v>243</v>
      </c>
      <c r="G807" t="s">
        <v>467</v>
      </c>
      <c r="H807" t="s">
        <v>376</v>
      </c>
    </row>
    <row r="808" spans="1:8" x14ac:dyDescent="0.2">
      <c r="A808" t="s">
        <v>374</v>
      </c>
      <c r="B808" t="str">
        <f>F808&amp;C808</f>
        <v>Steve Hulse2010</v>
      </c>
      <c r="C808">
        <v>2010</v>
      </c>
      <c r="D808" t="s">
        <v>269</v>
      </c>
      <c r="F808" t="s">
        <v>245</v>
      </c>
      <c r="G808" t="s">
        <v>468</v>
      </c>
      <c r="H808" t="s">
        <v>376</v>
      </c>
    </row>
    <row r="809" spans="1:8" x14ac:dyDescent="0.2">
      <c r="A809" t="s">
        <v>374</v>
      </c>
      <c r="B809" t="str">
        <f>F809&amp;C809</f>
        <v>T. Greg Merrion2010</v>
      </c>
      <c r="C809">
        <v>2010</v>
      </c>
      <c r="D809" t="s">
        <v>269</v>
      </c>
      <c r="F809" t="s">
        <v>247</v>
      </c>
      <c r="G809" t="s">
        <v>469</v>
      </c>
      <c r="H809" t="s">
        <v>376</v>
      </c>
    </row>
    <row r="810" spans="1:8" x14ac:dyDescent="0.2">
      <c r="A810" t="s">
        <v>374</v>
      </c>
      <c r="B810" t="str">
        <f>F810&amp;C810</f>
        <v>Tad Herz2010</v>
      </c>
      <c r="C810">
        <v>2010</v>
      </c>
      <c r="D810" t="s">
        <v>269</v>
      </c>
      <c r="F810" t="s">
        <v>249</v>
      </c>
      <c r="G810" t="s">
        <v>250</v>
      </c>
      <c r="H810" t="s">
        <v>376</v>
      </c>
    </row>
    <row r="811" spans="1:8" x14ac:dyDescent="0.2">
      <c r="A811" t="s">
        <v>374</v>
      </c>
      <c r="B811" t="str">
        <f>F811&amp;C811</f>
        <v>Ted Brown2010</v>
      </c>
      <c r="C811">
        <v>2010</v>
      </c>
      <c r="D811" t="s">
        <v>269</v>
      </c>
      <c r="F811" t="s">
        <v>366</v>
      </c>
      <c r="G811" t="s">
        <v>406</v>
      </c>
      <c r="H811" t="s">
        <v>369</v>
      </c>
    </row>
    <row r="812" spans="1:8" x14ac:dyDescent="0.2">
      <c r="A812" t="s">
        <v>374</v>
      </c>
      <c r="B812" t="str">
        <f>F812&amp;C812</f>
        <v>Thomas Sheffield2010</v>
      </c>
      <c r="C812">
        <v>2010</v>
      </c>
      <c r="D812" t="s">
        <v>269</v>
      </c>
      <c r="F812" t="s">
        <v>1114</v>
      </c>
      <c r="G812" t="s">
        <v>278</v>
      </c>
      <c r="H812" t="s">
        <v>373</v>
      </c>
    </row>
    <row r="813" spans="1:8" x14ac:dyDescent="0.2">
      <c r="A813" t="s">
        <v>374</v>
      </c>
      <c r="B813" t="str">
        <f>F813&amp;C813</f>
        <v>Tim Hopkins2010</v>
      </c>
      <c r="C813">
        <v>2010</v>
      </c>
      <c r="D813" t="s">
        <v>269</v>
      </c>
      <c r="F813" t="s">
        <v>253</v>
      </c>
      <c r="G813" t="s">
        <v>470</v>
      </c>
      <c r="H813" t="s">
        <v>471</v>
      </c>
    </row>
    <row r="814" spans="1:8" x14ac:dyDescent="0.2">
      <c r="A814" t="s">
        <v>374</v>
      </c>
      <c r="B814" t="str">
        <f>F814&amp;C814</f>
        <v>Todd Berryman2010</v>
      </c>
      <c r="C814">
        <v>2010</v>
      </c>
      <c r="D814" t="s">
        <v>269</v>
      </c>
      <c r="F814" t="s">
        <v>136</v>
      </c>
      <c r="G814" t="s">
        <v>137</v>
      </c>
      <c r="H814" t="s">
        <v>376</v>
      </c>
    </row>
    <row r="815" spans="1:8" x14ac:dyDescent="0.2">
      <c r="A815" t="s">
        <v>374</v>
      </c>
      <c r="B815" t="str">
        <f>F815&amp;C815</f>
        <v>Todd Ennenga2010</v>
      </c>
      <c r="C815">
        <v>2010</v>
      </c>
      <c r="D815" t="s">
        <v>269</v>
      </c>
      <c r="F815" t="s">
        <v>472</v>
      </c>
      <c r="G815" t="s">
        <v>473</v>
      </c>
      <c r="H815" t="s">
        <v>376</v>
      </c>
    </row>
    <row r="816" spans="1:8" x14ac:dyDescent="0.2">
      <c r="A816" t="s">
        <v>374</v>
      </c>
      <c r="B816" t="str">
        <f>F816&amp;C816</f>
        <v>Tom Crowe2010</v>
      </c>
      <c r="C816">
        <v>2010</v>
      </c>
      <c r="D816" t="s">
        <v>269</v>
      </c>
      <c r="F816" t="s">
        <v>474</v>
      </c>
      <c r="G816" t="s">
        <v>395</v>
      </c>
      <c r="H816" t="s">
        <v>475</v>
      </c>
    </row>
    <row r="817" spans="1:8" x14ac:dyDescent="0.2">
      <c r="A817" t="s">
        <v>374</v>
      </c>
      <c r="B817" t="str">
        <f>F817&amp;C817</f>
        <v>Tom Foncannon2010</v>
      </c>
      <c r="C817">
        <v>2010</v>
      </c>
      <c r="D817" t="s">
        <v>269</v>
      </c>
      <c r="F817" t="s">
        <v>255</v>
      </c>
      <c r="G817" t="s">
        <v>476</v>
      </c>
      <c r="H817" t="s">
        <v>376</v>
      </c>
    </row>
    <row r="818" spans="1:8" x14ac:dyDescent="0.2">
      <c r="A818" t="s">
        <v>374</v>
      </c>
      <c r="B818" t="str">
        <f>F818&amp;C818</f>
        <v>Tom Jepperson2010</v>
      </c>
      <c r="C818">
        <v>2010</v>
      </c>
      <c r="D818" t="s">
        <v>269</v>
      </c>
      <c r="F818" t="s">
        <v>477</v>
      </c>
      <c r="G818" t="s">
        <v>252</v>
      </c>
      <c r="H818" t="s">
        <v>376</v>
      </c>
    </row>
    <row r="819" spans="1:8" x14ac:dyDescent="0.2">
      <c r="A819" t="s">
        <v>374</v>
      </c>
      <c r="B819" t="str">
        <f>F819&amp;C819</f>
        <v>Tom Tyree2010</v>
      </c>
      <c r="C819">
        <v>2010</v>
      </c>
      <c r="D819" t="s">
        <v>269</v>
      </c>
      <c r="F819" t="s">
        <v>257</v>
      </c>
      <c r="G819" t="s">
        <v>478</v>
      </c>
      <c r="H819" t="s">
        <v>376</v>
      </c>
    </row>
    <row r="820" spans="1:8" x14ac:dyDescent="0.2">
      <c r="A820" t="s">
        <v>374</v>
      </c>
      <c r="B820" t="str">
        <f>F820&amp;C820</f>
        <v>Tony Best2010</v>
      </c>
      <c r="C820">
        <v>2010</v>
      </c>
      <c r="D820" t="s">
        <v>269</v>
      </c>
      <c r="F820" t="s">
        <v>259</v>
      </c>
      <c r="G820" t="s">
        <v>260</v>
      </c>
      <c r="H820" t="s">
        <v>369</v>
      </c>
    </row>
    <row r="821" spans="1:8" x14ac:dyDescent="0.2">
      <c r="A821" t="s">
        <v>374</v>
      </c>
      <c r="B821" t="str">
        <f>F821&amp;C821</f>
        <v>Tripp Kerr2010</v>
      </c>
      <c r="C821">
        <v>2010</v>
      </c>
      <c r="D821" t="s">
        <v>269</v>
      </c>
      <c r="F821" t="s">
        <v>261</v>
      </c>
      <c r="G821" t="s">
        <v>406</v>
      </c>
      <c r="H821" t="s">
        <v>376</v>
      </c>
    </row>
    <row r="822" spans="1:8" x14ac:dyDescent="0.2">
      <c r="A822" t="s">
        <v>374</v>
      </c>
      <c r="B822" t="str">
        <f>F822&amp;C822</f>
        <v>Tuss Erickson2010</v>
      </c>
      <c r="C822">
        <v>2010</v>
      </c>
      <c r="D822" t="s">
        <v>269</v>
      </c>
      <c r="F822" t="s">
        <v>263</v>
      </c>
      <c r="G822" t="s">
        <v>479</v>
      </c>
      <c r="H822" t="s">
        <v>376</v>
      </c>
    </row>
    <row r="823" spans="1:8" x14ac:dyDescent="0.2">
      <c r="A823" t="s">
        <v>374</v>
      </c>
      <c r="B823" t="str">
        <f>F823&amp;C823</f>
        <v>Vaughn Vennerberg2010</v>
      </c>
      <c r="C823">
        <v>2010</v>
      </c>
      <c r="D823" t="s">
        <v>269</v>
      </c>
      <c r="F823" t="s">
        <v>480</v>
      </c>
      <c r="G823" t="s">
        <v>210</v>
      </c>
      <c r="H823" t="s">
        <v>376</v>
      </c>
    </row>
    <row r="824" spans="1:8" x14ac:dyDescent="0.2">
      <c r="A824" t="s">
        <v>374</v>
      </c>
      <c r="B824" t="str">
        <f>F824&amp;C824</f>
        <v>Ward Polzin2010</v>
      </c>
      <c r="C824">
        <v>2010</v>
      </c>
      <c r="D824" t="s">
        <v>269</v>
      </c>
      <c r="F824" t="s">
        <v>265</v>
      </c>
      <c r="G824" t="s">
        <v>481</v>
      </c>
      <c r="H824" t="s">
        <v>376</v>
      </c>
    </row>
    <row r="825" spans="1:8" x14ac:dyDescent="0.2">
      <c r="A825" t="s">
        <v>374</v>
      </c>
      <c r="B825" t="str">
        <f>F825&amp;C825</f>
        <v>William Lancaster2010</v>
      </c>
      <c r="C825">
        <v>2010</v>
      </c>
      <c r="D825" t="s">
        <v>269</v>
      </c>
      <c r="F825" t="s">
        <v>66</v>
      </c>
      <c r="G825" t="s">
        <v>382</v>
      </c>
      <c r="H825" t="s">
        <v>383</v>
      </c>
    </row>
    <row r="826" spans="1:8" x14ac:dyDescent="0.2">
      <c r="A826" t="s">
        <v>895</v>
      </c>
      <c r="B826" t="str">
        <f>F826&amp;C826</f>
        <v>Alex Campbell2010</v>
      </c>
      <c r="C826">
        <v>2010</v>
      </c>
      <c r="D826" t="s">
        <v>860</v>
      </c>
      <c r="E826" t="s">
        <v>896</v>
      </c>
      <c r="F826" t="s">
        <v>9</v>
      </c>
      <c r="G826" t="s">
        <v>270</v>
      </c>
      <c r="H826" t="s">
        <v>377</v>
      </c>
    </row>
    <row r="827" spans="1:8" x14ac:dyDescent="0.2">
      <c r="A827" t="s">
        <v>895</v>
      </c>
      <c r="B827" t="str">
        <f>F827&amp;C827</f>
        <v>Brent Miller2010</v>
      </c>
      <c r="C827">
        <v>2010</v>
      </c>
      <c r="D827" t="s">
        <v>860</v>
      </c>
      <c r="E827" t="s">
        <v>896</v>
      </c>
      <c r="F827" t="s">
        <v>387</v>
      </c>
      <c r="G827" t="s">
        <v>524</v>
      </c>
      <c r="H827" t="s">
        <v>388</v>
      </c>
    </row>
    <row r="828" spans="1:8" x14ac:dyDescent="0.2">
      <c r="A828" t="s">
        <v>895</v>
      </c>
      <c r="B828" t="str">
        <f>F828&amp;C828</f>
        <v>Bruce Bowman2010</v>
      </c>
      <c r="C828">
        <v>2010</v>
      </c>
      <c r="D828" t="s">
        <v>860</v>
      </c>
      <c r="E828" t="s">
        <v>896</v>
      </c>
      <c r="F828" t="s">
        <v>110</v>
      </c>
      <c r="G828" t="s">
        <v>390</v>
      </c>
      <c r="H828" t="s">
        <v>391</v>
      </c>
    </row>
    <row r="829" spans="1:8" x14ac:dyDescent="0.2">
      <c r="A829" t="s">
        <v>895</v>
      </c>
      <c r="B829" t="str">
        <f>F829&amp;C829</f>
        <v>Daria Mahoney2010</v>
      </c>
      <c r="C829">
        <v>2010</v>
      </c>
      <c r="D829" t="s">
        <v>860</v>
      </c>
      <c r="E829" t="s">
        <v>898</v>
      </c>
      <c r="F829" t="s">
        <v>169</v>
      </c>
      <c r="G829" t="s">
        <v>399</v>
      </c>
      <c r="H829" t="s">
        <v>899</v>
      </c>
    </row>
    <row r="830" spans="1:8" x14ac:dyDescent="0.2">
      <c r="A830" t="s">
        <v>895</v>
      </c>
      <c r="B830" t="str">
        <f>F830&amp;C830</f>
        <v>Dave Banko2010</v>
      </c>
      <c r="C830">
        <v>2010</v>
      </c>
      <c r="D830" t="s">
        <v>860</v>
      </c>
      <c r="E830" t="s">
        <v>896</v>
      </c>
      <c r="F830" t="s">
        <v>284</v>
      </c>
      <c r="G830" t="s">
        <v>285</v>
      </c>
      <c r="H830" t="s">
        <v>900</v>
      </c>
    </row>
    <row r="831" spans="1:8" x14ac:dyDescent="0.2">
      <c r="A831" t="s">
        <v>895</v>
      </c>
      <c r="B831" t="str">
        <f>F831&amp;C831</f>
        <v>Eric Dillé2010</v>
      </c>
      <c r="C831">
        <v>2010</v>
      </c>
      <c r="D831" t="s">
        <v>860</v>
      </c>
      <c r="E831" t="s">
        <v>896</v>
      </c>
      <c r="F831" t="s">
        <v>287</v>
      </c>
      <c r="G831" t="s">
        <v>37</v>
      </c>
      <c r="H831" t="s">
        <v>369</v>
      </c>
    </row>
    <row r="832" spans="1:8" x14ac:dyDescent="0.2">
      <c r="A832" t="s">
        <v>895</v>
      </c>
      <c r="B832" t="str">
        <f>F832&amp;C832</f>
        <v>Greg Ruben2010</v>
      </c>
      <c r="C832">
        <v>2010</v>
      </c>
      <c r="D832" t="s">
        <v>860</v>
      </c>
      <c r="E832" t="s">
        <v>901</v>
      </c>
      <c r="F832" t="s">
        <v>355</v>
      </c>
      <c r="G832" t="s">
        <v>902</v>
      </c>
      <c r="H832" t="s">
        <v>369</v>
      </c>
    </row>
    <row r="833" spans="1:8" x14ac:dyDescent="0.2">
      <c r="A833" t="s">
        <v>895</v>
      </c>
      <c r="B833" t="str">
        <f>F833&amp;C833</f>
        <v>Jack Ekstrom2010</v>
      </c>
      <c r="C833">
        <v>2010</v>
      </c>
      <c r="D833" t="s">
        <v>860</v>
      </c>
      <c r="E833" t="s">
        <v>903</v>
      </c>
      <c r="F833" t="s">
        <v>317</v>
      </c>
      <c r="G833" t="s">
        <v>151</v>
      </c>
      <c r="H833" t="s">
        <v>899</v>
      </c>
    </row>
    <row r="834" spans="1:8" x14ac:dyDescent="0.2">
      <c r="A834" t="s">
        <v>895</v>
      </c>
      <c r="B834" t="str">
        <f>F834&amp;C834</f>
        <v>Jagadeesan Sethuraman2010</v>
      </c>
      <c r="C834">
        <v>2010</v>
      </c>
      <c r="D834" t="s">
        <v>860</v>
      </c>
      <c r="E834" t="s">
        <v>904</v>
      </c>
      <c r="F834" t="s">
        <v>183</v>
      </c>
      <c r="G834" t="s">
        <v>151</v>
      </c>
      <c r="H834" t="s">
        <v>899</v>
      </c>
    </row>
    <row r="835" spans="1:8" x14ac:dyDescent="0.2">
      <c r="A835" t="s">
        <v>895</v>
      </c>
      <c r="B835" t="str">
        <f>F835&amp;C835</f>
        <v>Jeff Lang2010</v>
      </c>
      <c r="C835">
        <v>2010</v>
      </c>
      <c r="D835" t="s">
        <v>860</v>
      </c>
      <c r="E835" t="s">
        <v>905</v>
      </c>
      <c r="F835" t="s">
        <v>291</v>
      </c>
      <c r="G835" t="s">
        <v>888</v>
      </c>
      <c r="H835" t="s">
        <v>369</v>
      </c>
    </row>
    <row r="836" spans="1:8" x14ac:dyDescent="0.2">
      <c r="A836" t="s">
        <v>895</v>
      </c>
      <c r="B836" t="str">
        <f>F836&amp;C836</f>
        <v>Joe Icenogle2010</v>
      </c>
      <c r="C836">
        <v>2010</v>
      </c>
      <c r="D836" t="s">
        <v>860</v>
      </c>
      <c r="E836" t="s">
        <v>906</v>
      </c>
      <c r="F836" t="s">
        <v>195</v>
      </c>
      <c r="G836" t="s">
        <v>390</v>
      </c>
      <c r="H836" t="s">
        <v>899</v>
      </c>
    </row>
    <row r="837" spans="1:8" x14ac:dyDescent="0.2">
      <c r="A837" t="s">
        <v>895</v>
      </c>
      <c r="B837" t="str">
        <f>F837&amp;C837</f>
        <v>John Benton2010</v>
      </c>
      <c r="C837">
        <v>2010</v>
      </c>
      <c r="D837" t="s">
        <v>860</v>
      </c>
      <c r="E837" t="s">
        <v>907</v>
      </c>
      <c r="F837" t="s">
        <v>423</v>
      </c>
      <c r="G837" t="s">
        <v>424</v>
      </c>
      <c r="H837" t="s">
        <v>369</v>
      </c>
    </row>
    <row r="838" spans="1:8" x14ac:dyDescent="0.2">
      <c r="A838" t="s">
        <v>895</v>
      </c>
      <c r="B838" t="str">
        <f>F838&amp;C838</f>
        <v>John Byrom2010</v>
      </c>
      <c r="C838">
        <v>2010</v>
      </c>
      <c r="D838" t="s">
        <v>860</v>
      </c>
      <c r="E838" t="s">
        <v>896</v>
      </c>
      <c r="F838" t="s">
        <v>121</v>
      </c>
      <c r="G838" t="s">
        <v>426</v>
      </c>
      <c r="H838" t="s">
        <v>427</v>
      </c>
    </row>
    <row r="839" spans="1:8" x14ac:dyDescent="0.2">
      <c r="A839" t="s">
        <v>895</v>
      </c>
      <c r="B839" t="str">
        <f>F839&amp;C839</f>
        <v>Pamela Roth2010</v>
      </c>
      <c r="C839">
        <v>2010</v>
      </c>
      <c r="D839" t="s">
        <v>860</v>
      </c>
      <c r="E839" t="s">
        <v>896</v>
      </c>
      <c r="F839" t="s">
        <v>1086</v>
      </c>
      <c r="G839" t="s">
        <v>141</v>
      </c>
      <c r="H839" t="s">
        <v>441</v>
      </c>
    </row>
    <row r="840" spans="1:8" x14ac:dyDescent="0.2">
      <c r="A840" t="s">
        <v>895</v>
      </c>
      <c r="B840" t="str">
        <f>F840&amp;C840</f>
        <v>Patrick Hanley2010</v>
      </c>
      <c r="C840">
        <v>2010</v>
      </c>
      <c r="D840" t="s">
        <v>860</v>
      </c>
      <c r="E840" t="s">
        <v>908</v>
      </c>
      <c r="F840" t="s">
        <v>215</v>
      </c>
      <c r="G840" t="s">
        <v>216</v>
      </c>
      <c r="H840" t="s">
        <v>899</v>
      </c>
    </row>
    <row r="841" spans="1:8" x14ac:dyDescent="0.2">
      <c r="A841" t="s">
        <v>895</v>
      </c>
      <c r="B841" t="str">
        <f>F841&amp;C841</f>
        <v>Phillip A. Kriz2010</v>
      </c>
      <c r="C841">
        <v>2010</v>
      </c>
      <c r="D841" t="s">
        <v>860</v>
      </c>
      <c r="E841" t="s">
        <v>896</v>
      </c>
      <c r="F841" t="s">
        <v>447</v>
      </c>
      <c r="G841" t="s">
        <v>832</v>
      </c>
      <c r="H841" t="s">
        <v>506</v>
      </c>
    </row>
    <row r="842" spans="1:8" x14ac:dyDescent="0.2">
      <c r="A842" t="s">
        <v>895</v>
      </c>
      <c r="B842" t="str">
        <f>F842&amp;C842</f>
        <v>Porter Bennett2010</v>
      </c>
      <c r="C842">
        <v>2010</v>
      </c>
      <c r="D842" t="s">
        <v>860</v>
      </c>
      <c r="E842" t="s">
        <v>909</v>
      </c>
      <c r="F842" t="s">
        <v>343</v>
      </c>
      <c r="G842" t="s">
        <v>452</v>
      </c>
      <c r="H842" t="s">
        <v>369</v>
      </c>
    </row>
    <row r="843" spans="1:8" x14ac:dyDescent="0.2">
      <c r="A843" t="s">
        <v>895</v>
      </c>
      <c r="B843" t="str">
        <f>F843&amp;C843</f>
        <v>Shane Schulz2010</v>
      </c>
      <c r="C843">
        <v>2010</v>
      </c>
      <c r="D843" t="s">
        <v>860</v>
      </c>
      <c r="E843" t="s">
        <v>896</v>
      </c>
      <c r="F843" t="s">
        <v>57</v>
      </c>
      <c r="G843" t="s">
        <v>396</v>
      </c>
      <c r="H843" t="s">
        <v>461</v>
      </c>
    </row>
    <row r="844" spans="1:8" x14ac:dyDescent="0.2">
      <c r="A844" t="s">
        <v>895</v>
      </c>
      <c r="B844" t="str">
        <f>F844&amp;C844</f>
        <v>William Lancaster2010</v>
      </c>
      <c r="C844">
        <v>2010</v>
      </c>
      <c r="D844" t="s">
        <v>860</v>
      </c>
      <c r="E844" t="s">
        <v>897</v>
      </c>
      <c r="F844" t="s">
        <v>66</v>
      </c>
      <c r="G844" t="s">
        <v>382</v>
      </c>
      <c r="H844" t="s">
        <v>369</v>
      </c>
    </row>
    <row r="845" spans="1:8" x14ac:dyDescent="0.2">
      <c r="A845" t="s">
        <v>1018</v>
      </c>
      <c r="B845" t="str">
        <f>F845&amp;C845</f>
        <v>Becca Ness2010</v>
      </c>
      <c r="C845">
        <v>2010</v>
      </c>
      <c r="D845" t="s">
        <v>930</v>
      </c>
      <c r="F845" t="s">
        <v>1019</v>
      </c>
      <c r="G845" t="s">
        <v>470</v>
      </c>
      <c r="H845" t="s">
        <v>1014</v>
      </c>
    </row>
    <row r="846" spans="1:8" x14ac:dyDescent="0.2">
      <c r="A846" t="s">
        <v>1018</v>
      </c>
      <c r="B846" t="str">
        <f>F846&amp;C846</f>
        <v>Jon Bargas2010</v>
      </c>
      <c r="C846">
        <v>2010</v>
      </c>
      <c r="D846" t="s">
        <v>930</v>
      </c>
      <c r="F846" t="s">
        <v>935</v>
      </c>
      <c r="G846" t="s">
        <v>470</v>
      </c>
      <c r="H846" t="s">
        <v>1020</v>
      </c>
    </row>
    <row r="847" spans="1:8" x14ac:dyDescent="0.2">
      <c r="A847" t="s">
        <v>1018</v>
      </c>
      <c r="B847" t="str">
        <f>F847&amp;C847</f>
        <v>Jon Haubert2010</v>
      </c>
      <c r="C847">
        <v>2010</v>
      </c>
      <c r="D847" t="s">
        <v>930</v>
      </c>
      <c r="F847" t="s">
        <v>1008</v>
      </c>
      <c r="G847" t="s">
        <v>470</v>
      </c>
      <c r="H847" t="s">
        <v>936</v>
      </c>
    </row>
    <row r="848" spans="1:8" x14ac:dyDescent="0.2">
      <c r="A848" t="s">
        <v>1018</v>
      </c>
      <c r="B848" t="str">
        <f>F848&amp;C848</f>
        <v>Kathleen Sgamma2010</v>
      </c>
      <c r="C848">
        <v>2010</v>
      </c>
      <c r="D848" t="s">
        <v>930</v>
      </c>
      <c r="F848" t="s">
        <v>298</v>
      </c>
      <c r="G848" t="s">
        <v>470</v>
      </c>
      <c r="H848" t="s">
        <v>929</v>
      </c>
    </row>
    <row r="849" spans="1:8" x14ac:dyDescent="0.2">
      <c r="A849" t="s">
        <v>1018</v>
      </c>
      <c r="B849" t="str">
        <f>F849&amp;C849</f>
        <v>Marc W. Smith2010</v>
      </c>
      <c r="C849">
        <v>2010</v>
      </c>
      <c r="D849" t="s">
        <v>930</v>
      </c>
      <c r="F849" t="s">
        <v>1021</v>
      </c>
      <c r="G849" t="s">
        <v>470</v>
      </c>
      <c r="H849" t="s">
        <v>619</v>
      </c>
    </row>
    <row r="850" spans="1:8" x14ac:dyDescent="0.2">
      <c r="A850" t="s">
        <v>1018</v>
      </c>
      <c r="B850" t="str">
        <f>F850&amp;C850</f>
        <v>Sarah S. Cornwell2010</v>
      </c>
      <c r="C850">
        <v>2010</v>
      </c>
      <c r="D850" t="s">
        <v>930</v>
      </c>
      <c r="F850" t="s">
        <v>943</v>
      </c>
      <c r="G850" t="s">
        <v>470</v>
      </c>
      <c r="H850" t="s">
        <v>944</v>
      </c>
    </row>
    <row r="851" spans="1:8" x14ac:dyDescent="0.2">
      <c r="A851" t="s">
        <v>1018</v>
      </c>
      <c r="B851" t="str">
        <f>F851&amp;C851</f>
        <v>Spencer Kimball2010</v>
      </c>
      <c r="C851">
        <v>2010</v>
      </c>
      <c r="D851" t="s">
        <v>930</v>
      </c>
      <c r="F851" t="s">
        <v>1010</v>
      </c>
      <c r="G851" t="s">
        <v>470</v>
      </c>
      <c r="H851" t="s">
        <v>988</v>
      </c>
    </row>
    <row r="852" spans="1:8" x14ac:dyDescent="0.2">
      <c r="A852" t="s">
        <v>1018</v>
      </c>
      <c r="B852" t="str">
        <f>F852&amp;C852</f>
        <v>Susan Fakharzadeh2010</v>
      </c>
      <c r="C852">
        <v>2010</v>
      </c>
      <c r="D852" t="s">
        <v>930</v>
      </c>
      <c r="F852" t="s">
        <v>1004</v>
      </c>
      <c r="G852" t="s">
        <v>470</v>
      </c>
      <c r="H852" t="s">
        <v>1022</v>
      </c>
    </row>
    <row r="853" spans="1:8" x14ac:dyDescent="0.2">
      <c r="A853" t="s">
        <v>1018</v>
      </c>
      <c r="B853" t="str">
        <f>F853&amp;C853</f>
        <v>Wendy Wollert2010</v>
      </c>
      <c r="C853">
        <v>2010</v>
      </c>
      <c r="D853" t="s">
        <v>930</v>
      </c>
      <c r="F853" t="s">
        <v>999</v>
      </c>
      <c r="G853" t="s">
        <v>470</v>
      </c>
      <c r="H853" t="s">
        <v>1023</v>
      </c>
    </row>
    <row r="854" spans="1:8" x14ac:dyDescent="0.2">
      <c r="A854" t="s">
        <v>482</v>
      </c>
      <c r="B854" t="str">
        <f>F854&amp;C854</f>
        <v>Alan Harrison2009</v>
      </c>
      <c r="C854">
        <v>2009</v>
      </c>
      <c r="D854" t="s">
        <v>269</v>
      </c>
      <c r="F854" t="s">
        <v>140</v>
      </c>
      <c r="G854" t="s">
        <v>375</v>
      </c>
      <c r="H854" t="s">
        <v>376</v>
      </c>
    </row>
    <row r="855" spans="1:8" x14ac:dyDescent="0.2">
      <c r="A855" t="s">
        <v>482</v>
      </c>
      <c r="B855" t="str">
        <f>F855&amp;C855</f>
        <v>Alex Campbell2009</v>
      </c>
      <c r="C855">
        <v>2009</v>
      </c>
      <c r="D855" t="s">
        <v>269</v>
      </c>
      <c r="F855" t="s">
        <v>9</v>
      </c>
      <c r="G855" t="s">
        <v>10</v>
      </c>
      <c r="H855" t="s">
        <v>376</v>
      </c>
    </row>
    <row r="856" spans="1:8" x14ac:dyDescent="0.2">
      <c r="A856" t="s">
        <v>482</v>
      </c>
      <c r="B856" t="str">
        <f>F856&amp;C856</f>
        <v>Andy Logan2009</v>
      </c>
      <c r="C856">
        <v>2009</v>
      </c>
      <c r="D856" t="s">
        <v>269</v>
      </c>
      <c r="F856" t="s">
        <v>378</v>
      </c>
      <c r="G856" t="s">
        <v>379</v>
      </c>
      <c r="H856" t="s">
        <v>376</v>
      </c>
    </row>
    <row r="857" spans="1:8" x14ac:dyDescent="0.2">
      <c r="A857" t="s">
        <v>482</v>
      </c>
      <c r="B857" t="str">
        <f>F857&amp;C857</f>
        <v>Barth Whitham2009</v>
      </c>
      <c r="C857">
        <v>2009</v>
      </c>
      <c r="D857" t="s">
        <v>269</v>
      </c>
      <c r="F857" t="s">
        <v>145</v>
      </c>
      <c r="G857" t="s">
        <v>10</v>
      </c>
      <c r="H857" t="s">
        <v>376</v>
      </c>
    </row>
    <row r="858" spans="1:8" x14ac:dyDescent="0.2">
      <c r="A858" t="s">
        <v>482</v>
      </c>
      <c r="B858" t="str">
        <f>F858&amp;C858</f>
        <v>Bill Bergner2009</v>
      </c>
      <c r="C858">
        <v>2009</v>
      </c>
      <c r="D858" t="s">
        <v>269</v>
      </c>
      <c r="F858" t="s">
        <v>483</v>
      </c>
      <c r="G858" t="s">
        <v>484</v>
      </c>
      <c r="H858" t="s">
        <v>376</v>
      </c>
    </row>
    <row r="859" spans="1:8" x14ac:dyDescent="0.2">
      <c r="A859" t="s">
        <v>482</v>
      </c>
      <c r="B859" t="str">
        <f>F859&amp;C859</f>
        <v>Bill Jones2009</v>
      </c>
      <c r="C859">
        <v>2009</v>
      </c>
      <c r="D859" t="s">
        <v>269</v>
      </c>
      <c r="F859" t="s">
        <v>380</v>
      </c>
      <c r="G859" t="s">
        <v>485</v>
      </c>
      <c r="H859" t="s">
        <v>376</v>
      </c>
    </row>
    <row r="860" spans="1:8" x14ac:dyDescent="0.2">
      <c r="A860" t="s">
        <v>482</v>
      </c>
      <c r="B860" t="str">
        <f>F860&amp;C860</f>
        <v>Bill Picquet2009</v>
      </c>
      <c r="C860">
        <v>2009</v>
      </c>
      <c r="D860" t="s">
        <v>269</v>
      </c>
      <c r="F860" t="s">
        <v>384</v>
      </c>
      <c r="G860" t="s">
        <v>385</v>
      </c>
      <c r="H860" t="s">
        <v>376</v>
      </c>
    </row>
    <row r="861" spans="1:8" x14ac:dyDescent="0.2">
      <c r="A861" t="s">
        <v>482</v>
      </c>
      <c r="B861" t="str">
        <f>F861&amp;C861</f>
        <v>Bob Plowman2009</v>
      </c>
      <c r="C861">
        <v>2009</v>
      </c>
      <c r="D861" t="s">
        <v>269</v>
      </c>
      <c r="F861" t="s">
        <v>1113</v>
      </c>
      <c r="G861" t="s">
        <v>227</v>
      </c>
      <c r="H861" t="s">
        <v>383</v>
      </c>
    </row>
    <row r="862" spans="1:8" x14ac:dyDescent="0.2">
      <c r="A862" t="s">
        <v>482</v>
      </c>
      <c r="B862" t="str">
        <f>F862&amp;C862</f>
        <v>Brad Miller2009</v>
      </c>
      <c r="C862">
        <v>2009</v>
      </c>
      <c r="D862" t="s">
        <v>269</v>
      </c>
      <c r="F862" t="s">
        <v>335</v>
      </c>
      <c r="G862" t="s">
        <v>117</v>
      </c>
      <c r="H862" t="s">
        <v>377</v>
      </c>
    </row>
    <row r="863" spans="1:8" x14ac:dyDescent="0.2">
      <c r="A863" t="s">
        <v>482</v>
      </c>
      <c r="B863" t="str">
        <f>F863&amp;C863</f>
        <v>Brent Miller2009</v>
      </c>
      <c r="C863">
        <v>2009</v>
      </c>
      <c r="D863" t="s">
        <v>269</v>
      </c>
      <c r="F863" t="s">
        <v>387</v>
      </c>
      <c r="G863" t="s">
        <v>151</v>
      </c>
      <c r="H863" t="s">
        <v>388</v>
      </c>
    </row>
    <row r="864" spans="1:8" x14ac:dyDescent="0.2">
      <c r="A864" t="s">
        <v>482</v>
      </c>
      <c r="B864" t="str">
        <f>F864&amp;C864</f>
        <v>Brian Macke2009</v>
      </c>
      <c r="C864">
        <v>2009</v>
      </c>
      <c r="D864" t="s">
        <v>269</v>
      </c>
      <c r="F864" t="s">
        <v>155</v>
      </c>
      <c r="G864" t="s">
        <v>156</v>
      </c>
      <c r="H864" t="s">
        <v>376</v>
      </c>
    </row>
    <row r="865" spans="1:8" x14ac:dyDescent="0.2">
      <c r="A865" t="s">
        <v>482</v>
      </c>
      <c r="B865" t="str">
        <f>F865&amp;C865</f>
        <v>Bruce Bowman2009</v>
      </c>
      <c r="C865">
        <v>2009</v>
      </c>
      <c r="D865" t="s">
        <v>269</v>
      </c>
      <c r="F865" t="s">
        <v>110</v>
      </c>
      <c r="G865" t="s">
        <v>390</v>
      </c>
      <c r="H865" t="s">
        <v>391</v>
      </c>
    </row>
    <row r="866" spans="1:8" x14ac:dyDescent="0.2">
      <c r="A866" t="s">
        <v>482</v>
      </c>
      <c r="B866" t="str">
        <f>F866&amp;C866</f>
        <v>Bruce Kelso2009</v>
      </c>
      <c r="C866">
        <v>2009</v>
      </c>
      <c r="D866" t="s">
        <v>269</v>
      </c>
      <c r="F866" t="s">
        <v>392</v>
      </c>
      <c r="G866" t="s">
        <v>393</v>
      </c>
      <c r="H866" t="s">
        <v>376</v>
      </c>
    </row>
    <row r="867" spans="1:8" x14ac:dyDescent="0.2">
      <c r="A867" t="s">
        <v>482</v>
      </c>
      <c r="B867" t="str">
        <f>F867&amp;C867</f>
        <v>Bryan Pratt2009</v>
      </c>
      <c r="C867">
        <v>2009</v>
      </c>
      <c r="D867" t="s">
        <v>269</v>
      </c>
      <c r="F867" t="s">
        <v>486</v>
      </c>
      <c r="G867" t="s">
        <v>94</v>
      </c>
      <c r="H867" t="s">
        <v>442</v>
      </c>
    </row>
    <row r="868" spans="1:8" x14ac:dyDescent="0.2">
      <c r="A868" t="s">
        <v>482</v>
      </c>
      <c r="B868" t="str">
        <f>F868&amp;C868</f>
        <v>Carter G. Mathies2009</v>
      </c>
      <c r="C868">
        <v>2009</v>
      </c>
      <c r="D868" t="s">
        <v>269</v>
      </c>
      <c r="F868" t="s">
        <v>487</v>
      </c>
      <c r="G868" t="s">
        <v>488</v>
      </c>
      <c r="H868" t="s">
        <v>376</v>
      </c>
    </row>
    <row r="869" spans="1:8" x14ac:dyDescent="0.2">
      <c r="A869" t="s">
        <v>482</v>
      </c>
      <c r="B869" t="str">
        <f>F869&amp;C869</f>
        <v>Charles Searle2009</v>
      </c>
      <c r="C869">
        <v>2009</v>
      </c>
      <c r="D869" t="s">
        <v>269</v>
      </c>
      <c r="F869" t="s">
        <v>91</v>
      </c>
      <c r="G869" t="s">
        <v>394</v>
      </c>
      <c r="H869" t="s">
        <v>376</v>
      </c>
    </row>
    <row r="870" spans="1:8" x14ac:dyDescent="0.2">
      <c r="A870" t="s">
        <v>482</v>
      </c>
      <c r="B870" t="str">
        <f>F870&amp;C870</f>
        <v>Charles Stanley2009</v>
      </c>
      <c r="C870">
        <v>2009</v>
      </c>
      <c r="D870" t="s">
        <v>269</v>
      </c>
      <c r="F870" t="s">
        <v>675</v>
      </c>
      <c r="G870" t="s">
        <v>489</v>
      </c>
      <c r="H870" t="s">
        <v>318</v>
      </c>
    </row>
    <row r="871" spans="1:8" x14ac:dyDescent="0.2">
      <c r="A871" t="s">
        <v>482</v>
      </c>
      <c r="B871" t="str">
        <f>F871&amp;C871</f>
        <v>Chris Carter2009</v>
      </c>
      <c r="C871">
        <v>2009</v>
      </c>
      <c r="D871" t="s">
        <v>269</v>
      </c>
      <c r="F871" t="s">
        <v>162</v>
      </c>
      <c r="G871" t="s">
        <v>395</v>
      </c>
      <c r="H871" t="s">
        <v>376</v>
      </c>
    </row>
    <row r="872" spans="1:8" x14ac:dyDescent="0.2">
      <c r="A872" t="s">
        <v>482</v>
      </c>
      <c r="B872" t="str">
        <f>F872&amp;C872</f>
        <v>Cornelius Dupré2009</v>
      </c>
      <c r="C872">
        <v>2009</v>
      </c>
      <c r="D872" t="s">
        <v>269</v>
      </c>
      <c r="F872" t="s">
        <v>22</v>
      </c>
      <c r="G872" t="s">
        <v>397</v>
      </c>
      <c r="H872" t="s">
        <v>376</v>
      </c>
    </row>
    <row r="873" spans="1:8" x14ac:dyDescent="0.2">
      <c r="A873" t="s">
        <v>482</v>
      </c>
      <c r="B873" t="str">
        <f>F873&amp;C873</f>
        <v>D.J. Lay2009</v>
      </c>
      <c r="C873">
        <v>2009</v>
      </c>
      <c r="D873" t="s">
        <v>269</v>
      </c>
      <c r="F873" t="s">
        <v>112</v>
      </c>
      <c r="G873" t="s">
        <v>403</v>
      </c>
      <c r="H873" t="s">
        <v>376</v>
      </c>
    </row>
    <row r="874" spans="1:8" x14ac:dyDescent="0.2">
      <c r="A874" t="s">
        <v>482</v>
      </c>
      <c r="B874" t="str">
        <f>F874&amp;C874</f>
        <v>Dale Larsen2009</v>
      </c>
      <c r="C874">
        <v>2009</v>
      </c>
      <c r="D874" t="s">
        <v>269</v>
      </c>
      <c r="F874" t="s">
        <v>24</v>
      </c>
      <c r="G874" t="s">
        <v>490</v>
      </c>
      <c r="H874" t="s">
        <v>376</v>
      </c>
    </row>
    <row r="875" spans="1:8" x14ac:dyDescent="0.2">
      <c r="A875" t="s">
        <v>482</v>
      </c>
      <c r="B875" t="str">
        <f>F875&amp;C875</f>
        <v>Dana Johnson2009</v>
      </c>
      <c r="C875">
        <v>2009</v>
      </c>
      <c r="D875" t="s">
        <v>269</v>
      </c>
      <c r="F875" t="s">
        <v>166</v>
      </c>
      <c r="G875" t="s">
        <v>115</v>
      </c>
      <c r="H875" t="s">
        <v>376</v>
      </c>
    </row>
    <row r="876" spans="1:8" x14ac:dyDescent="0.2">
      <c r="A876" t="s">
        <v>482</v>
      </c>
      <c r="B876" t="str">
        <f>F876&amp;C876</f>
        <v>Danny Jimenez2009</v>
      </c>
      <c r="C876">
        <v>2009</v>
      </c>
      <c r="D876" t="s">
        <v>269</v>
      </c>
      <c r="F876" t="s">
        <v>314</v>
      </c>
      <c r="G876" t="s">
        <v>168</v>
      </c>
      <c r="H876" t="s">
        <v>376</v>
      </c>
    </row>
    <row r="877" spans="1:8" x14ac:dyDescent="0.2">
      <c r="A877" t="s">
        <v>482</v>
      </c>
      <c r="B877" t="str">
        <f>F877&amp;C877</f>
        <v>Daria Mahoney2009</v>
      </c>
      <c r="C877">
        <v>2009</v>
      </c>
      <c r="D877" t="s">
        <v>269</v>
      </c>
      <c r="F877" t="s">
        <v>169</v>
      </c>
      <c r="G877" t="s">
        <v>399</v>
      </c>
      <c r="H877" t="s">
        <v>400</v>
      </c>
    </row>
    <row r="878" spans="1:8" x14ac:dyDescent="0.2">
      <c r="A878" t="s">
        <v>482</v>
      </c>
      <c r="B878" t="str">
        <f>F878&amp;C878</f>
        <v>Daryll Howard2009</v>
      </c>
      <c r="C878">
        <v>2009</v>
      </c>
      <c r="D878" t="s">
        <v>269</v>
      </c>
      <c r="F878" t="s">
        <v>281</v>
      </c>
      <c r="G878" t="s">
        <v>275</v>
      </c>
      <c r="H878" t="s">
        <v>369</v>
      </c>
    </row>
    <row r="879" spans="1:8" x14ac:dyDescent="0.2">
      <c r="A879" t="s">
        <v>482</v>
      </c>
      <c r="B879" t="str">
        <f>F879&amp;C879</f>
        <v>Dave Banko2009</v>
      </c>
      <c r="C879">
        <v>2009</v>
      </c>
      <c r="D879" t="s">
        <v>269</v>
      </c>
      <c r="F879" t="s">
        <v>284</v>
      </c>
      <c r="G879" t="s">
        <v>285</v>
      </c>
      <c r="H879" t="s">
        <v>376</v>
      </c>
    </row>
    <row r="880" spans="1:8" x14ac:dyDescent="0.2">
      <c r="A880" t="s">
        <v>482</v>
      </c>
      <c r="B880" t="str">
        <f>F880&amp;C880</f>
        <v>David Searle2009</v>
      </c>
      <c r="C880">
        <v>2009</v>
      </c>
      <c r="D880" t="s">
        <v>269</v>
      </c>
      <c r="F880" t="s">
        <v>171</v>
      </c>
      <c r="G880" t="s">
        <v>172</v>
      </c>
      <c r="H880" t="s">
        <v>376</v>
      </c>
    </row>
    <row r="881" spans="1:8" x14ac:dyDescent="0.2">
      <c r="A881" t="s">
        <v>482</v>
      </c>
      <c r="B881" t="str">
        <f>F881&amp;C881</f>
        <v>Dick Weber2009</v>
      </c>
      <c r="C881">
        <v>2009</v>
      </c>
      <c r="D881" t="s">
        <v>269</v>
      </c>
      <c r="F881" t="s">
        <v>173</v>
      </c>
      <c r="G881" t="s">
        <v>402</v>
      </c>
      <c r="H881" t="s">
        <v>376</v>
      </c>
    </row>
    <row r="882" spans="1:8" x14ac:dyDescent="0.2">
      <c r="A882" t="s">
        <v>482</v>
      </c>
      <c r="B882" t="str">
        <f>F882&amp;C882</f>
        <v>Dominic Bazile2009</v>
      </c>
      <c r="C882">
        <v>2009</v>
      </c>
      <c r="D882" t="s">
        <v>269</v>
      </c>
      <c r="F882" t="s">
        <v>404</v>
      </c>
      <c r="G882" t="s">
        <v>491</v>
      </c>
      <c r="H882" t="s">
        <v>376</v>
      </c>
    </row>
    <row r="883" spans="1:8" x14ac:dyDescent="0.2">
      <c r="A883" t="s">
        <v>482</v>
      </c>
      <c r="B883" t="str">
        <f>F883&amp;C883</f>
        <v>Don DeCarlo2009</v>
      </c>
      <c r="C883">
        <v>2009</v>
      </c>
      <c r="D883" t="s">
        <v>269</v>
      </c>
      <c r="F883" t="s">
        <v>349</v>
      </c>
      <c r="G883" t="s">
        <v>221</v>
      </c>
      <c r="H883" t="s">
        <v>369</v>
      </c>
    </row>
    <row r="884" spans="1:8" x14ac:dyDescent="0.2">
      <c r="A884" t="s">
        <v>482</v>
      </c>
      <c r="B884" t="str">
        <f>F884&amp;C884</f>
        <v>Don Law2009</v>
      </c>
      <c r="C884">
        <v>2009</v>
      </c>
      <c r="D884" t="s">
        <v>269</v>
      </c>
      <c r="F884" t="s">
        <v>350</v>
      </c>
      <c r="G884" t="s">
        <v>351</v>
      </c>
      <c r="H884" t="s">
        <v>376</v>
      </c>
    </row>
    <row r="885" spans="1:8" x14ac:dyDescent="0.2">
      <c r="A885" t="s">
        <v>482</v>
      </c>
      <c r="B885" t="str">
        <f>F885&amp;C885</f>
        <v>Don McClure2009</v>
      </c>
      <c r="C885">
        <v>2009</v>
      </c>
      <c r="D885" t="s">
        <v>269</v>
      </c>
      <c r="F885" t="s">
        <v>352</v>
      </c>
      <c r="G885" t="s">
        <v>135</v>
      </c>
      <c r="H885" t="s">
        <v>369</v>
      </c>
    </row>
    <row r="886" spans="1:8" x14ac:dyDescent="0.2">
      <c r="A886" t="s">
        <v>482</v>
      </c>
      <c r="B886" t="str">
        <f>F886&amp;C886</f>
        <v>Doug Rogers2009</v>
      </c>
      <c r="C886">
        <v>2009</v>
      </c>
      <c r="D886" t="s">
        <v>269</v>
      </c>
      <c r="F886" t="s">
        <v>71</v>
      </c>
      <c r="G886" t="s">
        <v>72</v>
      </c>
      <c r="H886" t="s">
        <v>376</v>
      </c>
    </row>
    <row r="887" spans="1:8" x14ac:dyDescent="0.2">
      <c r="A887" t="s">
        <v>482</v>
      </c>
      <c r="B887" t="str">
        <f>F887&amp;C887</f>
        <v>Duane Zavadil2009</v>
      </c>
      <c r="C887">
        <v>2009</v>
      </c>
      <c r="D887" t="s">
        <v>269</v>
      </c>
      <c r="F887" t="s">
        <v>286</v>
      </c>
      <c r="G887" t="s">
        <v>126</v>
      </c>
      <c r="H887" t="s">
        <v>369</v>
      </c>
    </row>
    <row r="888" spans="1:8" x14ac:dyDescent="0.2">
      <c r="A888" t="s">
        <v>482</v>
      </c>
      <c r="B888" t="str">
        <f>F888&amp;C888</f>
        <v>Ed McLaughlin2009</v>
      </c>
      <c r="C888">
        <v>2009</v>
      </c>
      <c r="D888" t="s">
        <v>269</v>
      </c>
      <c r="F888" t="s">
        <v>407</v>
      </c>
      <c r="G888" t="s">
        <v>408</v>
      </c>
      <c r="H888" t="s">
        <v>376</v>
      </c>
    </row>
    <row r="889" spans="1:8" x14ac:dyDescent="0.2">
      <c r="A889" t="s">
        <v>482</v>
      </c>
      <c r="B889" t="str">
        <f>F889&amp;C889</f>
        <v>Eric Dillé2009</v>
      </c>
      <c r="C889">
        <v>2009</v>
      </c>
      <c r="D889" t="s">
        <v>269</v>
      </c>
      <c r="F889" t="s">
        <v>287</v>
      </c>
      <c r="G889" t="s">
        <v>409</v>
      </c>
      <c r="H889" t="s">
        <v>376</v>
      </c>
    </row>
    <row r="890" spans="1:8" x14ac:dyDescent="0.2">
      <c r="A890" t="s">
        <v>482</v>
      </c>
      <c r="B890" t="str">
        <f>F890&amp;C890</f>
        <v>Frank Muscara2009</v>
      </c>
      <c r="C890">
        <v>2009</v>
      </c>
      <c r="D890" t="s">
        <v>269</v>
      </c>
      <c r="F890" t="s">
        <v>492</v>
      </c>
      <c r="G890" t="s">
        <v>493</v>
      </c>
      <c r="H890" t="s">
        <v>369</v>
      </c>
    </row>
    <row r="891" spans="1:8" x14ac:dyDescent="0.2">
      <c r="A891" t="s">
        <v>482</v>
      </c>
      <c r="B891" t="str">
        <f>F891&amp;C891</f>
        <v>Fred Barrett2009</v>
      </c>
      <c r="C891">
        <v>2009</v>
      </c>
      <c r="D891" t="s">
        <v>269</v>
      </c>
      <c r="F891" t="s">
        <v>411</v>
      </c>
      <c r="G891" t="s">
        <v>126</v>
      </c>
      <c r="H891" t="s">
        <v>370</v>
      </c>
    </row>
    <row r="892" spans="1:8" x14ac:dyDescent="0.2">
      <c r="A892" t="s">
        <v>482</v>
      </c>
      <c r="B892" t="str">
        <f>F892&amp;C892</f>
        <v>George Solich2009</v>
      </c>
      <c r="C892">
        <v>2009</v>
      </c>
      <c r="D892" t="s">
        <v>269</v>
      </c>
      <c r="F892" t="s">
        <v>354</v>
      </c>
      <c r="G892" t="s">
        <v>494</v>
      </c>
      <c r="H892" t="s">
        <v>300</v>
      </c>
    </row>
    <row r="893" spans="1:8" x14ac:dyDescent="0.2">
      <c r="A893" t="s">
        <v>482</v>
      </c>
      <c r="B893" t="str">
        <f>F893&amp;C893</f>
        <v>Greg Morzano2009</v>
      </c>
      <c r="C893">
        <v>2009</v>
      </c>
      <c r="D893" t="s">
        <v>269</v>
      </c>
      <c r="F893" t="s">
        <v>177</v>
      </c>
      <c r="G893" t="s">
        <v>178</v>
      </c>
      <c r="H893" t="s">
        <v>376</v>
      </c>
    </row>
    <row r="894" spans="1:8" x14ac:dyDescent="0.2">
      <c r="A894" t="s">
        <v>482</v>
      </c>
      <c r="B894" t="str">
        <f>F894&amp;C894</f>
        <v>Greg Ruben2009</v>
      </c>
      <c r="C894">
        <v>2009</v>
      </c>
      <c r="D894" t="s">
        <v>269</v>
      </c>
      <c r="F894" t="s">
        <v>355</v>
      </c>
      <c r="G894" t="s">
        <v>413</v>
      </c>
      <c r="H894" t="s">
        <v>414</v>
      </c>
    </row>
    <row r="895" spans="1:8" x14ac:dyDescent="0.2">
      <c r="A895" t="s">
        <v>482</v>
      </c>
      <c r="B895" t="str">
        <f>F895&amp;C895</f>
        <v>Jack Ekstrom2009</v>
      </c>
      <c r="C895">
        <v>2009</v>
      </c>
      <c r="D895" t="s">
        <v>269</v>
      </c>
      <c r="F895" t="s">
        <v>317</v>
      </c>
      <c r="G895" t="s">
        <v>151</v>
      </c>
      <c r="H895" t="s">
        <v>376</v>
      </c>
    </row>
    <row r="896" spans="1:8" x14ac:dyDescent="0.2">
      <c r="A896" t="s">
        <v>482</v>
      </c>
      <c r="B896" t="str">
        <f>F896&amp;C896</f>
        <v>Jack Wold2009</v>
      </c>
      <c r="C896">
        <v>2009</v>
      </c>
      <c r="D896" t="s">
        <v>269</v>
      </c>
      <c r="F896" t="s">
        <v>181</v>
      </c>
      <c r="G896" t="s">
        <v>416</v>
      </c>
      <c r="H896" t="s">
        <v>376</v>
      </c>
    </row>
    <row r="897" spans="1:8" x14ac:dyDescent="0.2">
      <c r="A897" t="s">
        <v>482</v>
      </c>
      <c r="B897" t="str">
        <f>F897&amp;C897</f>
        <v>James Lightner2009</v>
      </c>
      <c r="C897">
        <v>2009</v>
      </c>
      <c r="D897" t="s">
        <v>269</v>
      </c>
      <c r="F897" t="s">
        <v>193</v>
      </c>
      <c r="G897" t="s">
        <v>497</v>
      </c>
      <c r="H897" t="s">
        <v>376</v>
      </c>
    </row>
    <row r="898" spans="1:8" x14ac:dyDescent="0.2">
      <c r="A898" t="s">
        <v>482</v>
      </c>
      <c r="B898" t="str">
        <f>F898&amp;C898</f>
        <v>James Schroeder2009</v>
      </c>
      <c r="C898">
        <v>2009</v>
      </c>
      <c r="D898" t="s">
        <v>269</v>
      </c>
      <c r="F898" t="s">
        <v>96</v>
      </c>
      <c r="G898" t="s">
        <v>97</v>
      </c>
      <c r="H898" t="s">
        <v>373</v>
      </c>
    </row>
    <row r="899" spans="1:8" x14ac:dyDescent="0.2">
      <c r="A899" t="s">
        <v>482</v>
      </c>
      <c r="B899" t="str">
        <f>F899&amp;C899</f>
        <v>Jason Buehler2009</v>
      </c>
      <c r="C899">
        <v>2009</v>
      </c>
      <c r="D899" t="s">
        <v>269</v>
      </c>
      <c r="F899" t="s">
        <v>28</v>
      </c>
      <c r="G899" t="s">
        <v>184</v>
      </c>
      <c r="H899" t="s">
        <v>376</v>
      </c>
    </row>
    <row r="900" spans="1:8" x14ac:dyDescent="0.2">
      <c r="A900" t="s">
        <v>482</v>
      </c>
      <c r="B900" t="str">
        <f>F900&amp;C900</f>
        <v>Jay Neese2009</v>
      </c>
      <c r="C900">
        <v>2009</v>
      </c>
      <c r="D900" t="s">
        <v>269</v>
      </c>
      <c r="F900" t="s">
        <v>346</v>
      </c>
      <c r="G900" t="s">
        <v>495</v>
      </c>
      <c r="H900" t="s">
        <v>369</v>
      </c>
    </row>
    <row r="901" spans="1:8" x14ac:dyDescent="0.2">
      <c r="A901" t="s">
        <v>482</v>
      </c>
      <c r="B901" t="str">
        <f>F901&amp;C901</f>
        <v>Jay Prudhomme2009</v>
      </c>
      <c r="C901">
        <v>2009</v>
      </c>
      <c r="D901" t="s">
        <v>269</v>
      </c>
      <c r="F901" t="s">
        <v>185</v>
      </c>
      <c r="G901" t="s">
        <v>186</v>
      </c>
      <c r="H901" t="s">
        <v>376</v>
      </c>
    </row>
    <row r="902" spans="1:8" x14ac:dyDescent="0.2">
      <c r="A902" t="s">
        <v>482</v>
      </c>
      <c r="B902" t="str">
        <f>F902&amp;C902</f>
        <v>Jeff Lang2009</v>
      </c>
      <c r="C902">
        <v>2009</v>
      </c>
      <c r="D902" t="s">
        <v>269</v>
      </c>
      <c r="F902" t="s">
        <v>291</v>
      </c>
      <c r="G902" t="s">
        <v>419</v>
      </c>
      <c r="H902" t="s">
        <v>420</v>
      </c>
    </row>
    <row r="903" spans="1:8" x14ac:dyDescent="0.2">
      <c r="A903" t="s">
        <v>482</v>
      </c>
      <c r="B903" t="str">
        <f>F903&amp;C903</f>
        <v>Jerry Barnes2009</v>
      </c>
      <c r="C903">
        <v>2009</v>
      </c>
      <c r="D903" t="s">
        <v>269</v>
      </c>
      <c r="F903" t="s">
        <v>496</v>
      </c>
      <c r="G903" t="s">
        <v>375</v>
      </c>
      <c r="H903" t="s">
        <v>369</v>
      </c>
    </row>
    <row r="904" spans="1:8" x14ac:dyDescent="0.2">
      <c r="A904" t="s">
        <v>482</v>
      </c>
      <c r="B904" t="str">
        <f>F904&amp;C904</f>
        <v>Jim Brown2009</v>
      </c>
      <c r="C904">
        <v>2009</v>
      </c>
      <c r="D904" t="s">
        <v>269</v>
      </c>
      <c r="F904" t="s">
        <v>191</v>
      </c>
      <c r="G904" t="s">
        <v>151</v>
      </c>
      <c r="H904" t="s">
        <v>369</v>
      </c>
    </row>
    <row r="905" spans="1:8" x14ac:dyDescent="0.2">
      <c r="A905" t="s">
        <v>482</v>
      </c>
      <c r="B905" t="str">
        <f>F905&amp;C905</f>
        <v>Jim Kleckner2009</v>
      </c>
      <c r="C905">
        <v>2009</v>
      </c>
      <c r="D905" t="s">
        <v>269</v>
      </c>
      <c r="F905" t="s">
        <v>192</v>
      </c>
      <c r="G905" t="s">
        <v>117</v>
      </c>
      <c r="H905" t="s">
        <v>369</v>
      </c>
    </row>
    <row r="906" spans="1:8" x14ac:dyDescent="0.2">
      <c r="A906" t="s">
        <v>482</v>
      </c>
      <c r="B906" t="str">
        <f>F906&amp;C906</f>
        <v>Jim Powers2009</v>
      </c>
      <c r="C906">
        <v>2009</v>
      </c>
      <c r="D906" t="s">
        <v>269</v>
      </c>
      <c r="F906" t="s">
        <v>498</v>
      </c>
      <c r="G906" t="s">
        <v>499</v>
      </c>
      <c r="H906" t="s">
        <v>376</v>
      </c>
    </row>
    <row r="907" spans="1:8" x14ac:dyDescent="0.2">
      <c r="A907" t="s">
        <v>482</v>
      </c>
      <c r="B907" t="str">
        <f>F907&amp;C907</f>
        <v>Joe Icenogle2009</v>
      </c>
      <c r="C907">
        <v>2009</v>
      </c>
      <c r="D907" t="s">
        <v>269</v>
      </c>
      <c r="F907" t="s">
        <v>195</v>
      </c>
      <c r="G907" t="s">
        <v>84</v>
      </c>
      <c r="H907" t="s">
        <v>422</v>
      </c>
    </row>
    <row r="908" spans="1:8" x14ac:dyDescent="0.2">
      <c r="A908" t="s">
        <v>482</v>
      </c>
      <c r="B908" t="str">
        <f>F908&amp;C908</f>
        <v>Joe Lima2009</v>
      </c>
      <c r="C908">
        <v>2009</v>
      </c>
      <c r="D908" t="s">
        <v>269</v>
      </c>
      <c r="F908" t="s">
        <v>196</v>
      </c>
      <c r="G908" t="s">
        <v>197</v>
      </c>
      <c r="H908" t="s">
        <v>376</v>
      </c>
    </row>
    <row r="909" spans="1:8" x14ac:dyDescent="0.2">
      <c r="A909" t="s">
        <v>482</v>
      </c>
      <c r="B909" t="str">
        <f>F909&amp;C909</f>
        <v>John Benton2009</v>
      </c>
      <c r="C909">
        <v>2009</v>
      </c>
      <c r="D909" t="s">
        <v>269</v>
      </c>
      <c r="F909" t="s">
        <v>423</v>
      </c>
      <c r="G909" t="s">
        <v>424</v>
      </c>
      <c r="H909" t="s">
        <v>425</v>
      </c>
    </row>
    <row r="910" spans="1:8" x14ac:dyDescent="0.2">
      <c r="A910" t="s">
        <v>482</v>
      </c>
      <c r="B910" t="str">
        <f>F910&amp;C910</f>
        <v>John Harpole2009</v>
      </c>
      <c r="C910">
        <v>2009</v>
      </c>
      <c r="D910" t="s">
        <v>269</v>
      </c>
      <c r="F910" t="s">
        <v>34</v>
      </c>
      <c r="G910" t="s">
        <v>342</v>
      </c>
      <c r="H910" t="s">
        <v>376</v>
      </c>
    </row>
    <row r="911" spans="1:8" x14ac:dyDescent="0.2">
      <c r="A911" t="s">
        <v>482</v>
      </c>
      <c r="B911" t="str">
        <f>F911&amp;C911</f>
        <v>John T. McDougal2009</v>
      </c>
      <c r="C911">
        <v>2009</v>
      </c>
      <c r="D911" t="s">
        <v>269</v>
      </c>
      <c r="F911" t="s">
        <v>204</v>
      </c>
      <c r="G911" t="s">
        <v>205</v>
      </c>
      <c r="H911" t="s">
        <v>376</v>
      </c>
    </row>
    <row r="912" spans="1:8" x14ac:dyDescent="0.2">
      <c r="A912" t="s">
        <v>482</v>
      </c>
      <c r="B912" t="str">
        <f>F912&amp;C912</f>
        <v>Jonny Brumley2009</v>
      </c>
      <c r="C912">
        <v>2009</v>
      </c>
      <c r="D912" t="s">
        <v>269</v>
      </c>
      <c r="F912" t="s">
        <v>429</v>
      </c>
      <c r="G912" t="s">
        <v>500</v>
      </c>
      <c r="H912" t="s">
        <v>376</v>
      </c>
    </row>
    <row r="913" spans="1:8" x14ac:dyDescent="0.2">
      <c r="A913" t="s">
        <v>482</v>
      </c>
      <c r="B913" t="str">
        <f>F913&amp;C913</f>
        <v>Kevin Bailey2009</v>
      </c>
      <c r="C913">
        <v>2009</v>
      </c>
      <c r="D913" t="s">
        <v>269</v>
      </c>
      <c r="F913" t="s">
        <v>207</v>
      </c>
      <c r="G913" t="s">
        <v>431</v>
      </c>
      <c r="H913" t="s">
        <v>376</v>
      </c>
    </row>
    <row r="914" spans="1:8" x14ac:dyDescent="0.2">
      <c r="A914" t="s">
        <v>482</v>
      </c>
      <c r="B914" t="str">
        <f>F914&amp;C914</f>
        <v>Kurt Doerr2009</v>
      </c>
      <c r="C914">
        <v>2009</v>
      </c>
      <c r="D914" t="s">
        <v>269</v>
      </c>
      <c r="F914" t="s">
        <v>501</v>
      </c>
      <c r="G914" t="s">
        <v>409</v>
      </c>
      <c r="H914" t="s">
        <v>376</v>
      </c>
    </row>
    <row r="915" spans="1:8" x14ac:dyDescent="0.2">
      <c r="A915" t="s">
        <v>482</v>
      </c>
      <c r="B915" t="str">
        <f>F915&amp;C915</f>
        <v>Larry Parnell2009</v>
      </c>
      <c r="C915">
        <v>2009</v>
      </c>
      <c r="D915" t="s">
        <v>269</v>
      </c>
      <c r="F915" t="s">
        <v>125</v>
      </c>
      <c r="G915" t="s">
        <v>278</v>
      </c>
      <c r="H915" t="s">
        <v>376</v>
      </c>
    </row>
    <row r="916" spans="1:8" x14ac:dyDescent="0.2">
      <c r="A916" t="s">
        <v>482</v>
      </c>
      <c r="B916" t="str">
        <f>F916&amp;C916</f>
        <v>Larry Van Ryan2009</v>
      </c>
      <c r="C916">
        <v>2009</v>
      </c>
      <c r="D916" t="s">
        <v>269</v>
      </c>
      <c r="F916" t="s">
        <v>432</v>
      </c>
      <c r="G916" t="s">
        <v>201</v>
      </c>
      <c r="H916" t="s">
        <v>376</v>
      </c>
    </row>
    <row r="917" spans="1:8" x14ac:dyDescent="0.2">
      <c r="A917" t="s">
        <v>482</v>
      </c>
      <c r="B917" t="str">
        <f>F917&amp;C917</f>
        <v>Lem Smith2009</v>
      </c>
      <c r="C917">
        <v>2009</v>
      </c>
      <c r="D917" t="s">
        <v>269</v>
      </c>
      <c r="F917" t="s">
        <v>208</v>
      </c>
      <c r="G917" t="s">
        <v>135</v>
      </c>
      <c r="H917" t="s">
        <v>376</v>
      </c>
    </row>
    <row r="918" spans="1:8" x14ac:dyDescent="0.2">
      <c r="A918" t="s">
        <v>482</v>
      </c>
      <c r="B918" t="str">
        <f>F918&amp;C918</f>
        <v>Logan Magruder2009</v>
      </c>
      <c r="C918">
        <v>2009</v>
      </c>
      <c r="D918" t="s">
        <v>269</v>
      </c>
      <c r="F918" t="s">
        <v>433</v>
      </c>
      <c r="G918" t="s">
        <v>502</v>
      </c>
      <c r="H918" t="s">
        <v>369</v>
      </c>
    </row>
    <row r="919" spans="1:8" x14ac:dyDescent="0.2">
      <c r="A919" t="s">
        <v>482</v>
      </c>
      <c r="B919" t="str">
        <f>F919&amp;C919</f>
        <v>Mark Erickson2009</v>
      </c>
      <c r="C919">
        <v>2009</v>
      </c>
      <c r="D919" t="s">
        <v>269</v>
      </c>
      <c r="F919" t="s">
        <v>503</v>
      </c>
      <c r="G919" t="s">
        <v>437</v>
      </c>
      <c r="H919" t="s">
        <v>376</v>
      </c>
    </row>
    <row r="920" spans="1:8" x14ac:dyDescent="0.2">
      <c r="A920" t="s">
        <v>482</v>
      </c>
      <c r="B920" t="str">
        <f>F920&amp;C920</f>
        <v>Mark Thompson2009</v>
      </c>
      <c r="C920">
        <v>2009</v>
      </c>
      <c r="D920" t="s">
        <v>269</v>
      </c>
      <c r="F920" t="s">
        <v>211</v>
      </c>
      <c r="G920" t="s">
        <v>399</v>
      </c>
      <c r="H920" t="s">
        <v>376</v>
      </c>
    </row>
    <row r="921" spans="1:8" x14ac:dyDescent="0.2">
      <c r="A921" t="s">
        <v>482</v>
      </c>
      <c r="B921" t="str">
        <f>F921&amp;C921</f>
        <v>Michael O’Shaughnessy2009</v>
      </c>
      <c r="C921">
        <v>2009</v>
      </c>
      <c r="D921" t="s">
        <v>269</v>
      </c>
      <c r="F921" t="s">
        <v>504</v>
      </c>
      <c r="G921" t="s">
        <v>213</v>
      </c>
      <c r="H921" t="s">
        <v>376</v>
      </c>
    </row>
    <row r="922" spans="1:8" x14ac:dyDescent="0.2">
      <c r="A922" t="s">
        <v>482</v>
      </c>
      <c r="B922" t="str">
        <f>F922&amp;C922</f>
        <v>Michael Smith2009</v>
      </c>
      <c r="C922">
        <v>2009</v>
      </c>
      <c r="D922" t="s">
        <v>269</v>
      </c>
      <c r="F922" t="s">
        <v>435</v>
      </c>
      <c r="G922" t="s">
        <v>436</v>
      </c>
      <c r="H922" t="s">
        <v>376</v>
      </c>
    </row>
    <row r="923" spans="1:8" x14ac:dyDescent="0.2">
      <c r="A923" t="s">
        <v>482</v>
      </c>
      <c r="B923" t="str">
        <f>F923&amp;C923</f>
        <v>Michael Wozniak2009</v>
      </c>
      <c r="C923">
        <v>2009</v>
      </c>
      <c r="D923" t="s">
        <v>269</v>
      </c>
      <c r="F923" t="s">
        <v>763</v>
      </c>
      <c r="G923" t="s">
        <v>153</v>
      </c>
      <c r="H923" t="s">
        <v>376</v>
      </c>
    </row>
    <row r="924" spans="1:8" x14ac:dyDescent="0.2">
      <c r="A924" t="s">
        <v>482</v>
      </c>
      <c r="B924" t="str">
        <f>F924&amp;C924</f>
        <v>Mike Brunstein2009</v>
      </c>
      <c r="C924">
        <v>2009</v>
      </c>
      <c r="D924" t="s">
        <v>269</v>
      </c>
      <c r="F924" t="s">
        <v>212</v>
      </c>
      <c r="G924" t="s">
        <v>197</v>
      </c>
      <c r="H924" t="s">
        <v>376</v>
      </c>
    </row>
    <row r="925" spans="1:8" x14ac:dyDescent="0.2">
      <c r="A925" t="s">
        <v>482</v>
      </c>
      <c r="B925" t="str">
        <f>F925&amp;C925</f>
        <v>Mike Kennedy2009</v>
      </c>
      <c r="C925">
        <v>2009</v>
      </c>
      <c r="D925" t="s">
        <v>269</v>
      </c>
      <c r="F925" t="s">
        <v>438</v>
      </c>
      <c r="G925" t="s">
        <v>135</v>
      </c>
      <c r="H925" t="s">
        <v>376</v>
      </c>
    </row>
    <row r="926" spans="1:8" x14ac:dyDescent="0.2">
      <c r="A926" t="s">
        <v>482</v>
      </c>
      <c r="B926" t="str">
        <f>F926&amp;C926</f>
        <v>Murphy Markham2009</v>
      </c>
      <c r="C926">
        <v>2009</v>
      </c>
      <c r="D926" t="s">
        <v>269</v>
      </c>
      <c r="F926" t="s">
        <v>46</v>
      </c>
      <c r="G926" t="s">
        <v>439</v>
      </c>
      <c r="H926" t="s">
        <v>376</v>
      </c>
    </row>
    <row r="927" spans="1:8" x14ac:dyDescent="0.2">
      <c r="A927" t="s">
        <v>482</v>
      </c>
      <c r="B927" t="str">
        <f>F927&amp;C927</f>
        <v>Neal A. Stanley2009</v>
      </c>
      <c r="C927">
        <v>2009</v>
      </c>
      <c r="D927" t="s">
        <v>269</v>
      </c>
      <c r="F927" t="s">
        <v>714</v>
      </c>
      <c r="G927" t="s">
        <v>440</v>
      </c>
      <c r="H927" t="s">
        <v>369</v>
      </c>
    </row>
    <row r="928" spans="1:8" x14ac:dyDescent="0.2">
      <c r="A928" t="s">
        <v>482</v>
      </c>
      <c r="B928" t="str">
        <f>F928&amp;C928</f>
        <v>Pamela Roth2009</v>
      </c>
      <c r="C928">
        <v>2009</v>
      </c>
      <c r="D928" t="s">
        <v>269</v>
      </c>
      <c r="F928" t="s">
        <v>1086</v>
      </c>
      <c r="G928" t="s">
        <v>141</v>
      </c>
      <c r="H928" t="s">
        <v>441</v>
      </c>
    </row>
    <row r="929" spans="1:8" x14ac:dyDescent="0.2">
      <c r="A929" t="s">
        <v>482</v>
      </c>
      <c r="B929" t="str">
        <f>F929&amp;C929</f>
        <v>Paul DeBonis2009</v>
      </c>
      <c r="C929">
        <v>2009</v>
      </c>
      <c r="D929" t="s">
        <v>269</v>
      </c>
      <c r="F929" t="s">
        <v>443</v>
      </c>
      <c r="G929" t="s">
        <v>505</v>
      </c>
      <c r="H929" t="s">
        <v>376</v>
      </c>
    </row>
    <row r="930" spans="1:8" x14ac:dyDescent="0.2">
      <c r="A930" t="s">
        <v>482</v>
      </c>
      <c r="B930" t="str">
        <f>F930&amp;C930</f>
        <v>Paul Sheppard2009</v>
      </c>
      <c r="C930">
        <v>2009</v>
      </c>
      <c r="D930" t="s">
        <v>269</v>
      </c>
      <c r="F930" t="s">
        <v>1125</v>
      </c>
      <c r="G930" t="s">
        <v>402</v>
      </c>
      <c r="H930" t="s">
        <v>376</v>
      </c>
    </row>
    <row r="931" spans="1:8" x14ac:dyDescent="0.2">
      <c r="A931" t="s">
        <v>482</v>
      </c>
      <c r="B931" t="str">
        <f>F931&amp;C931</f>
        <v>Pete Stark2009</v>
      </c>
      <c r="C931">
        <v>2009</v>
      </c>
      <c r="D931" t="s">
        <v>269</v>
      </c>
      <c r="F931" t="s">
        <v>218</v>
      </c>
      <c r="G931" t="s">
        <v>219</v>
      </c>
      <c r="H931" t="s">
        <v>376</v>
      </c>
    </row>
    <row r="932" spans="1:8" x14ac:dyDescent="0.2">
      <c r="A932" t="s">
        <v>482</v>
      </c>
      <c r="B932" t="str">
        <f>F932&amp;C932</f>
        <v>Peter Dea2009</v>
      </c>
      <c r="C932">
        <v>2009</v>
      </c>
      <c r="D932" t="s">
        <v>269</v>
      </c>
      <c r="F932" t="s">
        <v>360</v>
      </c>
      <c r="G932" t="s">
        <v>445</v>
      </c>
      <c r="H932" t="s">
        <v>369</v>
      </c>
    </row>
    <row r="933" spans="1:8" x14ac:dyDescent="0.2">
      <c r="A933" t="s">
        <v>482</v>
      </c>
      <c r="B933" t="str">
        <f>F933&amp;C933</f>
        <v>Phil Schlagel2009</v>
      </c>
      <c r="C933">
        <v>2009</v>
      </c>
      <c r="D933" t="s">
        <v>269</v>
      </c>
      <c r="F933" t="s">
        <v>220</v>
      </c>
      <c r="G933" t="s">
        <v>117</v>
      </c>
      <c r="H933" t="s">
        <v>417</v>
      </c>
    </row>
    <row r="934" spans="1:8" x14ac:dyDescent="0.2">
      <c r="A934" t="s">
        <v>482</v>
      </c>
      <c r="B934" t="str">
        <f>F934&amp;C934</f>
        <v>Phil Stalnaker2009</v>
      </c>
      <c r="C934">
        <v>2009</v>
      </c>
      <c r="D934" t="s">
        <v>269</v>
      </c>
      <c r="F934" t="s">
        <v>450</v>
      </c>
      <c r="G934" t="s">
        <v>451</v>
      </c>
      <c r="H934" t="s">
        <v>376</v>
      </c>
    </row>
    <row r="935" spans="1:8" x14ac:dyDescent="0.2">
      <c r="A935" t="s">
        <v>482</v>
      </c>
      <c r="B935" t="str">
        <f>F935&amp;C935</f>
        <v>Philip Doty2009</v>
      </c>
      <c r="C935">
        <v>2009</v>
      </c>
      <c r="D935" t="s">
        <v>269</v>
      </c>
      <c r="F935" t="s">
        <v>363</v>
      </c>
      <c r="G935" t="s">
        <v>94</v>
      </c>
      <c r="H935" t="s">
        <v>304</v>
      </c>
    </row>
    <row r="936" spans="1:8" x14ac:dyDescent="0.2">
      <c r="A936" t="s">
        <v>482</v>
      </c>
      <c r="B936" t="str">
        <f>F936&amp;C936</f>
        <v>Phillip A. Kriz2009</v>
      </c>
      <c r="C936">
        <v>2009</v>
      </c>
      <c r="D936" t="s">
        <v>269</v>
      </c>
      <c r="F936" t="s">
        <v>447</v>
      </c>
      <c r="G936" t="s">
        <v>448</v>
      </c>
      <c r="H936" t="s">
        <v>506</v>
      </c>
    </row>
    <row r="937" spans="1:8" x14ac:dyDescent="0.2">
      <c r="A937" t="s">
        <v>482</v>
      </c>
      <c r="B937" t="str">
        <f>F937&amp;C937</f>
        <v>Porter Bennett2009</v>
      </c>
      <c r="C937">
        <v>2009</v>
      </c>
      <c r="D937" t="s">
        <v>269</v>
      </c>
      <c r="F937" t="s">
        <v>343</v>
      </c>
      <c r="G937" t="s">
        <v>452</v>
      </c>
      <c r="H937" t="s">
        <v>453</v>
      </c>
    </row>
    <row r="938" spans="1:8" x14ac:dyDescent="0.2">
      <c r="A938" t="s">
        <v>482</v>
      </c>
      <c r="B938" t="str">
        <f>F938&amp;C938</f>
        <v>Randy Bolles2009</v>
      </c>
      <c r="C938">
        <v>2009</v>
      </c>
      <c r="D938" t="s">
        <v>269</v>
      </c>
      <c r="F938" t="s">
        <v>130</v>
      </c>
      <c r="G938" t="s">
        <v>221</v>
      </c>
      <c r="H938" t="s">
        <v>461</v>
      </c>
    </row>
    <row r="939" spans="1:8" x14ac:dyDescent="0.2">
      <c r="A939" t="s">
        <v>482</v>
      </c>
      <c r="B939" t="str">
        <f>F939&amp;C939</f>
        <v>Randy Pharo2009</v>
      </c>
      <c r="C939">
        <v>2009</v>
      </c>
      <c r="D939" t="s">
        <v>269</v>
      </c>
      <c r="F939" t="s">
        <v>454</v>
      </c>
      <c r="G939" t="s">
        <v>507</v>
      </c>
      <c r="H939" t="s">
        <v>376</v>
      </c>
    </row>
    <row r="940" spans="1:8" x14ac:dyDescent="0.2">
      <c r="A940" t="s">
        <v>482</v>
      </c>
      <c r="B940" t="str">
        <f>F940&amp;C940</f>
        <v>Ray Singleton2009</v>
      </c>
      <c r="C940">
        <v>2009</v>
      </c>
      <c r="D940" t="s">
        <v>269</v>
      </c>
      <c r="F940" t="s">
        <v>222</v>
      </c>
      <c r="G940" t="s">
        <v>455</v>
      </c>
      <c r="H940" t="s">
        <v>376</v>
      </c>
    </row>
    <row r="941" spans="1:8" x14ac:dyDescent="0.2">
      <c r="A941" t="s">
        <v>482</v>
      </c>
      <c r="B941" t="str">
        <f>F941&amp;C941</f>
        <v>Rebecca Watson2009</v>
      </c>
      <c r="C941">
        <v>2009</v>
      </c>
      <c r="D941" t="s">
        <v>269</v>
      </c>
      <c r="F941" t="s">
        <v>334</v>
      </c>
      <c r="G941" t="s">
        <v>508</v>
      </c>
      <c r="H941" t="s">
        <v>302</v>
      </c>
    </row>
    <row r="942" spans="1:8" x14ac:dyDescent="0.2">
      <c r="A942" t="s">
        <v>482</v>
      </c>
      <c r="B942" t="str">
        <f>F942&amp;C942</f>
        <v>René Morin2009</v>
      </c>
      <c r="C942">
        <v>2009</v>
      </c>
      <c r="D942" t="s">
        <v>269</v>
      </c>
      <c r="F942" t="s">
        <v>224</v>
      </c>
      <c r="G942" t="s">
        <v>225</v>
      </c>
      <c r="H942" t="s">
        <v>376</v>
      </c>
    </row>
    <row r="943" spans="1:8" x14ac:dyDescent="0.2">
      <c r="A943" t="s">
        <v>482</v>
      </c>
      <c r="B943" t="str">
        <f>F943&amp;C943</f>
        <v>Rich Eichler2009</v>
      </c>
      <c r="C943">
        <v>2009</v>
      </c>
      <c r="D943" t="s">
        <v>269</v>
      </c>
      <c r="F943" t="s">
        <v>132</v>
      </c>
      <c r="G943" t="s">
        <v>133</v>
      </c>
      <c r="H943" t="s">
        <v>376</v>
      </c>
    </row>
    <row r="944" spans="1:8" x14ac:dyDescent="0.2">
      <c r="A944" t="s">
        <v>482</v>
      </c>
      <c r="B944" t="str">
        <f>F944&amp;C944</f>
        <v>Rich Frommer2009</v>
      </c>
      <c r="C944">
        <v>2009</v>
      </c>
      <c r="D944" t="s">
        <v>269</v>
      </c>
      <c r="F944" t="s">
        <v>305</v>
      </c>
      <c r="G944" t="s">
        <v>330</v>
      </c>
      <c r="H944" t="s">
        <v>369</v>
      </c>
    </row>
    <row r="945" spans="1:8" x14ac:dyDescent="0.2">
      <c r="A945" t="s">
        <v>482</v>
      </c>
      <c r="B945" t="str">
        <f>F945&amp;C945</f>
        <v>Rick Grisinger2009</v>
      </c>
      <c r="C945">
        <v>2009</v>
      </c>
      <c r="D945" t="s">
        <v>269</v>
      </c>
      <c r="F945" t="s">
        <v>226</v>
      </c>
      <c r="G945" t="s">
        <v>227</v>
      </c>
      <c r="H945" t="s">
        <v>376</v>
      </c>
    </row>
    <row r="946" spans="1:8" x14ac:dyDescent="0.2">
      <c r="A946" t="s">
        <v>482</v>
      </c>
      <c r="B946" t="str">
        <f>F946&amp;C946</f>
        <v>Robert J Clark2009</v>
      </c>
      <c r="C946">
        <v>2009</v>
      </c>
      <c r="D946" t="s">
        <v>269</v>
      </c>
      <c r="F946" t="s">
        <v>107</v>
      </c>
      <c r="G946" t="s">
        <v>509</v>
      </c>
      <c r="H946" t="s">
        <v>376</v>
      </c>
    </row>
    <row r="947" spans="1:8" x14ac:dyDescent="0.2">
      <c r="A947" t="s">
        <v>482</v>
      </c>
      <c r="B947" t="str">
        <f>F947&amp;C947</f>
        <v>Robert L. Bayless, Jr.2009</v>
      </c>
      <c r="C947">
        <v>2009</v>
      </c>
      <c r="D947" t="s">
        <v>269</v>
      </c>
      <c r="F947" t="s">
        <v>228</v>
      </c>
      <c r="G947" t="s">
        <v>229</v>
      </c>
      <c r="H947" t="s">
        <v>376</v>
      </c>
    </row>
    <row r="948" spans="1:8" x14ac:dyDescent="0.2">
      <c r="A948" t="s">
        <v>482</v>
      </c>
      <c r="B948" t="str">
        <f>F948&amp;C948</f>
        <v>Scott Moore2009</v>
      </c>
      <c r="C948">
        <v>2009</v>
      </c>
      <c r="D948" t="s">
        <v>269</v>
      </c>
      <c r="F948" t="s">
        <v>233</v>
      </c>
      <c r="G948" t="s">
        <v>117</v>
      </c>
      <c r="H948" t="s">
        <v>376</v>
      </c>
    </row>
    <row r="949" spans="1:8" x14ac:dyDescent="0.2">
      <c r="A949" t="s">
        <v>482</v>
      </c>
      <c r="B949" t="str">
        <f>F949&amp;C949</f>
        <v>Shane Schulz2009</v>
      </c>
      <c r="C949">
        <v>2009</v>
      </c>
      <c r="D949" t="s">
        <v>269</v>
      </c>
      <c r="F949" t="s">
        <v>57</v>
      </c>
      <c r="G949" t="s">
        <v>510</v>
      </c>
      <c r="H949" t="s">
        <v>415</v>
      </c>
    </row>
    <row r="950" spans="1:8" x14ac:dyDescent="0.2">
      <c r="A950" t="s">
        <v>482</v>
      </c>
      <c r="B950" t="str">
        <f>F950&amp;C950</f>
        <v>Shawn Reed2009</v>
      </c>
      <c r="C950">
        <v>2009</v>
      </c>
      <c r="D950" t="s">
        <v>269</v>
      </c>
      <c r="F950" t="s">
        <v>235</v>
      </c>
      <c r="G950" t="s">
        <v>462</v>
      </c>
      <c r="H950" t="s">
        <v>376</v>
      </c>
    </row>
    <row r="951" spans="1:8" x14ac:dyDescent="0.2">
      <c r="A951" t="s">
        <v>482</v>
      </c>
      <c r="B951" t="str">
        <f>F951&amp;C951</f>
        <v>Sheridan Swords2009</v>
      </c>
      <c r="C951">
        <v>2009</v>
      </c>
      <c r="D951" t="s">
        <v>269</v>
      </c>
      <c r="F951" t="s">
        <v>237</v>
      </c>
      <c r="G951" t="s">
        <v>463</v>
      </c>
      <c r="H951" t="s">
        <v>376</v>
      </c>
    </row>
    <row r="952" spans="1:8" x14ac:dyDescent="0.2">
      <c r="A952" t="s">
        <v>482</v>
      </c>
      <c r="B952" t="str">
        <f>F952&amp;C952</f>
        <v>Stan Sprinkle2009</v>
      </c>
      <c r="C952">
        <v>2009</v>
      </c>
      <c r="D952" t="s">
        <v>269</v>
      </c>
      <c r="F952" t="s">
        <v>239</v>
      </c>
      <c r="G952" t="s">
        <v>240</v>
      </c>
      <c r="H952" t="s">
        <v>376</v>
      </c>
    </row>
    <row r="953" spans="1:8" x14ac:dyDescent="0.2">
      <c r="A953" t="s">
        <v>482</v>
      </c>
      <c r="B953" t="str">
        <f>F953&amp;C953</f>
        <v>Stephen Barnes2009</v>
      </c>
      <c r="C953">
        <v>2009</v>
      </c>
      <c r="D953" t="s">
        <v>269</v>
      </c>
      <c r="F953" t="s">
        <v>58</v>
      </c>
      <c r="G953" t="s">
        <v>466</v>
      </c>
      <c r="H953" t="s">
        <v>376</v>
      </c>
    </row>
    <row r="954" spans="1:8" x14ac:dyDescent="0.2">
      <c r="A954" t="s">
        <v>482</v>
      </c>
      <c r="B954" t="str">
        <f>F954&amp;C954</f>
        <v>Stephen Harpham2009</v>
      </c>
      <c r="C954">
        <v>2009</v>
      </c>
      <c r="D954" t="s">
        <v>269</v>
      </c>
      <c r="F954" t="s">
        <v>464</v>
      </c>
      <c r="G954" t="s">
        <v>465</v>
      </c>
      <c r="H954" t="s">
        <v>376</v>
      </c>
    </row>
    <row r="955" spans="1:8" x14ac:dyDescent="0.2">
      <c r="A955" t="s">
        <v>482</v>
      </c>
      <c r="B955" t="str">
        <f>F955&amp;C955</f>
        <v>Steve Bain2009</v>
      </c>
      <c r="C955">
        <v>2009</v>
      </c>
      <c r="D955" t="s">
        <v>269</v>
      </c>
      <c r="F955" t="s">
        <v>241</v>
      </c>
      <c r="G955" t="s">
        <v>242</v>
      </c>
      <c r="H955" t="s">
        <v>376</v>
      </c>
    </row>
    <row r="956" spans="1:8" x14ac:dyDescent="0.2">
      <c r="A956" t="s">
        <v>482</v>
      </c>
      <c r="B956" t="str">
        <f>F956&amp;C956</f>
        <v>Steve Fallin2009</v>
      </c>
      <c r="C956">
        <v>2009</v>
      </c>
      <c r="D956" t="s">
        <v>269</v>
      </c>
      <c r="F956" t="s">
        <v>243</v>
      </c>
      <c r="G956" t="s">
        <v>467</v>
      </c>
      <c r="H956" t="s">
        <v>376</v>
      </c>
    </row>
    <row r="957" spans="1:8" x14ac:dyDescent="0.2">
      <c r="A957" t="s">
        <v>482</v>
      </c>
      <c r="B957" t="str">
        <f>F957&amp;C957</f>
        <v>Steve Frazier2009</v>
      </c>
      <c r="C957">
        <v>2009</v>
      </c>
      <c r="D957" t="s">
        <v>269</v>
      </c>
      <c r="F957" t="s">
        <v>511</v>
      </c>
      <c r="G957" t="s">
        <v>512</v>
      </c>
      <c r="H957" t="s">
        <v>376</v>
      </c>
    </row>
    <row r="958" spans="1:8" x14ac:dyDescent="0.2">
      <c r="A958" t="s">
        <v>482</v>
      </c>
      <c r="B958" t="str">
        <f>F958&amp;C958</f>
        <v>Steve Hulse2009</v>
      </c>
      <c r="C958">
        <v>2009</v>
      </c>
      <c r="D958" t="s">
        <v>269</v>
      </c>
      <c r="F958" t="s">
        <v>245</v>
      </c>
      <c r="G958" t="s">
        <v>468</v>
      </c>
      <c r="H958" t="s">
        <v>376</v>
      </c>
    </row>
    <row r="959" spans="1:8" x14ac:dyDescent="0.2">
      <c r="A959" t="s">
        <v>482</v>
      </c>
      <c r="B959" t="str">
        <f>F959&amp;C959</f>
        <v>T. Greg Merrion2009</v>
      </c>
      <c r="C959">
        <v>2009</v>
      </c>
      <c r="D959" t="s">
        <v>269</v>
      </c>
      <c r="F959" t="s">
        <v>247</v>
      </c>
      <c r="G959" t="s">
        <v>469</v>
      </c>
      <c r="H959" t="s">
        <v>427</v>
      </c>
    </row>
    <row r="960" spans="1:8" x14ac:dyDescent="0.2">
      <c r="A960" t="s">
        <v>482</v>
      </c>
      <c r="B960" t="str">
        <f>F960&amp;C960</f>
        <v>Tad Herz2009</v>
      </c>
      <c r="C960">
        <v>2009</v>
      </c>
      <c r="D960" t="s">
        <v>269</v>
      </c>
      <c r="F960" t="s">
        <v>249</v>
      </c>
      <c r="G960" t="s">
        <v>494</v>
      </c>
      <c r="H960" t="s">
        <v>376</v>
      </c>
    </row>
    <row r="961" spans="1:8" x14ac:dyDescent="0.2">
      <c r="A961" t="s">
        <v>482</v>
      </c>
      <c r="B961" t="str">
        <f>F961&amp;C961</f>
        <v>Ted Brown2009</v>
      </c>
      <c r="C961">
        <v>2009</v>
      </c>
      <c r="D961" t="s">
        <v>269</v>
      </c>
      <c r="F961" t="s">
        <v>366</v>
      </c>
      <c r="G961" t="s">
        <v>406</v>
      </c>
      <c r="H961" t="s">
        <v>369</v>
      </c>
    </row>
    <row r="962" spans="1:8" x14ac:dyDescent="0.2">
      <c r="A962" t="s">
        <v>482</v>
      </c>
      <c r="B962" t="str">
        <f>F962&amp;C962</f>
        <v>Thomas Sheffield2009</v>
      </c>
      <c r="C962">
        <v>2009</v>
      </c>
      <c r="D962" t="s">
        <v>269</v>
      </c>
      <c r="F962" t="s">
        <v>1114</v>
      </c>
      <c r="G962" t="s">
        <v>278</v>
      </c>
      <c r="H962" t="s">
        <v>369</v>
      </c>
    </row>
    <row r="963" spans="1:8" x14ac:dyDescent="0.2">
      <c r="A963" t="s">
        <v>482</v>
      </c>
      <c r="B963" t="str">
        <f>F963&amp;C963</f>
        <v>Tim Hopkins2009</v>
      </c>
      <c r="C963">
        <v>2009</v>
      </c>
      <c r="D963" t="s">
        <v>269</v>
      </c>
      <c r="F963" t="s">
        <v>253</v>
      </c>
      <c r="G963" t="s">
        <v>513</v>
      </c>
      <c r="H963" t="s">
        <v>410</v>
      </c>
    </row>
    <row r="964" spans="1:8" x14ac:dyDescent="0.2">
      <c r="A964" t="s">
        <v>482</v>
      </c>
      <c r="B964" t="str">
        <f>F964&amp;C964</f>
        <v>Todd Berryman2009</v>
      </c>
      <c r="C964">
        <v>2009</v>
      </c>
      <c r="D964" t="s">
        <v>269</v>
      </c>
      <c r="F964" t="s">
        <v>136</v>
      </c>
      <c r="G964" t="s">
        <v>137</v>
      </c>
      <c r="H964" t="s">
        <v>376</v>
      </c>
    </row>
    <row r="965" spans="1:8" x14ac:dyDescent="0.2">
      <c r="A965" t="s">
        <v>482</v>
      </c>
      <c r="B965" t="str">
        <f>F965&amp;C965</f>
        <v>Todd Ennenga2009</v>
      </c>
      <c r="C965">
        <v>2009</v>
      </c>
      <c r="D965" t="s">
        <v>269</v>
      </c>
      <c r="F965" t="s">
        <v>472</v>
      </c>
      <c r="G965" t="s">
        <v>221</v>
      </c>
      <c r="H965" t="s">
        <v>376</v>
      </c>
    </row>
    <row r="966" spans="1:8" x14ac:dyDescent="0.2">
      <c r="A966" t="s">
        <v>482</v>
      </c>
      <c r="B966" t="str">
        <f>F966&amp;C966</f>
        <v>Tom Crowe2009</v>
      </c>
      <c r="C966">
        <v>2009</v>
      </c>
      <c r="D966" t="s">
        <v>269</v>
      </c>
      <c r="F966" t="s">
        <v>474</v>
      </c>
      <c r="G966" t="s">
        <v>395</v>
      </c>
      <c r="H966" t="s">
        <v>376</v>
      </c>
    </row>
    <row r="967" spans="1:8" x14ac:dyDescent="0.2">
      <c r="A967" t="s">
        <v>482</v>
      </c>
      <c r="B967" t="str">
        <f>F967&amp;C967</f>
        <v>Tom Foncannon2009</v>
      </c>
      <c r="C967">
        <v>2009</v>
      </c>
      <c r="D967" t="s">
        <v>269</v>
      </c>
      <c r="F967" t="s">
        <v>255</v>
      </c>
      <c r="G967" t="s">
        <v>476</v>
      </c>
      <c r="H967" t="s">
        <v>376</v>
      </c>
    </row>
    <row r="968" spans="1:8" x14ac:dyDescent="0.2">
      <c r="A968" t="s">
        <v>482</v>
      </c>
      <c r="B968" t="str">
        <f>F968&amp;C968</f>
        <v>Tom Hedrick2009</v>
      </c>
      <c r="C968">
        <v>2009</v>
      </c>
      <c r="D968" t="s">
        <v>269</v>
      </c>
      <c r="F968" t="s">
        <v>514</v>
      </c>
      <c r="G968" t="s">
        <v>493</v>
      </c>
      <c r="H968" t="s">
        <v>376</v>
      </c>
    </row>
    <row r="969" spans="1:8" x14ac:dyDescent="0.2">
      <c r="A969" t="s">
        <v>482</v>
      </c>
      <c r="B969" t="str">
        <f>F969&amp;C969</f>
        <v>Tom Tyree2009</v>
      </c>
      <c r="C969">
        <v>2009</v>
      </c>
      <c r="D969" t="s">
        <v>269</v>
      </c>
      <c r="F969" t="s">
        <v>257</v>
      </c>
      <c r="G969" t="s">
        <v>478</v>
      </c>
      <c r="H969" t="s">
        <v>376</v>
      </c>
    </row>
    <row r="970" spans="1:8" x14ac:dyDescent="0.2">
      <c r="A970" t="s">
        <v>482</v>
      </c>
      <c r="B970" t="str">
        <f>F970&amp;C970</f>
        <v>Tony Best2009</v>
      </c>
      <c r="C970">
        <v>2009</v>
      </c>
      <c r="D970" t="s">
        <v>269</v>
      </c>
      <c r="F970" t="s">
        <v>259</v>
      </c>
      <c r="G970" t="s">
        <v>507</v>
      </c>
      <c r="H970" t="s">
        <v>376</v>
      </c>
    </row>
    <row r="971" spans="1:8" x14ac:dyDescent="0.2">
      <c r="A971" t="s">
        <v>482</v>
      </c>
      <c r="B971" t="str">
        <f>F971&amp;C971</f>
        <v>Tripp Kerr2009</v>
      </c>
      <c r="C971">
        <v>2009</v>
      </c>
      <c r="D971" t="s">
        <v>269</v>
      </c>
      <c r="F971" t="s">
        <v>261</v>
      </c>
      <c r="G971" t="s">
        <v>515</v>
      </c>
      <c r="H971" t="s">
        <v>376</v>
      </c>
    </row>
    <row r="972" spans="1:8" x14ac:dyDescent="0.2">
      <c r="A972" t="s">
        <v>482</v>
      </c>
      <c r="B972" t="str">
        <f>F972&amp;C972</f>
        <v>Tuss Erickson2009</v>
      </c>
      <c r="C972">
        <v>2009</v>
      </c>
      <c r="D972" t="s">
        <v>269</v>
      </c>
      <c r="F972" t="s">
        <v>263</v>
      </c>
      <c r="G972" t="s">
        <v>479</v>
      </c>
      <c r="H972" t="s">
        <v>376</v>
      </c>
    </row>
    <row r="973" spans="1:8" x14ac:dyDescent="0.2">
      <c r="A973" t="s">
        <v>482</v>
      </c>
      <c r="B973" t="str">
        <f>F973&amp;C973</f>
        <v>Vaughn Vennerberg2009</v>
      </c>
      <c r="C973">
        <v>2009</v>
      </c>
      <c r="D973" t="s">
        <v>269</v>
      </c>
      <c r="F973" t="s">
        <v>480</v>
      </c>
      <c r="G973" t="s">
        <v>210</v>
      </c>
      <c r="H973" t="s">
        <v>376</v>
      </c>
    </row>
    <row r="974" spans="1:8" x14ac:dyDescent="0.2">
      <c r="A974" t="s">
        <v>482</v>
      </c>
      <c r="B974" t="str">
        <f>F974&amp;C974</f>
        <v>Ward Polzin2009</v>
      </c>
      <c r="C974">
        <v>2009</v>
      </c>
      <c r="D974" t="s">
        <v>269</v>
      </c>
      <c r="F974" t="s">
        <v>265</v>
      </c>
      <c r="G974" t="s">
        <v>481</v>
      </c>
      <c r="H974" t="s">
        <v>376</v>
      </c>
    </row>
    <row r="975" spans="1:8" x14ac:dyDescent="0.2">
      <c r="A975" t="s">
        <v>482</v>
      </c>
      <c r="B975" t="str">
        <f>F975&amp;C975</f>
        <v>William Lancaster2009</v>
      </c>
      <c r="C975">
        <v>2009</v>
      </c>
      <c r="D975" t="s">
        <v>269</v>
      </c>
      <c r="F975" t="s">
        <v>66</v>
      </c>
      <c r="G975" t="s">
        <v>382</v>
      </c>
      <c r="H975" t="s">
        <v>369</v>
      </c>
    </row>
    <row r="976" spans="1:8" x14ac:dyDescent="0.2">
      <c r="A976" t="s">
        <v>910</v>
      </c>
      <c r="B976" t="str">
        <f>F976&amp;C976</f>
        <v>Andy Logan2009</v>
      </c>
      <c r="C976">
        <v>2009</v>
      </c>
      <c r="D976" t="s">
        <v>860</v>
      </c>
      <c r="E976" t="s">
        <v>898</v>
      </c>
      <c r="F976" t="s">
        <v>378</v>
      </c>
      <c r="G976" t="s">
        <v>379</v>
      </c>
      <c r="H976" t="s">
        <v>899</v>
      </c>
    </row>
    <row r="977" spans="1:8" x14ac:dyDescent="0.2">
      <c r="A977" t="s">
        <v>910</v>
      </c>
      <c r="B977" t="str">
        <f>F977&amp;C977</f>
        <v>Brad Miller2009</v>
      </c>
      <c r="C977">
        <v>2009</v>
      </c>
      <c r="D977" t="s">
        <v>860</v>
      </c>
      <c r="E977" t="s">
        <v>896</v>
      </c>
      <c r="F977" t="s">
        <v>335</v>
      </c>
      <c r="G977" t="s">
        <v>117</v>
      </c>
      <c r="H977" t="s">
        <v>911</v>
      </c>
    </row>
    <row r="978" spans="1:8" x14ac:dyDescent="0.2">
      <c r="A978" t="s">
        <v>910</v>
      </c>
      <c r="B978" t="str">
        <f>F978&amp;C978</f>
        <v>Brent Miller2009</v>
      </c>
      <c r="C978">
        <v>2009</v>
      </c>
      <c r="D978" t="s">
        <v>860</v>
      </c>
      <c r="E978" t="s">
        <v>896</v>
      </c>
      <c r="F978" t="s">
        <v>387</v>
      </c>
      <c r="G978" t="s">
        <v>524</v>
      </c>
      <c r="H978" t="s">
        <v>912</v>
      </c>
    </row>
    <row r="979" spans="1:8" x14ac:dyDescent="0.2">
      <c r="A979" t="s">
        <v>910</v>
      </c>
      <c r="B979" t="str">
        <f>F979&amp;C979</f>
        <v>Bruce Bowman2009</v>
      </c>
      <c r="C979">
        <v>2009</v>
      </c>
      <c r="D979" t="s">
        <v>860</v>
      </c>
      <c r="E979" t="s">
        <v>896</v>
      </c>
      <c r="F979" t="s">
        <v>110</v>
      </c>
      <c r="G979" t="s">
        <v>390</v>
      </c>
      <c r="H979" t="s">
        <v>795</v>
      </c>
    </row>
    <row r="980" spans="1:8" x14ac:dyDescent="0.2">
      <c r="A980" t="s">
        <v>910</v>
      </c>
      <c r="B980" t="str">
        <f>F980&amp;C980</f>
        <v>Bryan Pratt2009</v>
      </c>
      <c r="C980">
        <v>2009</v>
      </c>
      <c r="D980" t="s">
        <v>860</v>
      </c>
      <c r="E980" t="s">
        <v>913</v>
      </c>
      <c r="F980" t="s">
        <v>486</v>
      </c>
      <c r="G980" t="s">
        <v>914</v>
      </c>
      <c r="H980" t="s">
        <v>899</v>
      </c>
    </row>
    <row r="981" spans="1:8" x14ac:dyDescent="0.2">
      <c r="A981" t="s">
        <v>910</v>
      </c>
      <c r="B981" t="str">
        <f>F981&amp;C981</f>
        <v>Chris Carter2009</v>
      </c>
      <c r="C981">
        <v>2009</v>
      </c>
      <c r="D981" t="s">
        <v>860</v>
      </c>
      <c r="E981" t="s">
        <v>915</v>
      </c>
      <c r="F981" t="s">
        <v>162</v>
      </c>
      <c r="G981" t="s">
        <v>395</v>
      </c>
      <c r="H981" t="s">
        <v>899</v>
      </c>
    </row>
    <row r="982" spans="1:8" x14ac:dyDescent="0.2">
      <c r="A982" t="s">
        <v>910</v>
      </c>
      <c r="B982" t="str">
        <f>F982&amp;C982</f>
        <v>James Schroeder2009</v>
      </c>
      <c r="C982">
        <v>2009</v>
      </c>
      <c r="D982" t="s">
        <v>860</v>
      </c>
      <c r="E982" t="s">
        <v>896</v>
      </c>
      <c r="F982" t="s">
        <v>96</v>
      </c>
      <c r="G982" t="s">
        <v>97</v>
      </c>
      <c r="H982" t="s">
        <v>823</v>
      </c>
    </row>
    <row r="983" spans="1:8" x14ac:dyDescent="0.2">
      <c r="A983" t="s">
        <v>910</v>
      </c>
      <c r="B983" t="str">
        <f>F983&amp;C983</f>
        <v>Jeff Lang2009</v>
      </c>
      <c r="C983">
        <v>2009</v>
      </c>
      <c r="D983" t="s">
        <v>860</v>
      </c>
      <c r="E983" t="s">
        <v>897</v>
      </c>
      <c r="F983" t="s">
        <v>291</v>
      </c>
      <c r="G983" t="s">
        <v>888</v>
      </c>
      <c r="H983" t="s">
        <v>899</v>
      </c>
    </row>
    <row r="984" spans="1:8" x14ac:dyDescent="0.2">
      <c r="A984" t="s">
        <v>910</v>
      </c>
      <c r="B984" t="str">
        <f>F984&amp;C984</f>
        <v>John T. McDougal2009</v>
      </c>
      <c r="C984">
        <v>2009</v>
      </c>
      <c r="D984" t="s">
        <v>860</v>
      </c>
      <c r="E984" t="s">
        <v>916</v>
      </c>
      <c r="F984" t="s">
        <v>204</v>
      </c>
      <c r="G984" t="s">
        <v>205</v>
      </c>
      <c r="H984" t="s">
        <v>899</v>
      </c>
    </row>
    <row r="985" spans="1:8" x14ac:dyDescent="0.2">
      <c r="A985" t="s">
        <v>910</v>
      </c>
      <c r="B985" t="str">
        <f>F985&amp;C985</f>
        <v>Phillip A. Kriz2009</v>
      </c>
      <c r="C985">
        <v>2009</v>
      </c>
      <c r="D985" t="s">
        <v>860</v>
      </c>
      <c r="E985" t="s">
        <v>896</v>
      </c>
      <c r="F985" t="s">
        <v>447</v>
      </c>
      <c r="G985" t="s">
        <v>832</v>
      </c>
      <c r="H985" t="s">
        <v>833</v>
      </c>
    </row>
    <row r="986" spans="1:8" x14ac:dyDescent="0.2">
      <c r="A986" t="s">
        <v>910</v>
      </c>
      <c r="B986" t="str">
        <f>F986&amp;C986</f>
        <v>Porter Bennett2009</v>
      </c>
      <c r="C986">
        <v>2009</v>
      </c>
      <c r="D986" t="s">
        <v>860</v>
      </c>
      <c r="E986" t="s">
        <v>917</v>
      </c>
      <c r="F986" t="s">
        <v>343</v>
      </c>
      <c r="G986" t="s">
        <v>452</v>
      </c>
      <c r="H986" t="s">
        <v>899</v>
      </c>
    </row>
    <row r="987" spans="1:8" x14ac:dyDescent="0.2">
      <c r="A987" t="s">
        <v>910</v>
      </c>
      <c r="B987" t="str">
        <f>F987&amp;C987</f>
        <v>Randy Bolles2009</v>
      </c>
      <c r="C987">
        <v>2009</v>
      </c>
      <c r="D987" t="s">
        <v>860</v>
      </c>
      <c r="E987" t="s">
        <v>896</v>
      </c>
      <c r="F987" t="s">
        <v>130</v>
      </c>
      <c r="G987" t="s">
        <v>221</v>
      </c>
      <c r="H987" t="s">
        <v>812</v>
      </c>
    </row>
    <row r="988" spans="1:8" x14ac:dyDescent="0.2">
      <c r="A988" t="s">
        <v>910</v>
      </c>
      <c r="B988" t="str">
        <f>F988&amp;C988</f>
        <v>Shane Schulz2009</v>
      </c>
      <c r="C988">
        <v>2009</v>
      </c>
      <c r="D988" t="s">
        <v>860</v>
      </c>
      <c r="E988" t="s">
        <v>896</v>
      </c>
      <c r="F988" t="s">
        <v>57</v>
      </c>
      <c r="G988" t="s">
        <v>495</v>
      </c>
      <c r="H988" t="s">
        <v>899</v>
      </c>
    </row>
    <row r="989" spans="1:8" x14ac:dyDescent="0.2">
      <c r="A989" t="s">
        <v>910</v>
      </c>
      <c r="B989" t="str">
        <f>F989&amp;C989</f>
        <v>Stephen Barnes2009</v>
      </c>
      <c r="C989">
        <v>2009</v>
      </c>
      <c r="D989" t="s">
        <v>860</v>
      </c>
      <c r="E989" t="s">
        <v>918</v>
      </c>
      <c r="F989" t="s">
        <v>58</v>
      </c>
      <c r="G989" t="s">
        <v>573</v>
      </c>
      <c r="H989" t="s">
        <v>899</v>
      </c>
    </row>
    <row r="990" spans="1:8" x14ac:dyDescent="0.2">
      <c r="A990" t="s">
        <v>910</v>
      </c>
      <c r="B990" t="str">
        <f>F990&amp;C990</f>
        <v>T. Greg Merrion2009</v>
      </c>
      <c r="C990">
        <v>2009</v>
      </c>
      <c r="D990" t="s">
        <v>860</v>
      </c>
      <c r="E990" t="s">
        <v>896</v>
      </c>
      <c r="F990" t="s">
        <v>247</v>
      </c>
      <c r="G990" t="s">
        <v>248</v>
      </c>
      <c r="H990" t="s">
        <v>808</v>
      </c>
    </row>
    <row r="991" spans="1:8" x14ac:dyDescent="0.2">
      <c r="A991" t="s">
        <v>516</v>
      </c>
      <c r="B991" t="str">
        <f>F991&amp;C991</f>
        <v>Alan Harrison2008</v>
      </c>
      <c r="C991">
        <v>2008</v>
      </c>
      <c r="D991" t="s">
        <v>269</v>
      </c>
      <c r="E991" t="s">
        <v>517</v>
      </c>
      <c r="F991" t="s">
        <v>140</v>
      </c>
      <c r="G991" t="s">
        <v>518</v>
      </c>
      <c r="H991" t="s">
        <v>376</v>
      </c>
    </row>
    <row r="992" spans="1:8" x14ac:dyDescent="0.2">
      <c r="A992" t="s">
        <v>516</v>
      </c>
      <c r="B992" t="str">
        <f>F992&amp;C992</f>
        <v>Andy Hendricks2008</v>
      </c>
      <c r="C992">
        <v>2008</v>
      </c>
      <c r="D992" t="s">
        <v>269</v>
      </c>
      <c r="E992" t="s">
        <v>517</v>
      </c>
      <c r="F992" t="s">
        <v>519</v>
      </c>
      <c r="G992" t="s">
        <v>197</v>
      </c>
      <c r="H992" t="s">
        <v>376</v>
      </c>
    </row>
    <row r="993" spans="1:8" x14ac:dyDescent="0.2">
      <c r="A993" t="s">
        <v>516</v>
      </c>
      <c r="B993" t="str">
        <f>F993&amp;C993</f>
        <v>Andy Logan2008</v>
      </c>
      <c r="C993">
        <v>2008</v>
      </c>
      <c r="D993" t="s">
        <v>269</v>
      </c>
      <c r="E993" t="s">
        <v>520</v>
      </c>
      <c r="F993" t="s">
        <v>378</v>
      </c>
      <c r="G993" t="s">
        <v>521</v>
      </c>
      <c r="H993" t="s">
        <v>400</v>
      </c>
    </row>
    <row r="994" spans="1:8" x14ac:dyDescent="0.2">
      <c r="A994" t="s">
        <v>516</v>
      </c>
      <c r="B994" t="str">
        <f>F994&amp;C994</f>
        <v>Barth Whitham2008</v>
      </c>
      <c r="C994">
        <v>2008</v>
      </c>
      <c r="D994" t="s">
        <v>269</v>
      </c>
      <c r="E994" t="s">
        <v>517</v>
      </c>
      <c r="F994" t="s">
        <v>145</v>
      </c>
      <c r="G994" t="s">
        <v>522</v>
      </c>
      <c r="H994" t="s">
        <v>376</v>
      </c>
    </row>
    <row r="995" spans="1:8" x14ac:dyDescent="0.2">
      <c r="A995" t="s">
        <v>516</v>
      </c>
      <c r="B995" t="str">
        <f>F995&amp;C995</f>
        <v>Bill Bergner2008</v>
      </c>
      <c r="C995">
        <v>2008</v>
      </c>
      <c r="D995" t="s">
        <v>269</v>
      </c>
      <c r="E995" t="s">
        <v>517</v>
      </c>
      <c r="F995" t="s">
        <v>483</v>
      </c>
      <c r="G995" t="s">
        <v>484</v>
      </c>
      <c r="H995" t="s">
        <v>376</v>
      </c>
    </row>
    <row r="996" spans="1:8" x14ac:dyDescent="0.2">
      <c r="A996" t="s">
        <v>516</v>
      </c>
      <c r="B996" t="str">
        <f>F996&amp;C996</f>
        <v>Bill Jones2008</v>
      </c>
      <c r="C996">
        <v>2008</v>
      </c>
      <c r="D996" t="s">
        <v>269</v>
      </c>
      <c r="E996" t="s">
        <v>517</v>
      </c>
      <c r="F996" t="s">
        <v>380</v>
      </c>
      <c r="G996" t="s">
        <v>523</v>
      </c>
      <c r="H996" t="s">
        <v>376</v>
      </c>
    </row>
    <row r="997" spans="1:8" x14ac:dyDescent="0.2">
      <c r="A997" t="s">
        <v>516</v>
      </c>
      <c r="B997" t="str">
        <f>F997&amp;C997</f>
        <v>Bill Picquet2008</v>
      </c>
      <c r="C997">
        <v>2008</v>
      </c>
      <c r="D997" t="s">
        <v>269</v>
      </c>
      <c r="E997" t="s">
        <v>517</v>
      </c>
      <c r="F997" t="s">
        <v>384</v>
      </c>
      <c r="G997" t="s">
        <v>385</v>
      </c>
      <c r="H997" t="s">
        <v>376</v>
      </c>
    </row>
    <row r="998" spans="1:8" x14ac:dyDescent="0.2">
      <c r="A998" t="s">
        <v>516</v>
      </c>
      <c r="B998" t="str">
        <f>F998&amp;C998</f>
        <v>Brent Miller2008</v>
      </c>
      <c r="C998">
        <v>2008</v>
      </c>
      <c r="D998" t="s">
        <v>269</v>
      </c>
      <c r="E998" t="s">
        <v>520</v>
      </c>
      <c r="F998" t="s">
        <v>387</v>
      </c>
      <c r="G998" t="s">
        <v>524</v>
      </c>
      <c r="H998" t="s">
        <v>525</v>
      </c>
    </row>
    <row r="999" spans="1:8" x14ac:dyDescent="0.2">
      <c r="A999" t="s">
        <v>516</v>
      </c>
      <c r="B999" t="str">
        <f>F999&amp;C999</f>
        <v>Brian Tooley2008</v>
      </c>
      <c r="C999">
        <v>2008</v>
      </c>
      <c r="D999" t="s">
        <v>269</v>
      </c>
      <c r="E999" t="s">
        <v>517</v>
      </c>
      <c r="F999" t="s">
        <v>526</v>
      </c>
      <c r="G999" t="s">
        <v>242</v>
      </c>
      <c r="H999" t="s">
        <v>376</v>
      </c>
    </row>
    <row r="1000" spans="1:8" x14ac:dyDescent="0.2">
      <c r="A1000" t="s">
        <v>516</v>
      </c>
      <c r="B1000" t="str">
        <f>F1000&amp;C1000</f>
        <v>Bruce Bowman2008</v>
      </c>
      <c r="C1000">
        <v>2008</v>
      </c>
      <c r="D1000" t="s">
        <v>269</v>
      </c>
      <c r="E1000" t="s">
        <v>517</v>
      </c>
      <c r="F1000" t="s">
        <v>110</v>
      </c>
      <c r="G1000" t="s">
        <v>390</v>
      </c>
      <c r="H1000" t="s">
        <v>376</v>
      </c>
    </row>
    <row r="1001" spans="1:8" x14ac:dyDescent="0.2">
      <c r="A1001" t="s">
        <v>516</v>
      </c>
      <c r="B1001" t="str">
        <f>F1001&amp;C1001</f>
        <v>Bruce Kelso2008</v>
      </c>
      <c r="C1001">
        <v>2008</v>
      </c>
      <c r="D1001" t="s">
        <v>269</v>
      </c>
      <c r="E1001" t="s">
        <v>517</v>
      </c>
      <c r="F1001" t="s">
        <v>392</v>
      </c>
      <c r="G1001" t="s">
        <v>393</v>
      </c>
      <c r="H1001" t="s">
        <v>376</v>
      </c>
    </row>
    <row r="1002" spans="1:8" x14ac:dyDescent="0.2">
      <c r="A1002" t="s">
        <v>516</v>
      </c>
      <c r="B1002" t="str">
        <f>F1002&amp;C1002</f>
        <v>Carter G. Mathies2008</v>
      </c>
      <c r="C1002">
        <v>2008</v>
      </c>
      <c r="D1002" t="s">
        <v>269</v>
      </c>
      <c r="E1002" t="s">
        <v>517</v>
      </c>
      <c r="F1002" t="s">
        <v>487</v>
      </c>
      <c r="G1002" t="s">
        <v>527</v>
      </c>
      <c r="H1002" t="s">
        <v>376</v>
      </c>
    </row>
    <row r="1003" spans="1:8" x14ac:dyDescent="0.2">
      <c r="A1003" t="s">
        <v>516</v>
      </c>
      <c r="B1003" t="str">
        <f>F1003&amp;C1003</f>
        <v>Charles Searle2008</v>
      </c>
      <c r="C1003">
        <v>2008</v>
      </c>
      <c r="D1003" t="s">
        <v>269</v>
      </c>
      <c r="E1003" t="s">
        <v>517</v>
      </c>
      <c r="F1003" t="s">
        <v>91</v>
      </c>
      <c r="G1003" t="s">
        <v>394</v>
      </c>
      <c r="H1003" t="s">
        <v>376</v>
      </c>
    </row>
    <row r="1004" spans="1:8" x14ac:dyDescent="0.2">
      <c r="A1004" t="s">
        <v>516</v>
      </c>
      <c r="B1004" t="str">
        <f>F1004&amp;C1004</f>
        <v>Charles Stanley2008</v>
      </c>
      <c r="C1004">
        <v>2008</v>
      </c>
      <c r="D1004" t="s">
        <v>269</v>
      </c>
      <c r="E1004" t="s">
        <v>532</v>
      </c>
      <c r="F1004" t="s">
        <v>675</v>
      </c>
      <c r="G1004" t="s">
        <v>495</v>
      </c>
      <c r="H1004" t="s">
        <v>300</v>
      </c>
    </row>
    <row r="1005" spans="1:8" x14ac:dyDescent="0.2">
      <c r="A1005" t="s">
        <v>516</v>
      </c>
      <c r="B1005" t="str">
        <f>F1005&amp;C1005</f>
        <v>Chris Carter2008</v>
      </c>
      <c r="C1005">
        <v>2008</v>
      </c>
      <c r="D1005" t="s">
        <v>269</v>
      </c>
      <c r="E1005" t="s">
        <v>520</v>
      </c>
      <c r="F1005" t="s">
        <v>162</v>
      </c>
      <c r="G1005" t="s">
        <v>528</v>
      </c>
      <c r="H1005" t="s">
        <v>529</v>
      </c>
    </row>
    <row r="1006" spans="1:8" x14ac:dyDescent="0.2">
      <c r="A1006" t="s">
        <v>516</v>
      </c>
      <c r="B1006" t="str">
        <f>F1006&amp;C1006</f>
        <v>Chris Carter2008</v>
      </c>
      <c r="C1006">
        <v>2008</v>
      </c>
      <c r="D1006" t="s">
        <v>269</v>
      </c>
      <c r="E1006" t="s">
        <v>517</v>
      </c>
      <c r="F1006" t="s">
        <v>162</v>
      </c>
      <c r="G1006" t="s">
        <v>395</v>
      </c>
      <c r="H1006" t="s">
        <v>376</v>
      </c>
    </row>
    <row r="1007" spans="1:8" x14ac:dyDescent="0.2">
      <c r="A1007" t="s">
        <v>516</v>
      </c>
      <c r="B1007" t="str">
        <f>F1007&amp;C1007</f>
        <v>Chuck Pollard2008</v>
      </c>
      <c r="C1007">
        <v>2008</v>
      </c>
      <c r="D1007" t="s">
        <v>269</v>
      </c>
      <c r="E1007" t="s">
        <v>517</v>
      </c>
      <c r="F1007" t="s">
        <v>530</v>
      </c>
      <c r="G1007" t="s">
        <v>531</v>
      </c>
      <c r="H1007" t="s">
        <v>376</v>
      </c>
    </row>
    <row r="1008" spans="1:8" x14ac:dyDescent="0.2">
      <c r="A1008" t="s">
        <v>516</v>
      </c>
      <c r="B1008" t="str">
        <f>F1008&amp;C1008</f>
        <v>Cornelius Dupré2008</v>
      </c>
      <c r="C1008">
        <v>2008</v>
      </c>
      <c r="D1008" t="s">
        <v>269</v>
      </c>
      <c r="E1008" t="s">
        <v>517</v>
      </c>
      <c r="F1008" t="s">
        <v>22</v>
      </c>
      <c r="G1008" t="s">
        <v>397</v>
      </c>
      <c r="H1008" t="s">
        <v>376</v>
      </c>
    </row>
    <row r="1009" spans="1:8" x14ac:dyDescent="0.2">
      <c r="A1009" t="s">
        <v>516</v>
      </c>
      <c r="B1009" t="str">
        <f>F1009&amp;C1009</f>
        <v>D.J. Lay2008</v>
      </c>
      <c r="C1009">
        <v>2008</v>
      </c>
      <c r="D1009" t="s">
        <v>269</v>
      </c>
      <c r="E1009" t="s">
        <v>517</v>
      </c>
      <c r="F1009" t="s">
        <v>112</v>
      </c>
      <c r="G1009" t="s">
        <v>403</v>
      </c>
      <c r="H1009" t="s">
        <v>376</v>
      </c>
    </row>
    <row r="1010" spans="1:8" x14ac:dyDescent="0.2">
      <c r="A1010" t="s">
        <v>516</v>
      </c>
      <c r="B1010" t="str">
        <f>F1010&amp;C1010</f>
        <v>Dave Banko2008</v>
      </c>
      <c r="C1010">
        <v>2008</v>
      </c>
      <c r="D1010" t="s">
        <v>269</v>
      </c>
      <c r="E1010" t="s">
        <v>517</v>
      </c>
      <c r="F1010" t="s">
        <v>284</v>
      </c>
      <c r="G1010" t="s">
        <v>285</v>
      </c>
      <c r="H1010" t="s">
        <v>376</v>
      </c>
    </row>
    <row r="1011" spans="1:8" x14ac:dyDescent="0.2">
      <c r="A1011" t="s">
        <v>516</v>
      </c>
      <c r="B1011" t="str">
        <f>F1011&amp;C1011</f>
        <v>David Miller2008</v>
      </c>
      <c r="C1011">
        <v>2008</v>
      </c>
      <c r="D1011" t="s">
        <v>269</v>
      </c>
      <c r="E1011" t="s">
        <v>517</v>
      </c>
      <c r="F1011" t="s">
        <v>533</v>
      </c>
      <c r="G1011" t="s">
        <v>534</v>
      </c>
      <c r="H1011" t="s">
        <v>376</v>
      </c>
    </row>
    <row r="1012" spans="1:8" x14ac:dyDescent="0.2">
      <c r="A1012" t="s">
        <v>516</v>
      </c>
      <c r="B1012" t="str">
        <f>F1012&amp;C1012</f>
        <v>David Searle2008</v>
      </c>
      <c r="C1012">
        <v>2008</v>
      </c>
      <c r="D1012" t="s">
        <v>269</v>
      </c>
      <c r="E1012" t="s">
        <v>517</v>
      </c>
      <c r="F1012" t="s">
        <v>171</v>
      </c>
      <c r="G1012" t="s">
        <v>172</v>
      </c>
      <c r="H1012" t="s">
        <v>376</v>
      </c>
    </row>
    <row r="1013" spans="1:8" x14ac:dyDescent="0.2">
      <c r="A1013" t="s">
        <v>516</v>
      </c>
      <c r="B1013" t="str">
        <f>F1013&amp;C1013</f>
        <v>Dick Weber2008</v>
      </c>
      <c r="C1013">
        <v>2008</v>
      </c>
      <c r="D1013" t="s">
        <v>269</v>
      </c>
      <c r="E1013" t="s">
        <v>517</v>
      </c>
      <c r="F1013" t="s">
        <v>173</v>
      </c>
      <c r="G1013" t="s">
        <v>402</v>
      </c>
      <c r="H1013" t="s">
        <v>376</v>
      </c>
    </row>
    <row r="1014" spans="1:8" x14ac:dyDescent="0.2">
      <c r="A1014" t="s">
        <v>516</v>
      </c>
      <c r="B1014" t="str">
        <f>F1014&amp;C1014</f>
        <v>Dominic Bazile2008</v>
      </c>
      <c r="C1014">
        <v>2008</v>
      </c>
      <c r="D1014" t="s">
        <v>269</v>
      </c>
      <c r="E1014" t="s">
        <v>517</v>
      </c>
      <c r="F1014" t="s">
        <v>404</v>
      </c>
      <c r="G1014" t="s">
        <v>491</v>
      </c>
      <c r="H1014" t="s">
        <v>376</v>
      </c>
    </row>
    <row r="1015" spans="1:8" x14ac:dyDescent="0.2">
      <c r="A1015" t="s">
        <v>516</v>
      </c>
      <c r="B1015" t="str">
        <f>F1015&amp;C1015</f>
        <v>Don DeCarlo2008</v>
      </c>
      <c r="C1015">
        <v>2008</v>
      </c>
      <c r="D1015" t="s">
        <v>269</v>
      </c>
      <c r="E1015" t="s">
        <v>532</v>
      </c>
      <c r="F1015" t="s">
        <v>349</v>
      </c>
      <c r="G1015" t="s">
        <v>221</v>
      </c>
      <c r="H1015" t="s">
        <v>369</v>
      </c>
    </row>
    <row r="1016" spans="1:8" x14ac:dyDescent="0.2">
      <c r="A1016" t="s">
        <v>516</v>
      </c>
      <c r="B1016" t="str">
        <f>F1016&amp;C1016</f>
        <v>Don Law2008</v>
      </c>
      <c r="C1016">
        <v>2008</v>
      </c>
      <c r="D1016" t="s">
        <v>269</v>
      </c>
      <c r="E1016" t="s">
        <v>517</v>
      </c>
      <c r="F1016" t="s">
        <v>350</v>
      </c>
      <c r="G1016" t="s">
        <v>351</v>
      </c>
      <c r="H1016" t="s">
        <v>376</v>
      </c>
    </row>
    <row r="1017" spans="1:8" x14ac:dyDescent="0.2">
      <c r="A1017" t="s">
        <v>516</v>
      </c>
      <c r="B1017" t="str">
        <f>F1017&amp;C1017</f>
        <v>Don McClure2008</v>
      </c>
      <c r="C1017">
        <v>2008</v>
      </c>
      <c r="D1017" t="s">
        <v>269</v>
      </c>
      <c r="E1017" t="s">
        <v>532</v>
      </c>
      <c r="F1017" t="s">
        <v>352</v>
      </c>
      <c r="G1017" t="s">
        <v>135</v>
      </c>
      <c r="H1017" t="s">
        <v>369</v>
      </c>
    </row>
    <row r="1018" spans="1:8" x14ac:dyDescent="0.2">
      <c r="A1018" t="s">
        <v>516</v>
      </c>
      <c r="B1018" t="str">
        <f>F1018&amp;C1018</f>
        <v>Duane Zavadil2008</v>
      </c>
      <c r="C1018">
        <v>2008</v>
      </c>
      <c r="D1018" t="s">
        <v>269</v>
      </c>
      <c r="E1018" t="s">
        <v>532</v>
      </c>
      <c r="F1018" t="s">
        <v>286</v>
      </c>
      <c r="G1018" t="s">
        <v>126</v>
      </c>
      <c r="H1018" t="s">
        <v>369</v>
      </c>
    </row>
    <row r="1019" spans="1:8" x14ac:dyDescent="0.2">
      <c r="A1019" t="s">
        <v>516</v>
      </c>
      <c r="B1019" t="str">
        <f>F1019&amp;C1019</f>
        <v>Eric Dillé2008</v>
      </c>
      <c r="C1019">
        <v>2008</v>
      </c>
      <c r="D1019" t="s">
        <v>269</v>
      </c>
      <c r="E1019" t="s">
        <v>520</v>
      </c>
      <c r="F1019" t="s">
        <v>287</v>
      </c>
      <c r="G1019" t="s">
        <v>409</v>
      </c>
      <c r="H1019" t="s">
        <v>535</v>
      </c>
    </row>
    <row r="1020" spans="1:8" x14ac:dyDescent="0.2">
      <c r="A1020" t="s">
        <v>516</v>
      </c>
      <c r="B1020" t="str">
        <f>F1020&amp;C1020</f>
        <v>Frank Muscara2008</v>
      </c>
      <c r="C1020">
        <v>2008</v>
      </c>
      <c r="D1020" t="s">
        <v>269</v>
      </c>
      <c r="E1020" t="s">
        <v>517</v>
      </c>
      <c r="F1020" t="s">
        <v>492</v>
      </c>
      <c r="G1020" t="s">
        <v>493</v>
      </c>
      <c r="H1020" t="s">
        <v>376</v>
      </c>
    </row>
    <row r="1021" spans="1:8" x14ac:dyDescent="0.2">
      <c r="A1021" t="s">
        <v>516</v>
      </c>
      <c r="B1021" t="str">
        <f>F1021&amp;C1021</f>
        <v>Fred Barrett2008</v>
      </c>
      <c r="C1021">
        <v>2008</v>
      </c>
      <c r="D1021" t="s">
        <v>269</v>
      </c>
      <c r="E1021" t="s">
        <v>517</v>
      </c>
      <c r="F1021" t="s">
        <v>411</v>
      </c>
      <c r="G1021" t="s">
        <v>126</v>
      </c>
      <c r="H1021" t="s">
        <v>376</v>
      </c>
    </row>
    <row r="1022" spans="1:8" x14ac:dyDescent="0.2">
      <c r="A1022" t="s">
        <v>516</v>
      </c>
      <c r="B1022" t="str">
        <f>F1022&amp;C1022</f>
        <v>Gary Packer2008</v>
      </c>
      <c r="C1022">
        <v>2008</v>
      </c>
      <c r="D1022" t="s">
        <v>269</v>
      </c>
      <c r="E1022" t="s">
        <v>532</v>
      </c>
      <c r="F1022" t="s">
        <v>536</v>
      </c>
      <c r="G1022" t="s">
        <v>275</v>
      </c>
      <c r="H1022" t="s">
        <v>369</v>
      </c>
    </row>
    <row r="1023" spans="1:8" x14ac:dyDescent="0.2">
      <c r="A1023" t="s">
        <v>516</v>
      </c>
      <c r="B1023" t="str">
        <f>F1023&amp;C1023</f>
        <v>Geoff Solich2008</v>
      </c>
      <c r="C1023">
        <v>2008</v>
      </c>
      <c r="D1023" t="s">
        <v>269</v>
      </c>
      <c r="E1023" t="s">
        <v>517</v>
      </c>
      <c r="F1023" t="s">
        <v>175</v>
      </c>
      <c r="G1023" t="s">
        <v>412</v>
      </c>
      <c r="H1023" t="s">
        <v>376</v>
      </c>
    </row>
    <row r="1024" spans="1:8" x14ac:dyDescent="0.2">
      <c r="A1024" t="s">
        <v>516</v>
      </c>
      <c r="B1024" t="str">
        <f>F1024&amp;C1024</f>
        <v>George Solich2008</v>
      </c>
      <c r="C1024">
        <v>2008</v>
      </c>
      <c r="D1024" t="s">
        <v>269</v>
      </c>
      <c r="E1024" t="s">
        <v>532</v>
      </c>
      <c r="F1024" t="s">
        <v>354</v>
      </c>
      <c r="G1024" t="s">
        <v>494</v>
      </c>
      <c r="H1024" t="s">
        <v>369</v>
      </c>
    </row>
    <row r="1025" spans="1:8" x14ac:dyDescent="0.2">
      <c r="A1025" t="s">
        <v>516</v>
      </c>
      <c r="B1025" t="str">
        <f>F1025&amp;C1025</f>
        <v>Greg Morzano2008</v>
      </c>
      <c r="C1025">
        <v>2008</v>
      </c>
      <c r="D1025" t="s">
        <v>269</v>
      </c>
      <c r="E1025" t="s">
        <v>517</v>
      </c>
      <c r="F1025" t="s">
        <v>177</v>
      </c>
      <c r="G1025" t="s">
        <v>178</v>
      </c>
      <c r="H1025" t="s">
        <v>376</v>
      </c>
    </row>
    <row r="1026" spans="1:8" x14ac:dyDescent="0.2">
      <c r="A1026" t="s">
        <v>516</v>
      </c>
      <c r="B1026" t="str">
        <f>F1026&amp;C1026</f>
        <v>Greg Ruben2008</v>
      </c>
      <c r="C1026">
        <v>2008</v>
      </c>
      <c r="D1026" t="s">
        <v>269</v>
      </c>
      <c r="E1026" t="s">
        <v>517</v>
      </c>
      <c r="F1026" t="s">
        <v>355</v>
      </c>
      <c r="G1026" t="s">
        <v>537</v>
      </c>
      <c r="H1026" t="s">
        <v>376</v>
      </c>
    </row>
    <row r="1027" spans="1:8" x14ac:dyDescent="0.2">
      <c r="A1027" t="s">
        <v>516</v>
      </c>
      <c r="B1027" t="str">
        <f>F1027&amp;C1027</f>
        <v>J.C. Ridens2008</v>
      </c>
      <c r="C1027">
        <v>2008</v>
      </c>
      <c r="D1027" t="s">
        <v>269</v>
      </c>
      <c r="E1027" t="s">
        <v>517</v>
      </c>
      <c r="F1027" t="s">
        <v>538</v>
      </c>
      <c r="G1027" t="s">
        <v>465</v>
      </c>
      <c r="H1027" t="s">
        <v>376</v>
      </c>
    </row>
    <row r="1028" spans="1:8" x14ac:dyDescent="0.2">
      <c r="A1028" t="s">
        <v>516</v>
      </c>
      <c r="B1028" t="str">
        <f>F1028&amp;C1028</f>
        <v>Jack Ekstrom2008</v>
      </c>
      <c r="C1028">
        <v>2008</v>
      </c>
      <c r="D1028" t="s">
        <v>269</v>
      </c>
      <c r="E1028" t="s">
        <v>517</v>
      </c>
      <c r="F1028" t="s">
        <v>317</v>
      </c>
      <c r="G1028" t="s">
        <v>278</v>
      </c>
      <c r="H1028" t="s">
        <v>376</v>
      </c>
    </row>
    <row r="1029" spans="1:8" x14ac:dyDescent="0.2">
      <c r="A1029" t="s">
        <v>516</v>
      </c>
      <c r="B1029" t="str">
        <f>F1029&amp;C1029</f>
        <v>James Lightner2008</v>
      </c>
      <c r="C1029">
        <v>2008</v>
      </c>
      <c r="D1029" t="s">
        <v>269</v>
      </c>
      <c r="E1029" t="s">
        <v>517</v>
      </c>
      <c r="F1029" t="s">
        <v>193</v>
      </c>
      <c r="G1029" t="s">
        <v>497</v>
      </c>
      <c r="H1029" t="s">
        <v>376</v>
      </c>
    </row>
    <row r="1030" spans="1:8" x14ac:dyDescent="0.2">
      <c r="A1030" t="s">
        <v>516</v>
      </c>
      <c r="B1030" t="str">
        <f>F1030&amp;C1030</f>
        <v>James Schroeder2008</v>
      </c>
      <c r="C1030">
        <v>2008</v>
      </c>
      <c r="D1030" t="s">
        <v>269</v>
      </c>
      <c r="E1030" t="s">
        <v>520</v>
      </c>
      <c r="F1030" t="s">
        <v>96</v>
      </c>
      <c r="G1030" t="s">
        <v>544</v>
      </c>
      <c r="H1030" t="s">
        <v>545</v>
      </c>
    </row>
    <row r="1031" spans="1:8" x14ac:dyDescent="0.2">
      <c r="A1031" t="s">
        <v>516</v>
      </c>
      <c r="B1031" t="str">
        <f>F1031&amp;C1031</f>
        <v>Jay Neese2008</v>
      </c>
      <c r="C1031">
        <v>2008</v>
      </c>
      <c r="D1031" t="s">
        <v>269</v>
      </c>
      <c r="E1031" t="s">
        <v>532</v>
      </c>
      <c r="F1031" t="s">
        <v>346</v>
      </c>
      <c r="G1031" t="s">
        <v>495</v>
      </c>
      <c r="H1031" t="s">
        <v>369</v>
      </c>
    </row>
    <row r="1032" spans="1:8" x14ac:dyDescent="0.2">
      <c r="A1032" t="s">
        <v>516</v>
      </c>
      <c r="B1032" t="str">
        <f>F1032&amp;C1032</f>
        <v>Jay Still2008</v>
      </c>
      <c r="C1032">
        <v>2008</v>
      </c>
      <c r="D1032" t="s">
        <v>269</v>
      </c>
      <c r="E1032" t="s">
        <v>532</v>
      </c>
      <c r="F1032" t="s">
        <v>539</v>
      </c>
      <c r="G1032" t="s">
        <v>278</v>
      </c>
      <c r="H1032" t="s">
        <v>369</v>
      </c>
    </row>
    <row r="1033" spans="1:8" x14ac:dyDescent="0.2">
      <c r="A1033" t="s">
        <v>516</v>
      </c>
      <c r="B1033" t="str">
        <f>F1033&amp;C1033</f>
        <v>Jeff Lang2008</v>
      </c>
      <c r="C1033">
        <v>2008</v>
      </c>
      <c r="D1033" t="s">
        <v>269</v>
      </c>
      <c r="E1033" t="s">
        <v>520</v>
      </c>
      <c r="F1033" t="s">
        <v>291</v>
      </c>
      <c r="G1033" t="s">
        <v>540</v>
      </c>
      <c r="H1033" t="s">
        <v>541</v>
      </c>
    </row>
    <row r="1034" spans="1:8" x14ac:dyDescent="0.2">
      <c r="A1034" t="s">
        <v>516</v>
      </c>
      <c r="B1034" t="str">
        <f>F1034&amp;C1034</f>
        <v>Jerry Barnes2008</v>
      </c>
      <c r="C1034">
        <v>2008</v>
      </c>
      <c r="D1034" t="s">
        <v>269</v>
      </c>
      <c r="E1034" t="s">
        <v>517</v>
      </c>
      <c r="F1034" t="s">
        <v>496</v>
      </c>
      <c r="G1034" t="s">
        <v>518</v>
      </c>
      <c r="H1034" t="s">
        <v>376</v>
      </c>
    </row>
    <row r="1035" spans="1:8" x14ac:dyDescent="0.2">
      <c r="A1035" t="s">
        <v>516</v>
      </c>
      <c r="B1035" t="str">
        <f>F1035&amp;C1035</f>
        <v>Jim Brown2008</v>
      </c>
      <c r="C1035">
        <v>2008</v>
      </c>
      <c r="D1035" t="s">
        <v>269</v>
      </c>
      <c r="E1035" t="s">
        <v>517</v>
      </c>
      <c r="F1035" t="s">
        <v>191</v>
      </c>
      <c r="G1035" t="s">
        <v>227</v>
      </c>
      <c r="H1035" t="s">
        <v>376</v>
      </c>
    </row>
    <row r="1036" spans="1:8" x14ac:dyDescent="0.2">
      <c r="A1036" t="s">
        <v>516</v>
      </c>
      <c r="B1036" t="str">
        <f>F1036&amp;C1036</f>
        <v>Jim Brown2008</v>
      </c>
      <c r="C1036">
        <v>2008</v>
      </c>
      <c r="D1036" t="s">
        <v>269</v>
      </c>
      <c r="E1036" t="s">
        <v>517</v>
      </c>
      <c r="F1036" t="s">
        <v>191</v>
      </c>
      <c r="G1036" t="s">
        <v>524</v>
      </c>
      <c r="H1036" t="s">
        <v>376</v>
      </c>
    </row>
    <row r="1037" spans="1:8" x14ac:dyDescent="0.2">
      <c r="A1037" t="s">
        <v>516</v>
      </c>
      <c r="B1037" t="str">
        <f>F1037&amp;C1037</f>
        <v>Jim Felton2008</v>
      </c>
      <c r="C1037">
        <v>2008</v>
      </c>
      <c r="D1037" t="s">
        <v>269</v>
      </c>
      <c r="E1037" t="s">
        <v>520</v>
      </c>
      <c r="F1037" t="s">
        <v>542</v>
      </c>
      <c r="G1037" t="s">
        <v>126</v>
      </c>
      <c r="H1037" t="s">
        <v>377</v>
      </c>
    </row>
    <row r="1038" spans="1:8" x14ac:dyDescent="0.2">
      <c r="A1038" t="s">
        <v>516</v>
      </c>
      <c r="B1038" t="str">
        <f>F1038&amp;C1038</f>
        <v>Jim Kleckner2008</v>
      </c>
      <c r="C1038">
        <v>2008</v>
      </c>
      <c r="D1038" t="s">
        <v>269</v>
      </c>
      <c r="E1038" t="s">
        <v>532</v>
      </c>
      <c r="F1038" t="s">
        <v>192</v>
      </c>
      <c r="G1038" t="s">
        <v>543</v>
      </c>
      <c r="H1038" t="s">
        <v>369</v>
      </c>
    </row>
    <row r="1039" spans="1:8" x14ac:dyDescent="0.2">
      <c r="A1039" t="s">
        <v>516</v>
      </c>
      <c r="B1039" t="str">
        <f>F1039&amp;C1039</f>
        <v>Joe Lima2008</v>
      </c>
      <c r="C1039">
        <v>2008</v>
      </c>
      <c r="D1039" t="s">
        <v>269</v>
      </c>
      <c r="E1039" t="s">
        <v>517</v>
      </c>
      <c r="F1039" t="s">
        <v>196</v>
      </c>
      <c r="G1039" t="s">
        <v>197</v>
      </c>
      <c r="H1039" t="s">
        <v>376</v>
      </c>
    </row>
    <row r="1040" spans="1:8" x14ac:dyDescent="0.2">
      <c r="A1040" t="s">
        <v>516</v>
      </c>
      <c r="B1040" t="str">
        <f>F1040&amp;C1040</f>
        <v>John Harpole2008</v>
      </c>
      <c r="C1040">
        <v>2008</v>
      </c>
      <c r="D1040" t="s">
        <v>269</v>
      </c>
      <c r="E1040" t="s">
        <v>517</v>
      </c>
      <c r="F1040" t="s">
        <v>34</v>
      </c>
      <c r="G1040" t="s">
        <v>342</v>
      </c>
      <c r="H1040" t="s">
        <v>376</v>
      </c>
    </row>
    <row r="1041" spans="1:8" x14ac:dyDescent="0.2">
      <c r="A1041" t="s">
        <v>516</v>
      </c>
      <c r="B1041" t="str">
        <f>F1041&amp;C1041</f>
        <v>John Ludwig2008</v>
      </c>
      <c r="C1041">
        <v>2008</v>
      </c>
      <c r="D1041" t="s">
        <v>269</v>
      </c>
      <c r="E1041" t="s">
        <v>517</v>
      </c>
      <c r="F1041" t="s">
        <v>546</v>
      </c>
      <c r="G1041" t="s">
        <v>547</v>
      </c>
      <c r="H1041" t="s">
        <v>376</v>
      </c>
    </row>
    <row r="1042" spans="1:8" x14ac:dyDescent="0.2">
      <c r="A1042" t="s">
        <v>516</v>
      </c>
      <c r="B1042" t="str">
        <f>F1042&amp;C1042</f>
        <v>Jonny Brumley2008</v>
      </c>
      <c r="C1042">
        <v>2008</v>
      </c>
      <c r="D1042" t="s">
        <v>269</v>
      </c>
      <c r="E1042" t="s">
        <v>517</v>
      </c>
      <c r="F1042" t="s">
        <v>429</v>
      </c>
      <c r="G1042" t="s">
        <v>548</v>
      </c>
      <c r="H1042" t="s">
        <v>376</v>
      </c>
    </row>
    <row r="1043" spans="1:8" x14ac:dyDescent="0.2">
      <c r="A1043" t="s">
        <v>516</v>
      </c>
      <c r="B1043" t="str">
        <f>F1043&amp;C1043</f>
        <v>Kelly Price2008</v>
      </c>
      <c r="C1043">
        <v>2008</v>
      </c>
      <c r="D1043" t="s">
        <v>269</v>
      </c>
      <c r="E1043" t="s">
        <v>517</v>
      </c>
      <c r="F1043" t="s">
        <v>549</v>
      </c>
      <c r="G1043" t="s">
        <v>402</v>
      </c>
      <c r="H1043" t="s">
        <v>376</v>
      </c>
    </row>
    <row r="1044" spans="1:8" x14ac:dyDescent="0.2">
      <c r="A1044" t="s">
        <v>516</v>
      </c>
      <c r="B1044" t="str">
        <f>F1044&amp;C1044</f>
        <v>Kevin Norris2008</v>
      </c>
      <c r="C1044">
        <v>2008</v>
      </c>
      <c r="D1044" t="s">
        <v>269</v>
      </c>
      <c r="E1044" t="s">
        <v>520</v>
      </c>
      <c r="F1044" t="s">
        <v>550</v>
      </c>
      <c r="G1044" t="s">
        <v>551</v>
      </c>
      <c r="H1044" t="s">
        <v>552</v>
      </c>
    </row>
    <row r="1045" spans="1:8" x14ac:dyDescent="0.2">
      <c r="A1045" t="s">
        <v>516</v>
      </c>
      <c r="B1045" t="str">
        <f>F1045&amp;C1045</f>
        <v>Kimberly Mazza2008</v>
      </c>
      <c r="C1045">
        <v>2008</v>
      </c>
      <c r="D1045" t="s">
        <v>269</v>
      </c>
      <c r="E1045" t="s">
        <v>520</v>
      </c>
      <c r="F1045" t="s">
        <v>553</v>
      </c>
      <c r="G1045" t="s">
        <v>278</v>
      </c>
      <c r="H1045" t="s">
        <v>554</v>
      </c>
    </row>
    <row r="1046" spans="1:8" x14ac:dyDescent="0.2">
      <c r="A1046" t="s">
        <v>516</v>
      </c>
      <c r="B1046" t="str">
        <f>F1046&amp;C1046</f>
        <v>Kurt Doerr2008</v>
      </c>
      <c r="C1046">
        <v>2008</v>
      </c>
      <c r="D1046" t="s">
        <v>269</v>
      </c>
      <c r="E1046" t="s">
        <v>517</v>
      </c>
      <c r="F1046" t="s">
        <v>501</v>
      </c>
      <c r="G1046" t="s">
        <v>409</v>
      </c>
      <c r="H1046" t="s">
        <v>376</v>
      </c>
    </row>
    <row r="1047" spans="1:8" x14ac:dyDescent="0.2">
      <c r="A1047" t="s">
        <v>516</v>
      </c>
      <c r="B1047" t="str">
        <f>F1047&amp;C1047</f>
        <v>Larry Van Ryan2008</v>
      </c>
      <c r="C1047">
        <v>2008</v>
      </c>
      <c r="D1047" t="s">
        <v>269</v>
      </c>
      <c r="E1047" t="s">
        <v>517</v>
      </c>
      <c r="F1047" t="s">
        <v>432</v>
      </c>
      <c r="G1047" t="s">
        <v>201</v>
      </c>
      <c r="H1047" t="s">
        <v>376</v>
      </c>
    </row>
    <row r="1048" spans="1:8" x14ac:dyDescent="0.2">
      <c r="A1048" t="s">
        <v>516</v>
      </c>
      <c r="B1048" t="str">
        <f>F1048&amp;C1048</f>
        <v>Lem Smith2008</v>
      </c>
      <c r="C1048">
        <v>2008</v>
      </c>
      <c r="D1048" t="s">
        <v>269</v>
      </c>
      <c r="E1048" t="s">
        <v>517</v>
      </c>
      <c r="F1048" t="s">
        <v>208</v>
      </c>
      <c r="G1048" t="s">
        <v>135</v>
      </c>
      <c r="H1048" t="s">
        <v>376</v>
      </c>
    </row>
    <row r="1049" spans="1:8" x14ac:dyDescent="0.2">
      <c r="A1049" t="s">
        <v>516</v>
      </c>
      <c r="B1049" t="str">
        <f>F1049&amp;C1049</f>
        <v>Logan Magruder2008</v>
      </c>
      <c r="C1049">
        <v>2008</v>
      </c>
      <c r="D1049" t="s">
        <v>269</v>
      </c>
      <c r="E1049" t="s">
        <v>532</v>
      </c>
      <c r="F1049" t="s">
        <v>433</v>
      </c>
      <c r="G1049" t="s">
        <v>555</v>
      </c>
      <c r="H1049" t="s">
        <v>318</v>
      </c>
    </row>
    <row r="1050" spans="1:8" x14ac:dyDescent="0.2">
      <c r="A1050" t="s">
        <v>516</v>
      </c>
      <c r="B1050" t="str">
        <f>F1050&amp;C1050</f>
        <v>Mark Erickson2008</v>
      </c>
      <c r="C1050">
        <v>2008</v>
      </c>
      <c r="D1050" t="s">
        <v>269</v>
      </c>
      <c r="E1050" t="s">
        <v>517</v>
      </c>
      <c r="F1050" t="s">
        <v>503</v>
      </c>
      <c r="G1050" t="s">
        <v>437</v>
      </c>
      <c r="H1050" t="s">
        <v>376</v>
      </c>
    </row>
    <row r="1051" spans="1:8" x14ac:dyDescent="0.2">
      <c r="A1051" t="s">
        <v>516</v>
      </c>
      <c r="B1051" t="str">
        <f>F1051&amp;C1051</f>
        <v>Martin Fleming2008</v>
      </c>
      <c r="C1051">
        <v>2008</v>
      </c>
      <c r="D1051" t="s">
        <v>269</v>
      </c>
      <c r="E1051" t="s">
        <v>517</v>
      </c>
      <c r="F1051" t="s">
        <v>556</v>
      </c>
      <c r="G1051" t="s">
        <v>557</v>
      </c>
      <c r="H1051" t="s">
        <v>376</v>
      </c>
    </row>
    <row r="1052" spans="1:8" x14ac:dyDescent="0.2">
      <c r="A1052" t="s">
        <v>516</v>
      </c>
      <c r="B1052" t="str">
        <f>F1052&amp;C1052</f>
        <v>Michael Wozniak2008</v>
      </c>
      <c r="C1052">
        <v>2008</v>
      </c>
      <c r="D1052" t="s">
        <v>269</v>
      </c>
      <c r="E1052" t="s">
        <v>532</v>
      </c>
      <c r="F1052" t="s">
        <v>763</v>
      </c>
      <c r="G1052" t="s">
        <v>153</v>
      </c>
      <c r="H1052" t="s">
        <v>302</v>
      </c>
    </row>
    <row r="1053" spans="1:8" x14ac:dyDescent="0.2">
      <c r="A1053" t="s">
        <v>516</v>
      </c>
      <c r="B1053" t="str">
        <f>F1053&amp;C1053</f>
        <v>Mike Bock2008</v>
      </c>
      <c r="C1053">
        <v>2008</v>
      </c>
      <c r="D1053" t="s">
        <v>269</v>
      </c>
      <c r="E1053" t="s">
        <v>517</v>
      </c>
      <c r="F1053" t="s">
        <v>558</v>
      </c>
      <c r="G1053" t="s">
        <v>559</v>
      </c>
      <c r="H1053" t="s">
        <v>376</v>
      </c>
    </row>
    <row r="1054" spans="1:8" x14ac:dyDescent="0.2">
      <c r="A1054" t="s">
        <v>516</v>
      </c>
      <c r="B1054" t="str">
        <f>F1054&amp;C1054</f>
        <v>Mike Kennedy2008</v>
      </c>
      <c r="C1054">
        <v>2008</v>
      </c>
      <c r="D1054" t="s">
        <v>269</v>
      </c>
      <c r="E1054" t="s">
        <v>517</v>
      </c>
      <c r="F1054" t="s">
        <v>438</v>
      </c>
      <c r="G1054" t="s">
        <v>135</v>
      </c>
      <c r="H1054" t="s">
        <v>376</v>
      </c>
    </row>
    <row r="1055" spans="1:8" x14ac:dyDescent="0.2">
      <c r="A1055" t="s">
        <v>516</v>
      </c>
      <c r="B1055" t="str">
        <f>F1055&amp;C1055</f>
        <v>Mike Nuss2008</v>
      </c>
      <c r="C1055">
        <v>2008</v>
      </c>
      <c r="D1055" t="s">
        <v>269</v>
      </c>
      <c r="E1055" t="s">
        <v>517</v>
      </c>
      <c r="F1055" t="s">
        <v>560</v>
      </c>
      <c r="G1055" t="s">
        <v>561</v>
      </c>
      <c r="H1055" t="s">
        <v>376</v>
      </c>
    </row>
    <row r="1056" spans="1:8" x14ac:dyDescent="0.2">
      <c r="A1056" t="s">
        <v>516</v>
      </c>
      <c r="B1056" t="str">
        <f>F1056&amp;C1056</f>
        <v>Neal A. Stanley2008</v>
      </c>
      <c r="C1056">
        <v>2008</v>
      </c>
      <c r="D1056" t="s">
        <v>269</v>
      </c>
      <c r="E1056" t="s">
        <v>532</v>
      </c>
      <c r="F1056" t="s">
        <v>714</v>
      </c>
      <c r="G1056" t="s">
        <v>562</v>
      </c>
      <c r="H1056" t="s">
        <v>420</v>
      </c>
    </row>
    <row r="1057" spans="1:8" x14ac:dyDescent="0.2">
      <c r="A1057" t="s">
        <v>516</v>
      </c>
      <c r="B1057" t="str">
        <f>F1057&amp;C1057</f>
        <v>Paul DeBonis2008</v>
      </c>
      <c r="C1057">
        <v>2008</v>
      </c>
      <c r="D1057" t="s">
        <v>269</v>
      </c>
      <c r="E1057" t="s">
        <v>517</v>
      </c>
      <c r="F1057" t="s">
        <v>443</v>
      </c>
      <c r="G1057" t="s">
        <v>505</v>
      </c>
      <c r="H1057" t="s">
        <v>376</v>
      </c>
    </row>
    <row r="1058" spans="1:8" x14ac:dyDescent="0.2">
      <c r="A1058" t="s">
        <v>516</v>
      </c>
      <c r="B1058" t="str">
        <f>F1058&amp;C1058</f>
        <v>Peter Dea2008</v>
      </c>
      <c r="C1058">
        <v>2008</v>
      </c>
      <c r="D1058" t="s">
        <v>269</v>
      </c>
      <c r="E1058" t="s">
        <v>517</v>
      </c>
      <c r="F1058" t="s">
        <v>360</v>
      </c>
      <c r="G1058" t="s">
        <v>563</v>
      </c>
      <c r="H1058" t="s">
        <v>376</v>
      </c>
    </row>
    <row r="1059" spans="1:8" x14ac:dyDescent="0.2">
      <c r="A1059" t="s">
        <v>516</v>
      </c>
      <c r="B1059" t="str">
        <f>F1059&amp;C1059</f>
        <v>Phil Stalnaker2008</v>
      </c>
      <c r="C1059">
        <v>2008</v>
      </c>
      <c r="D1059" t="s">
        <v>269</v>
      </c>
      <c r="E1059" t="s">
        <v>517</v>
      </c>
      <c r="F1059" t="s">
        <v>450</v>
      </c>
      <c r="G1059" t="s">
        <v>451</v>
      </c>
      <c r="H1059" t="s">
        <v>376</v>
      </c>
    </row>
    <row r="1060" spans="1:8" x14ac:dyDescent="0.2">
      <c r="A1060" t="s">
        <v>516</v>
      </c>
      <c r="B1060" t="str">
        <f>F1060&amp;C1060</f>
        <v>Philip Doty2008</v>
      </c>
      <c r="C1060">
        <v>2008</v>
      </c>
      <c r="D1060" t="s">
        <v>269</v>
      </c>
      <c r="E1060" t="s">
        <v>532</v>
      </c>
      <c r="F1060" t="s">
        <v>363</v>
      </c>
      <c r="G1060" t="s">
        <v>94</v>
      </c>
      <c r="H1060" t="s">
        <v>304</v>
      </c>
    </row>
    <row r="1061" spans="1:8" x14ac:dyDescent="0.2">
      <c r="A1061" t="s">
        <v>516</v>
      </c>
      <c r="B1061" t="str">
        <f>F1061&amp;C1061</f>
        <v>Phillip A. Kriz2008</v>
      </c>
      <c r="C1061">
        <v>2008</v>
      </c>
      <c r="D1061" t="s">
        <v>269</v>
      </c>
      <c r="E1061" t="s">
        <v>520</v>
      </c>
      <c r="F1061" t="s">
        <v>447</v>
      </c>
      <c r="G1061" t="s">
        <v>448</v>
      </c>
      <c r="H1061" t="s">
        <v>564</v>
      </c>
    </row>
    <row r="1062" spans="1:8" x14ac:dyDescent="0.2">
      <c r="A1062" t="s">
        <v>516</v>
      </c>
      <c r="B1062" t="str">
        <f>F1062&amp;C1062</f>
        <v>Pierce Norton2008</v>
      </c>
      <c r="C1062">
        <v>2008</v>
      </c>
      <c r="D1062" t="s">
        <v>269</v>
      </c>
      <c r="E1062" t="s">
        <v>517</v>
      </c>
      <c r="F1062" t="s">
        <v>565</v>
      </c>
      <c r="G1062" t="s">
        <v>566</v>
      </c>
      <c r="H1062" t="s">
        <v>376</v>
      </c>
    </row>
    <row r="1063" spans="1:8" x14ac:dyDescent="0.2">
      <c r="A1063" t="s">
        <v>516</v>
      </c>
      <c r="B1063" t="str">
        <f>F1063&amp;C1063</f>
        <v>Randy Bolles2008</v>
      </c>
      <c r="C1063">
        <v>2008</v>
      </c>
      <c r="D1063" t="s">
        <v>269</v>
      </c>
      <c r="E1063" t="s">
        <v>520</v>
      </c>
      <c r="F1063" t="s">
        <v>130</v>
      </c>
      <c r="G1063" t="s">
        <v>221</v>
      </c>
      <c r="H1063" t="s">
        <v>461</v>
      </c>
    </row>
    <row r="1064" spans="1:8" x14ac:dyDescent="0.2">
      <c r="A1064" t="s">
        <v>516</v>
      </c>
      <c r="B1064" t="str">
        <f>F1064&amp;C1064</f>
        <v>Randy Pharo2008</v>
      </c>
      <c r="C1064">
        <v>2008</v>
      </c>
      <c r="D1064" t="s">
        <v>269</v>
      </c>
      <c r="E1064" t="s">
        <v>517</v>
      </c>
      <c r="F1064" t="s">
        <v>454</v>
      </c>
      <c r="G1064" t="s">
        <v>507</v>
      </c>
      <c r="H1064" t="s">
        <v>376</v>
      </c>
    </row>
    <row r="1065" spans="1:8" x14ac:dyDescent="0.2">
      <c r="A1065" t="s">
        <v>516</v>
      </c>
      <c r="B1065" t="str">
        <f>F1065&amp;C1065</f>
        <v>Ray Singleton2008</v>
      </c>
      <c r="C1065">
        <v>2008</v>
      </c>
      <c r="D1065" t="s">
        <v>269</v>
      </c>
      <c r="E1065" t="s">
        <v>517</v>
      </c>
      <c r="F1065" t="s">
        <v>222</v>
      </c>
      <c r="G1065" t="s">
        <v>455</v>
      </c>
      <c r="H1065" t="s">
        <v>376</v>
      </c>
    </row>
    <row r="1066" spans="1:8" x14ac:dyDescent="0.2">
      <c r="A1066" t="s">
        <v>516</v>
      </c>
      <c r="B1066" t="str">
        <f>F1066&amp;C1066</f>
        <v>René Morin2008</v>
      </c>
      <c r="C1066">
        <v>2008</v>
      </c>
      <c r="D1066" t="s">
        <v>269</v>
      </c>
      <c r="E1066" t="s">
        <v>517</v>
      </c>
      <c r="F1066" t="s">
        <v>224</v>
      </c>
      <c r="G1066" t="s">
        <v>225</v>
      </c>
      <c r="H1066" t="s">
        <v>376</v>
      </c>
    </row>
    <row r="1067" spans="1:8" x14ac:dyDescent="0.2">
      <c r="A1067" t="s">
        <v>516</v>
      </c>
      <c r="B1067" t="str">
        <f>F1067&amp;C1067</f>
        <v>Rich Eichler2008</v>
      </c>
      <c r="C1067">
        <v>2008</v>
      </c>
      <c r="D1067" t="s">
        <v>269</v>
      </c>
      <c r="E1067" t="s">
        <v>517</v>
      </c>
      <c r="F1067" t="s">
        <v>132</v>
      </c>
      <c r="G1067" t="s">
        <v>133</v>
      </c>
      <c r="H1067" t="s">
        <v>376</v>
      </c>
    </row>
    <row r="1068" spans="1:8" x14ac:dyDescent="0.2">
      <c r="A1068" t="s">
        <v>516</v>
      </c>
      <c r="B1068" t="str">
        <f>F1068&amp;C1068</f>
        <v>Rich Frommer2008</v>
      </c>
      <c r="C1068">
        <v>2008</v>
      </c>
      <c r="D1068" t="s">
        <v>269</v>
      </c>
      <c r="E1068" t="s">
        <v>532</v>
      </c>
      <c r="F1068" t="s">
        <v>305</v>
      </c>
      <c r="G1068" t="s">
        <v>330</v>
      </c>
      <c r="H1068" t="s">
        <v>369</v>
      </c>
    </row>
    <row r="1069" spans="1:8" x14ac:dyDescent="0.2">
      <c r="A1069" t="s">
        <v>516</v>
      </c>
      <c r="B1069" t="str">
        <f>F1069&amp;C1069</f>
        <v>Rick Grisinger2008</v>
      </c>
      <c r="C1069">
        <v>2008</v>
      </c>
      <c r="D1069" t="s">
        <v>269</v>
      </c>
      <c r="E1069" t="s">
        <v>517</v>
      </c>
      <c r="F1069" t="s">
        <v>226</v>
      </c>
      <c r="G1069" t="s">
        <v>227</v>
      </c>
      <c r="H1069" t="s">
        <v>376</v>
      </c>
    </row>
    <row r="1070" spans="1:8" x14ac:dyDescent="0.2">
      <c r="A1070" t="s">
        <v>516</v>
      </c>
      <c r="B1070" t="str">
        <f>F1070&amp;C1070</f>
        <v>Rick Hayley2008</v>
      </c>
      <c r="C1070">
        <v>2008</v>
      </c>
      <c r="D1070" t="s">
        <v>269</v>
      </c>
      <c r="E1070" t="s">
        <v>517</v>
      </c>
      <c r="F1070" t="s">
        <v>567</v>
      </c>
      <c r="G1070" t="s">
        <v>568</v>
      </c>
      <c r="H1070" t="s">
        <v>376</v>
      </c>
    </row>
    <row r="1071" spans="1:8" x14ac:dyDescent="0.2">
      <c r="A1071" t="s">
        <v>516</v>
      </c>
      <c r="B1071" t="str">
        <f>F1071&amp;C1071</f>
        <v>Rob Bilger2008</v>
      </c>
      <c r="C1071">
        <v>2008</v>
      </c>
      <c r="D1071" t="s">
        <v>269</v>
      </c>
      <c r="E1071" t="s">
        <v>517</v>
      </c>
      <c r="F1071" t="s">
        <v>569</v>
      </c>
      <c r="G1071" t="s">
        <v>570</v>
      </c>
      <c r="H1071" t="s">
        <v>376</v>
      </c>
    </row>
    <row r="1072" spans="1:8" x14ac:dyDescent="0.2">
      <c r="A1072" t="s">
        <v>516</v>
      </c>
      <c r="B1072" t="str">
        <f>F1072&amp;C1072</f>
        <v>Robert J Clark2008</v>
      </c>
      <c r="C1072">
        <v>2008</v>
      </c>
      <c r="D1072" t="s">
        <v>269</v>
      </c>
      <c r="E1072" t="s">
        <v>517</v>
      </c>
      <c r="F1072" t="s">
        <v>107</v>
      </c>
      <c r="G1072" t="s">
        <v>509</v>
      </c>
      <c r="H1072" t="s">
        <v>376</v>
      </c>
    </row>
    <row r="1073" spans="1:8" x14ac:dyDescent="0.2">
      <c r="A1073" t="s">
        <v>516</v>
      </c>
      <c r="B1073" t="str">
        <f>F1073&amp;C1073</f>
        <v>Robert L. Bayless, Jr.2008</v>
      </c>
      <c r="C1073">
        <v>2008</v>
      </c>
      <c r="D1073" t="s">
        <v>269</v>
      </c>
      <c r="E1073" t="s">
        <v>517</v>
      </c>
      <c r="F1073" t="s">
        <v>228</v>
      </c>
      <c r="G1073" t="s">
        <v>229</v>
      </c>
      <c r="H1073" t="s">
        <v>376</v>
      </c>
    </row>
    <row r="1074" spans="1:8" x14ac:dyDescent="0.2">
      <c r="A1074" t="s">
        <v>516</v>
      </c>
      <c r="B1074" t="str">
        <f>F1074&amp;C1074</f>
        <v>Roger Parker2008</v>
      </c>
      <c r="C1074">
        <v>2008</v>
      </c>
      <c r="D1074" t="s">
        <v>269</v>
      </c>
      <c r="E1074" t="s">
        <v>517</v>
      </c>
      <c r="F1074" t="s">
        <v>571</v>
      </c>
      <c r="G1074" t="s">
        <v>562</v>
      </c>
      <c r="H1074" t="s">
        <v>376</v>
      </c>
    </row>
    <row r="1075" spans="1:8" x14ac:dyDescent="0.2">
      <c r="A1075" t="s">
        <v>516</v>
      </c>
      <c r="B1075" t="str">
        <f>F1075&amp;C1075</f>
        <v>Scott Key2008</v>
      </c>
      <c r="C1075">
        <v>2008</v>
      </c>
      <c r="D1075" t="s">
        <v>269</v>
      </c>
      <c r="E1075" t="s">
        <v>517</v>
      </c>
      <c r="F1075" t="s">
        <v>572</v>
      </c>
      <c r="G1075" t="s">
        <v>219</v>
      </c>
      <c r="H1075" t="s">
        <v>376</v>
      </c>
    </row>
    <row r="1076" spans="1:8" x14ac:dyDescent="0.2">
      <c r="A1076" t="s">
        <v>516</v>
      </c>
      <c r="B1076" t="str">
        <f>F1076&amp;C1076</f>
        <v>Shawn Reed2008</v>
      </c>
      <c r="C1076">
        <v>2008</v>
      </c>
      <c r="D1076" t="s">
        <v>269</v>
      </c>
      <c r="E1076" t="s">
        <v>517</v>
      </c>
      <c r="F1076" t="s">
        <v>235</v>
      </c>
      <c r="G1076" t="s">
        <v>168</v>
      </c>
      <c r="H1076" t="s">
        <v>376</v>
      </c>
    </row>
    <row r="1077" spans="1:8" x14ac:dyDescent="0.2">
      <c r="A1077" t="s">
        <v>516</v>
      </c>
      <c r="B1077" t="str">
        <f>F1077&amp;C1077</f>
        <v>Stan Sprinkle2008</v>
      </c>
      <c r="C1077">
        <v>2008</v>
      </c>
      <c r="D1077" t="s">
        <v>269</v>
      </c>
      <c r="E1077" t="s">
        <v>517</v>
      </c>
      <c r="F1077" t="s">
        <v>239</v>
      </c>
      <c r="G1077" t="s">
        <v>240</v>
      </c>
      <c r="H1077" t="s">
        <v>376</v>
      </c>
    </row>
    <row r="1078" spans="1:8" x14ac:dyDescent="0.2">
      <c r="A1078" t="s">
        <v>516</v>
      </c>
      <c r="B1078" t="str">
        <f>F1078&amp;C1078</f>
        <v>Stephen Barnes2008</v>
      </c>
      <c r="C1078">
        <v>2008</v>
      </c>
      <c r="D1078" t="s">
        <v>269</v>
      </c>
      <c r="E1078" t="s">
        <v>520</v>
      </c>
      <c r="F1078" t="s">
        <v>58</v>
      </c>
      <c r="G1078" t="s">
        <v>573</v>
      </c>
      <c r="H1078" t="s">
        <v>574</v>
      </c>
    </row>
    <row r="1079" spans="1:8" x14ac:dyDescent="0.2">
      <c r="A1079" t="s">
        <v>516</v>
      </c>
      <c r="B1079" t="str">
        <f>F1079&amp;C1079</f>
        <v>Steve Fallin2008</v>
      </c>
      <c r="C1079">
        <v>2008</v>
      </c>
      <c r="D1079" t="s">
        <v>269</v>
      </c>
      <c r="E1079" t="s">
        <v>517</v>
      </c>
      <c r="F1079" t="s">
        <v>243</v>
      </c>
      <c r="G1079" t="s">
        <v>467</v>
      </c>
      <c r="H1079" t="s">
        <v>376</v>
      </c>
    </row>
    <row r="1080" spans="1:8" x14ac:dyDescent="0.2">
      <c r="A1080" t="s">
        <v>516</v>
      </c>
      <c r="B1080" t="str">
        <f>F1080&amp;C1080</f>
        <v>Steve Frazier2008</v>
      </c>
      <c r="C1080">
        <v>2008</v>
      </c>
      <c r="D1080" t="s">
        <v>269</v>
      </c>
      <c r="E1080" t="s">
        <v>520</v>
      </c>
      <c r="F1080" t="s">
        <v>511</v>
      </c>
      <c r="G1080" t="s">
        <v>512</v>
      </c>
      <c r="H1080" t="s">
        <v>391</v>
      </c>
    </row>
    <row r="1081" spans="1:8" x14ac:dyDescent="0.2">
      <c r="A1081" t="s">
        <v>516</v>
      </c>
      <c r="B1081" t="str">
        <f>F1081&amp;C1081</f>
        <v>Steve Hulse2008</v>
      </c>
      <c r="C1081">
        <v>2008</v>
      </c>
      <c r="D1081" t="s">
        <v>269</v>
      </c>
      <c r="E1081" t="s">
        <v>517</v>
      </c>
      <c r="F1081" t="s">
        <v>245</v>
      </c>
      <c r="G1081" t="s">
        <v>468</v>
      </c>
      <c r="H1081" t="s">
        <v>376</v>
      </c>
    </row>
    <row r="1082" spans="1:8" x14ac:dyDescent="0.2">
      <c r="A1082" t="s">
        <v>516</v>
      </c>
      <c r="B1082" t="str">
        <f>F1082&amp;C1082</f>
        <v>T. Greg Merrion2008</v>
      </c>
      <c r="C1082">
        <v>2008</v>
      </c>
      <c r="D1082" t="s">
        <v>269</v>
      </c>
      <c r="E1082" t="s">
        <v>520</v>
      </c>
      <c r="F1082" t="s">
        <v>247</v>
      </c>
      <c r="G1082" t="s">
        <v>469</v>
      </c>
      <c r="H1082" t="s">
        <v>575</v>
      </c>
    </row>
    <row r="1083" spans="1:8" x14ac:dyDescent="0.2">
      <c r="A1083" t="s">
        <v>516</v>
      </c>
      <c r="B1083" t="str">
        <f>F1083&amp;C1083</f>
        <v>Ted Brown2008</v>
      </c>
      <c r="C1083">
        <v>2008</v>
      </c>
      <c r="D1083" t="s">
        <v>269</v>
      </c>
      <c r="E1083" t="s">
        <v>517</v>
      </c>
      <c r="F1083" t="s">
        <v>366</v>
      </c>
      <c r="G1083" t="s">
        <v>515</v>
      </c>
      <c r="H1083" t="s">
        <v>376</v>
      </c>
    </row>
    <row r="1084" spans="1:8" x14ac:dyDescent="0.2">
      <c r="A1084" t="s">
        <v>516</v>
      </c>
      <c r="B1084" t="str">
        <f>F1084&amp;C1084</f>
        <v>Terry Dobkins2008</v>
      </c>
      <c r="C1084">
        <v>2008</v>
      </c>
      <c r="D1084" t="s">
        <v>269</v>
      </c>
      <c r="E1084" t="s">
        <v>517</v>
      </c>
      <c r="F1084" t="s">
        <v>576</v>
      </c>
      <c r="G1084" t="s">
        <v>577</v>
      </c>
      <c r="H1084" t="s">
        <v>376</v>
      </c>
    </row>
    <row r="1085" spans="1:8" x14ac:dyDescent="0.2">
      <c r="A1085" t="s">
        <v>516</v>
      </c>
      <c r="B1085" t="str">
        <f>F1085&amp;C1085</f>
        <v>Tim Hopkins2008</v>
      </c>
      <c r="C1085">
        <v>2008</v>
      </c>
      <c r="D1085" t="s">
        <v>269</v>
      </c>
      <c r="E1085" t="s">
        <v>532</v>
      </c>
      <c r="F1085" t="s">
        <v>253</v>
      </c>
      <c r="G1085" t="s">
        <v>513</v>
      </c>
      <c r="H1085" t="s">
        <v>369</v>
      </c>
    </row>
    <row r="1086" spans="1:8" x14ac:dyDescent="0.2">
      <c r="A1086" t="s">
        <v>516</v>
      </c>
      <c r="B1086" t="str">
        <f>F1086&amp;C1086</f>
        <v>Todd Berryman2008</v>
      </c>
      <c r="C1086">
        <v>2008</v>
      </c>
      <c r="D1086" t="s">
        <v>269</v>
      </c>
      <c r="E1086" t="s">
        <v>517</v>
      </c>
      <c r="F1086" t="s">
        <v>136</v>
      </c>
      <c r="G1086" t="s">
        <v>137</v>
      </c>
      <c r="H1086" t="s">
        <v>376</v>
      </c>
    </row>
    <row r="1087" spans="1:8" x14ac:dyDescent="0.2">
      <c r="A1087" t="s">
        <v>516</v>
      </c>
      <c r="B1087" t="str">
        <f>F1087&amp;C1087</f>
        <v>Todd Ennenga2008</v>
      </c>
      <c r="C1087">
        <v>2008</v>
      </c>
      <c r="D1087" t="s">
        <v>269</v>
      </c>
      <c r="E1087" t="s">
        <v>517</v>
      </c>
      <c r="F1087" t="s">
        <v>472</v>
      </c>
      <c r="G1087" t="s">
        <v>221</v>
      </c>
      <c r="H1087" t="s">
        <v>376</v>
      </c>
    </row>
    <row r="1088" spans="1:8" x14ac:dyDescent="0.2">
      <c r="A1088" t="s">
        <v>516</v>
      </c>
      <c r="B1088" t="str">
        <f>F1088&amp;C1088</f>
        <v>Todd Flott2008</v>
      </c>
      <c r="C1088">
        <v>2008</v>
      </c>
      <c r="D1088" t="s">
        <v>269</v>
      </c>
      <c r="E1088" t="s">
        <v>517</v>
      </c>
      <c r="F1088" t="s">
        <v>578</v>
      </c>
      <c r="G1088" t="s">
        <v>186</v>
      </c>
      <c r="H1088" t="s">
        <v>376</v>
      </c>
    </row>
    <row r="1089" spans="1:8" x14ac:dyDescent="0.2">
      <c r="A1089" t="s">
        <v>516</v>
      </c>
      <c r="B1089" t="str">
        <f>F1089&amp;C1089</f>
        <v>Tom Crowe2008</v>
      </c>
      <c r="C1089">
        <v>2008</v>
      </c>
      <c r="D1089" t="s">
        <v>269</v>
      </c>
      <c r="E1089" t="s">
        <v>517</v>
      </c>
      <c r="F1089" t="s">
        <v>474</v>
      </c>
      <c r="G1089" t="s">
        <v>579</v>
      </c>
      <c r="H1089" t="s">
        <v>376</v>
      </c>
    </row>
    <row r="1090" spans="1:8" x14ac:dyDescent="0.2">
      <c r="A1090" t="s">
        <v>516</v>
      </c>
      <c r="B1090" t="str">
        <f>F1090&amp;C1090</f>
        <v>Tom Foncannon2008</v>
      </c>
      <c r="C1090">
        <v>2008</v>
      </c>
      <c r="D1090" t="s">
        <v>269</v>
      </c>
      <c r="E1090" t="s">
        <v>517</v>
      </c>
      <c r="F1090" t="s">
        <v>255</v>
      </c>
      <c r="G1090" t="s">
        <v>476</v>
      </c>
      <c r="H1090" t="s">
        <v>376</v>
      </c>
    </row>
    <row r="1091" spans="1:8" x14ac:dyDescent="0.2">
      <c r="A1091" t="s">
        <v>516</v>
      </c>
      <c r="B1091" t="str">
        <f>F1091&amp;C1091</f>
        <v>Tom Hedrick2008</v>
      </c>
      <c r="C1091">
        <v>2008</v>
      </c>
      <c r="D1091" t="s">
        <v>269</v>
      </c>
      <c r="E1091" t="s">
        <v>517</v>
      </c>
      <c r="F1091" t="s">
        <v>514</v>
      </c>
      <c r="G1091" t="s">
        <v>493</v>
      </c>
      <c r="H1091" t="s">
        <v>376</v>
      </c>
    </row>
    <row r="1092" spans="1:8" x14ac:dyDescent="0.2">
      <c r="A1092" t="s">
        <v>516</v>
      </c>
      <c r="B1092" t="str">
        <f>F1092&amp;C1092</f>
        <v>Tom Tyree2008</v>
      </c>
      <c r="C1092">
        <v>2008</v>
      </c>
      <c r="D1092" t="s">
        <v>269</v>
      </c>
      <c r="E1092" t="s">
        <v>517</v>
      </c>
      <c r="F1092" t="s">
        <v>257</v>
      </c>
      <c r="G1092" t="s">
        <v>478</v>
      </c>
      <c r="H1092" t="s">
        <v>376</v>
      </c>
    </row>
    <row r="1093" spans="1:8" x14ac:dyDescent="0.2">
      <c r="A1093" t="s">
        <v>516</v>
      </c>
      <c r="B1093" t="str">
        <f>F1093&amp;C1093</f>
        <v>Tony Best2008</v>
      </c>
      <c r="C1093">
        <v>2008</v>
      </c>
      <c r="D1093" t="s">
        <v>269</v>
      </c>
      <c r="E1093" t="s">
        <v>517</v>
      </c>
      <c r="F1093" t="s">
        <v>259</v>
      </c>
      <c r="G1093" t="s">
        <v>507</v>
      </c>
      <c r="H1093" t="s">
        <v>376</v>
      </c>
    </row>
    <row r="1094" spans="1:8" x14ac:dyDescent="0.2">
      <c r="A1094" t="s">
        <v>516</v>
      </c>
      <c r="B1094" t="str">
        <f>F1094&amp;C1094</f>
        <v>Vaughn Vennerberg2008</v>
      </c>
      <c r="C1094">
        <v>2008</v>
      </c>
      <c r="D1094" t="s">
        <v>269</v>
      </c>
      <c r="E1094" t="s">
        <v>517</v>
      </c>
      <c r="F1094" t="s">
        <v>480</v>
      </c>
      <c r="G1094" t="s">
        <v>210</v>
      </c>
      <c r="H1094" t="s">
        <v>376</v>
      </c>
    </row>
    <row r="1095" spans="1:8" x14ac:dyDescent="0.2">
      <c r="A1095" t="s">
        <v>516</v>
      </c>
      <c r="B1095" t="str">
        <f>F1095&amp;C1095</f>
        <v>Ward Polzin2008</v>
      </c>
      <c r="C1095">
        <v>2008</v>
      </c>
      <c r="D1095" t="s">
        <v>269</v>
      </c>
      <c r="E1095" t="s">
        <v>517</v>
      </c>
      <c r="F1095" t="s">
        <v>265</v>
      </c>
      <c r="G1095" t="s">
        <v>580</v>
      </c>
      <c r="H1095" t="s">
        <v>376</v>
      </c>
    </row>
    <row r="1096" spans="1:8" x14ac:dyDescent="0.2">
      <c r="A1096" t="s">
        <v>516</v>
      </c>
      <c r="B1096" t="str">
        <f>F1096&amp;C1096</f>
        <v>William (Bill) Griffin2008</v>
      </c>
      <c r="C1096">
        <v>2008</v>
      </c>
      <c r="D1096" t="s">
        <v>269</v>
      </c>
      <c r="E1096" t="s">
        <v>517</v>
      </c>
      <c r="F1096" t="s">
        <v>581</v>
      </c>
      <c r="G1096" t="s">
        <v>582</v>
      </c>
      <c r="H1096" t="s">
        <v>376</v>
      </c>
    </row>
    <row r="1097" spans="1:8" x14ac:dyDescent="0.2">
      <c r="A1097" t="s">
        <v>516</v>
      </c>
      <c r="B1097" t="str">
        <f>F1097&amp;C1097</f>
        <v>William Lancaster2008</v>
      </c>
      <c r="C1097">
        <v>2008</v>
      </c>
      <c r="D1097" t="s">
        <v>269</v>
      </c>
      <c r="E1097" t="s">
        <v>517</v>
      </c>
      <c r="F1097" t="s">
        <v>66</v>
      </c>
      <c r="G1097" t="s">
        <v>382</v>
      </c>
      <c r="H1097" t="s">
        <v>376</v>
      </c>
    </row>
    <row r="1098" spans="1:8" x14ac:dyDescent="0.2">
      <c r="A1098" t="s">
        <v>919</v>
      </c>
      <c r="B1098" t="str">
        <f>F1098&amp;C1098</f>
        <v>Andy Logan2008</v>
      </c>
      <c r="C1098">
        <v>2008</v>
      </c>
      <c r="D1098" t="s">
        <v>860</v>
      </c>
      <c r="E1098" t="s">
        <v>898</v>
      </c>
      <c r="F1098" t="s">
        <v>378</v>
      </c>
      <c r="G1098" t="s">
        <v>920</v>
      </c>
      <c r="H1098" t="s">
        <v>899</v>
      </c>
    </row>
    <row r="1099" spans="1:8" x14ac:dyDescent="0.2">
      <c r="A1099" t="s">
        <v>919</v>
      </c>
      <c r="B1099" t="str">
        <f>F1099&amp;C1099</f>
        <v>Brent Miller2008</v>
      </c>
      <c r="C1099">
        <v>2008</v>
      </c>
      <c r="D1099" t="s">
        <v>860</v>
      </c>
      <c r="E1099" t="s">
        <v>921</v>
      </c>
      <c r="F1099" t="s">
        <v>387</v>
      </c>
      <c r="G1099" t="s">
        <v>524</v>
      </c>
      <c r="H1099" t="s">
        <v>922</v>
      </c>
    </row>
    <row r="1100" spans="1:8" x14ac:dyDescent="0.2">
      <c r="A1100" t="s">
        <v>919</v>
      </c>
      <c r="B1100" t="str">
        <f>F1100&amp;C1100</f>
        <v>Chris Carter2008</v>
      </c>
      <c r="C1100">
        <v>2008</v>
      </c>
      <c r="D1100" t="s">
        <v>860</v>
      </c>
      <c r="E1100" t="s">
        <v>915</v>
      </c>
      <c r="F1100" t="s">
        <v>162</v>
      </c>
      <c r="G1100" t="s">
        <v>395</v>
      </c>
      <c r="H1100" t="s">
        <v>923</v>
      </c>
    </row>
    <row r="1101" spans="1:8" x14ac:dyDescent="0.2">
      <c r="A1101" t="s">
        <v>919</v>
      </c>
      <c r="B1101" t="str">
        <f>F1101&amp;C1101</f>
        <v>Eric Dillé2008</v>
      </c>
      <c r="C1101">
        <v>2008</v>
      </c>
      <c r="D1101" t="s">
        <v>860</v>
      </c>
      <c r="E1101" t="s">
        <v>921</v>
      </c>
      <c r="F1101" t="s">
        <v>287</v>
      </c>
      <c r="G1101" t="s">
        <v>37</v>
      </c>
      <c r="H1101" t="s">
        <v>899</v>
      </c>
    </row>
    <row r="1102" spans="1:8" x14ac:dyDescent="0.2">
      <c r="A1102" t="s">
        <v>919</v>
      </c>
      <c r="B1102" t="str">
        <f>F1102&amp;C1102</f>
        <v>James Schroeder2008</v>
      </c>
      <c r="C1102">
        <v>2008</v>
      </c>
      <c r="D1102" t="s">
        <v>860</v>
      </c>
      <c r="E1102" t="s">
        <v>921</v>
      </c>
      <c r="F1102" t="s">
        <v>96</v>
      </c>
      <c r="G1102" t="s">
        <v>97</v>
      </c>
      <c r="H1102" t="s">
        <v>823</v>
      </c>
    </row>
    <row r="1103" spans="1:8" x14ac:dyDescent="0.2">
      <c r="A1103" t="s">
        <v>919</v>
      </c>
      <c r="B1103" t="str">
        <f>F1103&amp;C1103</f>
        <v>Jeff Lang2008</v>
      </c>
      <c r="C1103">
        <v>2008</v>
      </c>
      <c r="D1103" t="s">
        <v>860</v>
      </c>
      <c r="E1103" t="s">
        <v>897</v>
      </c>
      <c r="F1103" t="s">
        <v>291</v>
      </c>
      <c r="G1103" t="s">
        <v>924</v>
      </c>
      <c r="H1103" t="s">
        <v>899</v>
      </c>
    </row>
    <row r="1104" spans="1:8" x14ac:dyDescent="0.2">
      <c r="A1104" t="s">
        <v>919</v>
      </c>
      <c r="B1104" t="str">
        <f>F1104&amp;C1104</f>
        <v>Jim Felton2008</v>
      </c>
      <c r="C1104">
        <v>2008</v>
      </c>
      <c r="D1104" t="s">
        <v>860</v>
      </c>
      <c r="E1104" t="s">
        <v>921</v>
      </c>
      <c r="F1104" t="s">
        <v>542</v>
      </c>
      <c r="G1104" t="s">
        <v>126</v>
      </c>
      <c r="H1104" t="s">
        <v>911</v>
      </c>
    </row>
    <row r="1105" spans="1:8" x14ac:dyDescent="0.2">
      <c r="A1105" t="s">
        <v>919</v>
      </c>
      <c r="B1105" t="str">
        <f>F1105&amp;C1105</f>
        <v>John Harpole2008</v>
      </c>
      <c r="C1105">
        <v>2008</v>
      </c>
      <c r="D1105" t="s">
        <v>860</v>
      </c>
      <c r="E1105" t="s">
        <v>916</v>
      </c>
      <c r="F1105" t="s">
        <v>34</v>
      </c>
      <c r="G1105" t="s">
        <v>342</v>
      </c>
      <c r="H1105" t="s">
        <v>899</v>
      </c>
    </row>
    <row r="1106" spans="1:8" x14ac:dyDescent="0.2">
      <c r="A1106" t="s">
        <v>919</v>
      </c>
      <c r="B1106" t="str">
        <f>F1106&amp;C1106</f>
        <v>Kevin Norris2008</v>
      </c>
      <c r="C1106">
        <v>2008</v>
      </c>
      <c r="D1106" t="s">
        <v>860</v>
      </c>
      <c r="E1106" t="s">
        <v>917</v>
      </c>
      <c r="F1106" t="s">
        <v>550</v>
      </c>
      <c r="G1106" t="s">
        <v>925</v>
      </c>
      <c r="H1106" t="s">
        <v>899</v>
      </c>
    </row>
    <row r="1107" spans="1:8" x14ac:dyDescent="0.2">
      <c r="A1107" t="s">
        <v>919</v>
      </c>
      <c r="B1107" t="str">
        <f>F1107&amp;C1107</f>
        <v>Kimberly Mazza2008</v>
      </c>
      <c r="C1107">
        <v>2008</v>
      </c>
      <c r="D1107" t="s">
        <v>860</v>
      </c>
      <c r="E1107" t="s">
        <v>926</v>
      </c>
      <c r="F1107" t="s">
        <v>553</v>
      </c>
      <c r="G1107" t="s">
        <v>278</v>
      </c>
      <c r="H1107" t="s">
        <v>899</v>
      </c>
    </row>
    <row r="1108" spans="1:8" x14ac:dyDescent="0.2">
      <c r="A1108" t="s">
        <v>919</v>
      </c>
      <c r="B1108" t="str">
        <f>F1108&amp;C1108</f>
        <v>Phillip A. Kriz2008</v>
      </c>
      <c r="C1108">
        <v>2008</v>
      </c>
      <c r="D1108" t="s">
        <v>860</v>
      </c>
      <c r="E1108" t="s">
        <v>921</v>
      </c>
      <c r="F1108" t="s">
        <v>447</v>
      </c>
      <c r="G1108" t="s">
        <v>832</v>
      </c>
      <c r="H1108" t="s">
        <v>833</v>
      </c>
    </row>
    <row r="1109" spans="1:8" x14ac:dyDescent="0.2">
      <c r="A1109" t="s">
        <v>919</v>
      </c>
      <c r="B1109" t="str">
        <f>F1109&amp;C1109</f>
        <v>Randy Bolles2008</v>
      </c>
      <c r="C1109">
        <v>2008</v>
      </c>
      <c r="D1109" t="s">
        <v>860</v>
      </c>
      <c r="E1109" t="s">
        <v>921</v>
      </c>
      <c r="F1109" t="s">
        <v>130</v>
      </c>
      <c r="G1109" t="s">
        <v>221</v>
      </c>
      <c r="H1109" t="s">
        <v>812</v>
      </c>
    </row>
    <row r="1110" spans="1:8" x14ac:dyDescent="0.2">
      <c r="A1110" t="s">
        <v>919</v>
      </c>
      <c r="B1110" t="str">
        <f>F1110&amp;C1110</f>
        <v>Stephen Barnes2008</v>
      </c>
      <c r="C1110">
        <v>2008</v>
      </c>
      <c r="D1110" t="s">
        <v>860</v>
      </c>
      <c r="E1110" t="s">
        <v>918</v>
      </c>
      <c r="F1110" t="s">
        <v>58</v>
      </c>
      <c r="G1110" t="s">
        <v>573</v>
      </c>
      <c r="H1110" t="s">
        <v>899</v>
      </c>
    </row>
    <row r="1111" spans="1:8" x14ac:dyDescent="0.2">
      <c r="A1111" t="s">
        <v>919</v>
      </c>
      <c r="B1111" t="str">
        <f>F1111&amp;C1111</f>
        <v>Steve Frazier2008</v>
      </c>
      <c r="C1111">
        <v>2008</v>
      </c>
      <c r="D1111" t="s">
        <v>860</v>
      </c>
      <c r="E1111" t="s">
        <v>921</v>
      </c>
      <c r="F1111" t="s">
        <v>511</v>
      </c>
      <c r="G1111" t="s">
        <v>512</v>
      </c>
      <c r="H1111" t="s">
        <v>795</v>
      </c>
    </row>
    <row r="1112" spans="1:8" x14ac:dyDescent="0.2">
      <c r="A1112" t="s">
        <v>919</v>
      </c>
      <c r="B1112" t="str">
        <f>F1112&amp;C1112</f>
        <v>T. Greg Merrion2008</v>
      </c>
      <c r="C1112">
        <v>2008</v>
      </c>
      <c r="D1112" t="s">
        <v>860</v>
      </c>
      <c r="E1112" t="s">
        <v>921</v>
      </c>
      <c r="F1112" t="s">
        <v>247</v>
      </c>
      <c r="G1112" t="s">
        <v>248</v>
      </c>
      <c r="H1112" t="s">
        <v>808</v>
      </c>
    </row>
    <row r="1113" spans="1:8" x14ac:dyDescent="0.2">
      <c r="A1113" t="s">
        <v>583</v>
      </c>
      <c r="B1113" t="str">
        <f>F1113&amp;C1113</f>
        <v>Alan Harrison2007</v>
      </c>
      <c r="C1113">
        <v>2007</v>
      </c>
      <c r="D1113" t="s">
        <v>269</v>
      </c>
      <c r="E1113" t="s">
        <v>517</v>
      </c>
      <c r="F1113" t="s">
        <v>140</v>
      </c>
      <c r="G1113" t="s">
        <v>518</v>
      </c>
    </row>
    <row r="1114" spans="1:8" x14ac:dyDescent="0.2">
      <c r="A1114" t="s">
        <v>583</v>
      </c>
      <c r="B1114" t="str">
        <f>F1114&amp;C1114</f>
        <v>Andy Hendricks2007</v>
      </c>
      <c r="C1114">
        <v>2007</v>
      </c>
      <c r="D1114" t="s">
        <v>269</v>
      </c>
      <c r="E1114" t="s">
        <v>517</v>
      </c>
      <c r="F1114" t="s">
        <v>519</v>
      </c>
      <c r="G1114" t="s">
        <v>197</v>
      </c>
    </row>
    <row r="1115" spans="1:8" x14ac:dyDescent="0.2">
      <c r="A1115" t="s">
        <v>583</v>
      </c>
      <c r="B1115" t="str">
        <f>F1115&amp;C1115</f>
        <v>Andy Logan2007</v>
      </c>
      <c r="C1115">
        <v>2007</v>
      </c>
      <c r="D1115" t="s">
        <v>269</v>
      </c>
      <c r="E1115" t="s">
        <v>520</v>
      </c>
      <c r="F1115" t="s">
        <v>378</v>
      </c>
      <c r="G1115" t="s">
        <v>521</v>
      </c>
      <c r="H1115" t="s">
        <v>400</v>
      </c>
    </row>
    <row r="1116" spans="1:8" x14ac:dyDescent="0.2">
      <c r="A1116" t="s">
        <v>583</v>
      </c>
      <c r="B1116" t="str">
        <f>F1116&amp;C1116</f>
        <v>Barth Whitham2007</v>
      </c>
      <c r="C1116">
        <v>2007</v>
      </c>
      <c r="D1116" t="s">
        <v>269</v>
      </c>
      <c r="E1116" t="s">
        <v>517</v>
      </c>
      <c r="F1116" t="s">
        <v>145</v>
      </c>
      <c r="G1116" t="s">
        <v>522</v>
      </c>
    </row>
    <row r="1117" spans="1:8" x14ac:dyDescent="0.2">
      <c r="A1117" t="s">
        <v>583</v>
      </c>
      <c r="B1117" t="str">
        <f>F1117&amp;C1117</f>
        <v>Bill Bergner2007</v>
      </c>
      <c r="C1117">
        <v>2007</v>
      </c>
      <c r="D1117" t="s">
        <v>269</v>
      </c>
      <c r="E1117" t="s">
        <v>517</v>
      </c>
      <c r="F1117" t="s">
        <v>483</v>
      </c>
      <c r="G1117" t="s">
        <v>484</v>
      </c>
    </row>
    <row r="1118" spans="1:8" x14ac:dyDescent="0.2">
      <c r="A1118" t="s">
        <v>583</v>
      </c>
      <c r="B1118" t="str">
        <f>F1118&amp;C1118</f>
        <v>Bill Jones2007</v>
      </c>
      <c r="C1118">
        <v>2007</v>
      </c>
      <c r="D1118" t="s">
        <v>269</v>
      </c>
      <c r="E1118" t="s">
        <v>517</v>
      </c>
      <c r="F1118" t="s">
        <v>380</v>
      </c>
      <c r="G1118" t="s">
        <v>523</v>
      </c>
    </row>
    <row r="1119" spans="1:8" x14ac:dyDescent="0.2">
      <c r="A1119" t="s">
        <v>583</v>
      </c>
      <c r="B1119" t="str">
        <f>F1119&amp;C1119</f>
        <v>Bill Picquet2007</v>
      </c>
      <c r="C1119">
        <v>2007</v>
      </c>
      <c r="D1119" t="s">
        <v>269</v>
      </c>
      <c r="E1119" t="s">
        <v>517</v>
      </c>
      <c r="F1119" t="s">
        <v>384</v>
      </c>
      <c r="G1119" t="s">
        <v>385</v>
      </c>
    </row>
    <row r="1120" spans="1:8" x14ac:dyDescent="0.2">
      <c r="A1120" t="s">
        <v>583</v>
      </c>
      <c r="B1120" t="str">
        <f>F1120&amp;C1120</f>
        <v>Brian Tooley2007</v>
      </c>
      <c r="C1120">
        <v>2007</v>
      </c>
      <c r="D1120" t="s">
        <v>269</v>
      </c>
      <c r="E1120" t="s">
        <v>517</v>
      </c>
      <c r="F1120" t="s">
        <v>526</v>
      </c>
      <c r="G1120" t="s">
        <v>242</v>
      </c>
    </row>
    <row r="1121" spans="1:8" x14ac:dyDescent="0.2">
      <c r="A1121" t="s">
        <v>583</v>
      </c>
      <c r="B1121" t="str">
        <f>F1121&amp;C1121</f>
        <v>Bruce Bowman2007</v>
      </c>
      <c r="C1121">
        <v>2007</v>
      </c>
      <c r="D1121" t="s">
        <v>269</v>
      </c>
      <c r="E1121" t="s">
        <v>517</v>
      </c>
      <c r="F1121" t="s">
        <v>110</v>
      </c>
      <c r="G1121" t="s">
        <v>390</v>
      </c>
    </row>
    <row r="1122" spans="1:8" x14ac:dyDescent="0.2">
      <c r="A1122" t="s">
        <v>583</v>
      </c>
      <c r="B1122" t="str">
        <f>F1122&amp;C1122</f>
        <v>Bruce Kelso2007</v>
      </c>
      <c r="C1122">
        <v>2007</v>
      </c>
      <c r="D1122" t="s">
        <v>269</v>
      </c>
      <c r="E1122" t="s">
        <v>517</v>
      </c>
      <c r="F1122" t="s">
        <v>392</v>
      </c>
      <c r="G1122" t="s">
        <v>393</v>
      </c>
    </row>
    <row r="1123" spans="1:8" x14ac:dyDescent="0.2">
      <c r="A1123" t="s">
        <v>583</v>
      </c>
      <c r="B1123" t="str">
        <f>F1123&amp;C1123</f>
        <v>Carter G. Mathies2007</v>
      </c>
      <c r="C1123">
        <v>2007</v>
      </c>
      <c r="D1123" t="s">
        <v>269</v>
      </c>
      <c r="E1123" t="s">
        <v>517</v>
      </c>
      <c r="F1123" t="s">
        <v>487</v>
      </c>
      <c r="G1123" t="s">
        <v>527</v>
      </c>
    </row>
    <row r="1124" spans="1:8" x14ac:dyDescent="0.2">
      <c r="A1124" t="s">
        <v>583</v>
      </c>
      <c r="B1124" t="str">
        <f>F1124&amp;C1124</f>
        <v>Charles Searle2007</v>
      </c>
      <c r="C1124">
        <v>2007</v>
      </c>
      <c r="D1124" t="s">
        <v>269</v>
      </c>
      <c r="E1124" t="s">
        <v>517</v>
      </c>
      <c r="F1124" t="s">
        <v>91</v>
      </c>
      <c r="G1124" t="s">
        <v>394</v>
      </c>
    </row>
    <row r="1125" spans="1:8" x14ac:dyDescent="0.2">
      <c r="A1125" t="s">
        <v>583</v>
      </c>
      <c r="B1125" t="str">
        <f>F1125&amp;C1125</f>
        <v>Charles Stanley2007</v>
      </c>
      <c r="C1125">
        <v>2007</v>
      </c>
      <c r="D1125" t="s">
        <v>269</v>
      </c>
      <c r="E1125" t="s">
        <v>532</v>
      </c>
      <c r="F1125" t="s">
        <v>675</v>
      </c>
      <c r="G1125" t="s">
        <v>495</v>
      </c>
      <c r="H1125" t="s">
        <v>300</v>
      </c>
    </row>
    <row r="1126" spans="1:8" x14ac:dyDescent="0.2">
      <c r="A1126" t="s">
        <v>583</v>
      </c>
      <c r="B1126" t="str">
        <f>F1126&amp;C1126</f>
        <v>Chris Carter2007</v>
      </c>
      <c r="C1126">
        <v>2007</v>
      </c>
      <c r="D1126" t="s">
        <v>269</v>
      </c>
      <c r="E1126" t="s">
        <v>517</v>
      </c>
      <c r="F1126" t="s">
        <v>162</v>
      </c>
      <c r="G1126" t="s">
        <v>395</v>
      </c>
    </row>
    <row r="1127" spans="1:8" x14ac:dyDescent="0.2">
      <c r="A1127" t="s">
        <v>583</v>
      </c>
      <c r="B1127" t="str">
        <f>F1127&amp;C1127</f>
        <v>Chuck Pollard2007</v>
      </c>
      <c r="C1127">
        <v>2007</v>
      </c>
      <c r="D1127" t="s">
        <v>269</v>
      </c>
      <c r="E1127" t="s">
        <v>517</v>
      </c>
      <c r="F1127" t="s">
        <v>530</v>
      </c>
      <c r="G1127" t="s">
        <v>531</v>
      </c>
    </row>
    <row r="1128" spans="1:8" x14ac:dyDescent="0.2">
      <c r="A1128" t="s">
        <v>583</v>
      </c>
      <c r="B1128" t="str">
        <f>F1128&amp;C1128</f>
        <v>Cornelius Dupré2007</v>
      </c>
      <c r="C1128">
        <v>2007</v>
      </c>
      <c r="D1128" t="s">
        <v>269</v>
      </c>
      <c r="E1128" t="s">
        <v>517</v>
      </c>
      <c r="F1128" t="s">
        <v>22</v>
      </c>
      <c r="G1128" t="s">
        <v>397</v>
      </c>
    </row>
    <row r="1129" spans="1:8" x14ac:dyDescent="0.2">
      <c r="A1129" t="s">
        <v>583</v>
      </c>
      <c r="B1129" t="str">
        <f>F1129&amp;C1129</f>
        <v>D.J. Lay2007</v>
      </c>
      <c r="C1129">
        <v>2007</v>
      </c>
      <c r="D1129" t="s">
        <v>269</v>
      </c>
      <c r="E1129" t="s">
        <v>517</v>
      </c>
      <c r="F1129" t="s">
        <v>112</v>
      </c>
      <c r="G1129" t="s">
        <v>403</v>
      </c>
    </row>
    <row r="1130" spans="1:8" x14ac:dyDescent="0.2">
      <c r="A1130" t="s">
        <v>583</v>
      </c>
      <c r="B1130" t="str">
        <f>F1130&amp;C1130</f>
        <v>Dave Banko2007</v>
      </c>
      <c r="C1130">
        <v>2007</v>
      </c>
      <c r="D1130" t="s">
        <v>269</v>
      </c>
      <c r="E1130" t="s">
        <v>517</v>
      </c>
      <c r="F1130" t="s">
        <v>284</v>
      </c>
      <c r="G1130" t="s">
        <v>285</v>
      </c>
    </row>
    <row r="1131" spans="1:8" x14ac:dyDescent="0.2">
      <c r="A1131" t="s">
        <v>583</v>
      </c>
      <c r="B1131" t="str">
        <f>F1131&amp;C1131</f>
        <v>David Miller2007</v>
      </c>
      <c r="C1131">
        <v>2007</v>
      </c>
      <c r="D1131" t="s">
        <v>269</v>
      </c>
      <c r="E1131" t="s">
        <v>517</v>
      </c>
      <c r="F1131" t="s">
        <v>533</v>
      </c>
      <c r="G1131" t="s">
        <v>534</v>
      </c>
    </row>
    <row r="1132" spans="1:8" x14ac:dyDescent="0.2">
      <c r="A1132" t="s">
        <v>583</v>
      </c>
      <c r="B1132" t="str">
        <f>F1132&amp;C1132</f>
        <v>David Searle2007</v>
      </c>
      <c r="C1132">
        <v>2007</v>
      </c>
      <c r="D1132" t="s">
        <v>269</v>
      </c>
      <c r="E1132" t="s">
        <v>517</v>
      </c>
      <c r="F1132" t="s">
        <v>171</v>
      </c>
      <c r="G1132" t="s">
        <v>172</v>
      </c>
    </row>
    <row r="1133" spans="1:8" x14ac:dyDescent="0.2">
      <c r="A1133" t="s">
        <v>583</v>
      </c>
      <c r="B1133" t="str">
        <f>F1133&amp;C1133</f>
        <v>Dick Weber2007</v>
      </c>
      <c r="C1133">
        <v>2007</v>
      </c>
      <c r="D1133" t="s">
        <v>269</v>
      </c>
      <c r="E1133" t="s">
        <v>517</v>
      </c>
      <c r="F1133" t="s">
        <v>173</v>
      </c>
      <c r="G1133" t="s">
        <v>402</v>
      </c>
    </row>
    <row r="1134" spans="1:8" x14ac:dyDescent="0.2">
      <c r="A1134" t="s">
        <v>583</v>
      </c>
      <c r="B1134" t="str">
        <f>F1134&amp;C1134</f>
        <v>Dominic Bazile2007</v>
      </c>
      <c r="C1134">
        <v>2007</v>
      </c>
      <c r="D1134" t="s">
        <v>269</v>
      </c>
      <c r="E1134" t="s">
        <v>517</v>
      </c>
      <c r="F1134" t="s">
        <v>404</v>
      </c>
      <c r="G1134" t="s">
        <v>491</v>
      </c>
    </row>
    <row r="1135" spans="1:8" x14ac:dyDescent="0.2">
      <c r="A1135" t="s">
        <v>583</v>
      </c>
      <c r="B1135" t="str">
        <f>F1135&amp;C1135</f>
        <v>Don DeCarlo2007</v>
      </c>
      <c r="C1135">
        <v>2007</v>
      </c>
      <c r="D1135" t="s">
        <v>269</v>
      </c>
      <c r="E1135" t="s">
        <v>532</v>
      </c>
      <c r="F1135" t="s">
        <v>349</v>
      </c>
      <c r="G1135" t="s">
        <v>221</v>
      </c>
      <c r="H1135" t="s">
        <v>369</v>
      </c>
    </row>
    <row r="1136" spans="1:8" x14ac:dyDescent="0.2">
      <c r="A1136" t="s">
        <v>583</v>
      </c>
      <c r="B1136" t="str">
        <f>F1136&amp;C1136</f>
        <v>Don Law2007</v>
      </c>
      <c r="C1136">
        <v>2007</v>
      </c>
      <c r="D1136" t="s">
        <v>269</v>
      </c>
      <c r="E1136" t="s">
        <v>517</v>
      </c>
      <c r="F1136" t="s">
        <v>350</v>
      </c>
      <c r="G1136" t="s">
        <v>351</v>
      </c>
    </row>
    <row r="1137" spans="1:8" x14ac:dyDescent="0.2">
      <c r="A1137" t="s">
        <v>583</v>
      </c>
      <c r="B1137" t="str">
        <f>F1137&amp;C1137</f>
        <v>Don McClure2007</v>
      </c>
      <c r="C1137">
        <v>2007</v>
      </c>
      <c r="D1137" t="s">
        <v>269</v>
      </c>
      <c r="E1137" t="s">
        <v>532</v>
      </c>
      <c r="F1137" t="s">
        <v>352</v>
      </c>
      <c r="G1137" t="s">
        <v>135</v>
      </c>
      <c r="H1137" t="s">
        <v>369</v>
      </c>
    </row>
    <row r="1138" spans="1:8" x14ac:dyDescent="0.2">
      <c r="A1138" t="s">
        <v>583</v>
      </c>
      <c r="B1138" t="str">
        <f>F1138&amp;C1138</f>
        <v>Doug Rogers2007</v>
      </c>
      <c r="C1138">
        <v>2007</v>
      </c>
      <c r="D1138" t="s">
        <v>269</v>
      </c>
      <c r="E1138" t="s">
        <v>520</v>
      </c>
      <c r="F1138" t="s">
        <v>71</v>
      </c>
      <c r="G1138" t="s">
        <v>584</v>
      </c>
      <c r="H1138" t="s">
        <v>529</v>
      </c>
    </row>
    <row r="1139" spans="1:8" x14ac:dyDescent="0.2">
      <c r="A1139" t="s">
        <v>583</v>
      </c>
      <c r="B1139" t="str">
        <f>F1139&amp;C1139</f>
        <v>Duane Zavadil2007</v>
      </c>
      <c r="C1139">
        <v>2007</v>
      </c>
      <c r="D1139" t="s">
        <v>269</v>
      </c>
      <c r="E1139" t="s">
        <v>532</v>
      </c>
      <c r="F1139" t="s">
        <v>286</v>
      </c>
      <c r="G1139" t="s">
        <v>126</v>
      </c>
      <c r="H1139" t="s">
        <v>369</v>
      </c>
    </row>
    <row r="1140" spans="1:8" x14ac:dyDescent="0.2">
      <c r="A1140" t="s">
        <v>583</v>
      </c>
      <c r="B1140" t="str">
        <f>F1140&amp;C1140</f>
        <v>Eric Dillé2007</v>
      </c>
      <c r="C1140">
        <v>2007</v>
      </c>
      <c r="D1140" t="s">
        <v>269</v>
      </c>
      <c r="E1140" t="s">
        <v>520</v>
      </c>
      <c r="F1140" t="s">
        <v>287</v>
      </c>
      <c r="G1140" t="s">
        <v>409</v>
      </c>
      <c r="H1140" t="s">
        <v>535</v>
      </c>
    </row>
    <row r="1141" spans="1:8" x14ac:dyDescent="0.2">
      <c r="A1141" t="s">
        <v>583</v>
      </c>
      <c r="B1141" t="str">
        <f>F1141&amp;C1141</f>
        <v>Frank Muscara2007</v>
      </c>
      <c r="C1141">
        <v>2007</v>
      </c>
      <c r="D1141" t="s">
        <v>269</v>
      </c>
      <c r="E1141" t="s">
        <v>517</v>
      </c>
      <c r="F1141" t="s">
        <v>492</v>
      </c>
      <c r="G1141" t="s">
        <v>493</v>
      </c>
    </row>
    <row r="1142" spans="1:8" x14ac:dyDescent="0.2">
      <c r="A1142" t="s">
        <v>583</v>
      </c>
      <c r="B1142" t="str">
        <f>F1142&amp;C1142</f>
        <v>Fred Barrett2007</v>
      </c>
      <c r="C1142">
        <v>2007</v>
      </c>
      <c r="D1142" t="s">
        <v>269</v>
      </c>
      <c r="E1142" t="s">
        <v>517</v>
      </c>
      <c r="F1142" t="s">
        <v>411</v>
      </c>
      <c r="G1142" t="s">
        <v>126</v>
      </c>
    </row>
    <row r="1143" spans="1:8" x14ac:dyDescent="0.2">
      <c r="A1143" t="s">
        <v>583</v>
      </c>
      <c r="B1143" t="str">
        <f>F1143&amp;C1143</f>
        <v>Gary Packer2007</v>
      </c>
      <c r="C1143">
        <v>2007</v>
      </c>
      <c r="D1143" t="s">
        <v>269</v>
      </c>
      <c r="E1143" t="s">
        <v>532</v>
      </c>
      <c r="F1143" t="s">
        <v>536</v>
      </c>
      <c r="G1143" t="s">
        <v>275</v>
      </c>
      <c r="H1143" t="s">
        <v>369</v>
      </c>
    </row>
    <row r="1144" spans="1:8" x14ac:dyDescent="0.2">
      <c r="A1144" t="s">
        <v>583</v>
      </c>
      <c r="B1144" t="str">
        <f>F1144&amp;C1144</f>
        <v>Geoff Solich2007</v>
      </c>
      <c r="C1144">
        <v>2007</v>
      </c>
      <c r="D1144" t="s">
        <v>269</v>
      </c>
      <c r="E1144" t="s">
        <v>517</v>
      </c>
      <c r="F1144" t="s">
        <v>175</v>
      </c>
      <c r="G1144" t="s">
        <v>412</v>
      </c>
    </row>
    <row r="1145" spans="1:8" x14ac:dyDescent="0.2">
      <c r="A1145" t="s">
        <v>583</v>
      </c>
      <c r="B1145" t="str">
        <f>F1145&amp;C1145</f>
        <v>George Solich2007</v>
      </c>
      <c r="C1145">
        <v>2007</v>
      </c>
      <c r="D1145" t="s">
        <v>269</v>
      </c>
      <c r="E1145" t="s">
        <v>532</v>
      </c>
      <c r="F1145" t="s">
        <v>354</v>
      </c>
      <c r="G1145" t="s">
        <v>494</v>
      </c>
      <c r="H1145" t="s">
        <v>369</v>
      </c>
    </row>
    <row r="1146" spans="1:8" x14ac:dyDescent="0.2">
      <c r="A1146" t="s">
        <v>583</v>
      </c>
      <c r="B1146" t="str">
        <f>F1146&amp;C1146</f>
        <v>Greg Morzano2007</v>
      </c>
      <c r="C1146">
        <v>2007</v>
      </c>
      <c r="D1146" t="s">
        <v>269</v>
      </c>
      <c r="E1146" t="s">
        <v>517</v>
      </c>
      <c r="F1146" t="s">
        <v>177</v>
      </c>
      <c r="G1146" t="s">
        <v>178</v>
      </c>
    </row>
    <row r="1147" spans="1:8" x14ac:dyDescent="0.2">
      <c r="A1147" t="s">
        <v>583</v>
      </c>
      <c r="B1147" t="str">
        <f>F1147&amp;C1147</f>
        <v>Greg Ruben2007</v>
      </c>
      <c r="C1147">
        <v>2007</v>
      </c>
      <c r="D1147" t="s">
        <v>269</v>
      </c>
      <c r="E1147" t="s">
        <v>517</v>
      </c>
      <c r="F1147" t="s">
        <v>355</v>
      </c>
      <c r="G1147" t="s">
        <v>537</v>
      </c>
    </row>
    <row r="1148" spans="1:8" x14ac:dyDescent="0.2">
      <c r="A1148" t="s">
        <v>583</v>
      </c>
      <c r="B1148" t="str">
        <f>F1148&amp;C1148</f>
        <v>J.C. Ridens2007</v>
      </c>
      <c r="C1148">
        <v>2007</v>
      </c>
      <c r="D1148" t="s">
        <v>269</v>
      </c>
      <c r="E1148" t="s">
        <v>517</v>
      </c>
      <c r="F1148" t="s">
        <v>538</v>
      </c>
      <c r="G1148" t="s">
        <v>465</v>
      </c>
    </row>
    <row r="1149" spans="1:8" x14ac:dyDescent="0.2">
      <c r="A1149" t="s">
        <v>583</v>
      </c>
      <c r="B1149" t="str">
        <f>F1149&amp;C1149</f>
        <v>Jack Ekstrom2007</v>
      </c>
      <c r="C1149">
        <v>2007</v>
      </c>
      <c r="D1149" t="s">
        <v>269</v>
      </c>
      <c r="E1149" t="s">
        <v>517</v>
      </c>
      <c r="F1149" t="s">
        <v>317</v>
      </c>
      <c r="G1149" t="s">
        <v>278</v>
      </c>
    </row>
    <row r="1150" spans="1:8" x14ac:dyDescent="0.2">
      <c r="A1150" t="s">
        <v>583</v>
      </c>
      <c r="B1150" t="str">
        <f>F1150&amp;C1150</f>
        <v>James Lightner2007</v>
      </c>
      <c r="C1150">
        <v>2007</v>
      </c>
      <c r="D1150" t="s">
        <v>269</v>
      </c>
      <c r="E1150" t="s">
        <v>517</v>
      </c>
      <c r="F1150" t="s">
        <v>193</v>
      </c>
      <c r="G1150" t="s">
        <v>497</v>
      </c>
    </row>
    <row r="1151" spans="1:8" x14ac:dyDescent="0.2">
      <c r="A1151" t="s">
        <v>583</v>
      </c>
      <c r="B1151" t="str">
        <f>F1151&amp;C1151</f>
        <v>James Schroeder2007</v>
      </c>
      <c r="C1151">
        <v>2007</v>
      </c>
      <c r="D1151" t="s">
        <v>269</v>
      </c>
      <c r="E1151" t="s">
        <v>520</v>
      </c>
      <c r="F1151" t="s">
        <v>96</v>
      </c>
      <c r="G1151" t="s">
        <v>544</v>
      </c>
      <c r="H1151" t="s">
        <v>545</v>
      </c>
    </row>
    <row r="1152" spans="1:8" x14ac:dyDescent="0.2">
      <c r="A1152" t="s">
        <v>583</v>
      </c>
      <c r="B1152" t="str">
        <f>F1152&amp;C1152</f>
        <v>Jay Neese2007</v>
      </c>
      <c r="C1152">
        <v>2007</v>
      </c>
      <c r="D1152" t="s">
        <v>269</v>
      </c>
      <c r="E1152" t="s">
        <v>532</v>
      </c>
      <c r="F1152" t="s">
        <v>346</v>
      </c>
      <c r="G1152" t="s">
        <v>495</v>
      </c>
      <c r="H1152" t="s">
        <v>369</v>
      </c>
    </row>
    <row r="1153" spans="1:8" x14ac:dyDescent="0.2">
      <c r="A1153" t="s">
        <v>583</v>
      </c>
      <c r="B1153" t="str">
        <f>F1153&amp;C1153</f>
        <v>Jay Still2007</v>
      </c>
      <c r="C1153">
        <v>2007</v>
      </c>
      <c r="D1153" t="s">
        <v>269</v>
      </c>
      <c r="E1153" t="s">
        <v>532</v>
      </c>
      <c r="F1153" t="s">
        <v>539</v>
      </c>
      <c r="G1153" t="s">
        <v>278</v>
      </c>
      <c r="H1153" t="s">
        <v>369</v>
      </c>
    </row>
    <row r="1154" spans="1:8" x14ac:dyDescent="0.2">
      <c r="A1154" t="s">
        <v>583</v>
      </c>
      <c r="B1154" t="str">
        <f>F1154&amp;C1154</f>
        <v>Jeff Lang2007</v>
      </c>
      <c r="C1154">
        <v>2007</v>
      </c>
      <c r="D1154" t="s">
        <v>269</v>
      </c>
      <c r="E1154" t="s">
        <v>520</v>
      </c>
      <c r="F1154" t="s">
        <v>291</v>
      </c>
      <c r="G1154" t="s">
        <v>540</v>
      </c>
      <c r="H1154" t="s">
        <v>541</v>
      </c>
    </row>
    <row r="1155" spans="1:8" x14ac:dyDescent="0.2">
      <c r="A1155" t="s">
        <v>583</v>
      </c>
      <c r="B1155" t="str">
        <f>F1155&amp;C1155</f>
        <v>Jerry Barnes2007</v>
      </c>
      <c r="C1155">
        <v>2007</v>
      </c>
      <c r="D1155" t="s">
        <v>269</v>
      </c>
      <c r="E1155" t="s">
        <v>517</v>
      </c>
      <c r="F1155" t="s">
        <v>496</v>
      </c>
      <c r="G1155" t="s">
        <v>518</v>
      </c>
    </row>
    <row r="1156" spans="1:8" x14ac:dyDescent="0.2">
      <c r="A1156" t="s">
        <v>583</v>
      </c>
      <c r="B1156" t="str">
        <f>F1156&amp;C1156</f>
        <v>Jim Brown2007</v>
      </c>
      <c r="C1156">
        <v>2007</v>
      </c>
      <c r="D1156" t="s">
        <v>269</v>
      </c>
      <c r="E1156" t="s">
        <v>517</v>
      </c>
      <c r="F1156" t="s">
        <v>191</v>
      </c>
      <c r="G1156" t="s">
        <v>227</v>
      </c>
    </row>
    <row r="1157" spans="1:8" x14ac:dyDescent="0.2">
      <c r="A1157" t="s">
        <v>583</v>
      </c>
      <c r="B1157" t="str">
        <f>F1157&amp;C1157</f>
        <v>Jim Brown2007</v>
      </c>
      <c r="C1157">
        <v>2007</v>
      </c>
      <c r="D1157" t="s">
        <v>269</v>
      </c>
      <c r="E1157" t="s">
        <v>517</v>
      </c>
      <c r="F1157" t="s">
        <v>191</v>
      </c>
      <c r="G1157" t="s">
        <v>524</v>
      </c>
    </row>
    <row r="1158" spans="1:8" x14ac:dyDescent="0.2">
      <c r="A1158" t="s">
        <v>583</v>
      </c>
      <c r="B1158" t="str">
        <f>F1158&amp;C1158</f>
        <v>Jim Felton2007</v>
      </c>
      <c r="C1158">
        <v>2007</v>
      </c>
      <c r="D1158" t="s">
        <v>269</v>
      </c>
      <c r="E1158" t="s">
        <v>520</v>
      </c>
      <c r="F1158" t="s">
        <v>542</v>
      </c>
      <c r="G1158" t="s">
        <v>126</v>
      </c>
      <c r="H1158" t="s">
        <v>377</v>
      </c>
    </row>
    <row r="1159" spans="1:8" x14ac:dyDescent="0.2">
      <c r="A1159" t="s">
        <v>583</v>
      </c>
      <c r="B1159" t="str">
        <f>F1159&amp;C1159</f>
        <v>Jim Kleckner2007</v>
      </c>
      <c r="C1159">
        <v>2007</v>
      </c>
      <c r="D1159" t="s">
        <v>269</v>
      </c>
      <c r="E1159" t="s">
        <v>532</v>
      </c>
      <c r="F1159" t="s">
        <v>192</v>
      </c>
      <c r="G1159" t="s">
        <v>543</v>
      </c>
      <c r="H1159" t="s">
        <v>369</v>
      </c>
    </row>
    <row r="1160" spans="1:8" x14ac:dyDescent="0.2">
      <c r="A1160" t="s">
        <v>583</v>
      </c>
      <c r="B1160" t="str">
        <f>F1160&amp;C1160</f>
        <v>Joe Lima2007</v>
      </c>
      <c r="C1160">
        <v>2007</v>
      </c>
      <c r="D1160" t="s">
        <v>269</v>
      </c>
      <c r="E1160" t="s">
        <v>517</v>
      </c>
      <c r="F1160" t="s">
        <v>196</v>
      </c>
      <c r="G1160" t="s">
        <v>197</v>
      </c>
    </row>
    <row r="1161" spans="1:8" x14ac:dyDescent="0.2">
      <c r="A1161" t="s">
        <v>583</v>
      </c>
      <c r="B1161" t="str">
        <f>F1161&amp;C1161</f>
        <v>John Harpole2007</v>
      </c>
      <c r="C1161">
        <v>2007</v>
      </c>
      <c r="D1161" t="s">
        <v>269</v>
      </c>
      <c r="E1161" t="s">
        <v>517</v>
      </c>
      <c r="F1161" t="s">
        <v>34</v>
      </c>
      <c r="G1161" t="s">
        <v>342</v>
      </c>
    </row>
    <row r="1162" spans="1:8" x14ac:dyDescent="0.2">
      <c r="A1162" t="s">
        <v>583</v>
      </c>
      <c r="B1162" t="str">
        <f>F1162&amp;C1162</f>
        <v>John Ludwig2007</v>
      </c>
      <c r="C1162">
        <v>2007</v>
      </c>
      <c r="D1162" t="s">
        <v>269</v>
      </c>
      <c r="E1162" t="s">
        <v>517</v>
      </c>
      <c r="F1162" t="s">
        <v>546</v>
      </c>
      <c r="G1162" t="s">
        <v>547</v>
      </c>
    </row>
    <row r="1163" spans="1:8" x14ac:dyDescent="0.2">
      <c r="A1163" t="s">
        <v>583</v>
      </c>
      <c r="B1163" t="str">
        <f>F1163&amp;C1163</f>
        <v>Jonny Brumley2007</v>
      </c>
      <c r="C1163">
        <v>2007</v>
      </c>
      <c r="D1163" t="s">
        <v>269</v>
      </c>
      <c r="E1163" t="s">
        <v>517</v>
      </c>
      <c r="F1163" t="s">
        <v>429</v>
      </c>
      <c r="G1163" t="s">
        <v>548</v>
      </c>
    </row>
    <row r="1164" spans="1:8" x14ac:dyDescent="0.2">
      <c r="A1164" t="s">
        <v>583</v>
      </c>
      <c r="B1164" t="str">
        <f>F1164&amp;C1164</f>
        <v>Kelly Price2007</v>
      </c>
      <c r="C1164">
        <v>2007</v>
      </c>
      <c r="D1164" t="s">
        <v>269</v>
      </c>
      <c r="E1164" t="s">
        <v>517</v>
      </c>
      <c r="F1164" t="s">
        <v>549</v>
      </c>
      <c r="G1164" t="s">
        <v>402</v>
      </c>
    </row>
    <row r="1165" spans="1:8" x14ac:dyDescent="0.2">
      <c r="A1165" t="s">
        <v>583</v>
      </c>
      <c r="B1165" t="str">
        <f>F1165&amp;C1165</f>
        <v>Kevin Norris2007</v>
      </c>
      <c r="C1165">
        <v>2007</v>
      </c>
      <c r="D1165" t="s">
        <v>269</v>
      </c>
      <c r="E1165" t="s">
        <v>520</v>
      </c>
      <c r="F1165" t="s">
        <v>550</v>
      </c>
      <c r="G1165" t="s">
        <v>551</v>
      </c>
      <c r="H1165" t="s">
        <v>552</v>
      </c>
    </row>
    <row r="1166" spans="1:8" x14ac:dyDescent="0.2">
      <c r="A1166" t="s">
        <v>583</v>
      </c>
      <c r="B1166" t="str">
        <f>F1166&amp;C1166</f>
        <v>Kimberly Mazza2007</v>
      </c>
      <c r="C1166">
        <v>2007</v>
      </c>
      <c r="D1166" t="s">
        <v>269</v>
      </c>
      <c r="E1166" t="s">
        <v>520</v>
      </c>
      <c r="F1166" t="s">
        <v>553</v>
      </c>
      <c r="G1166" t="s">
        <v>278</v>
      </c>
      <c r="H1166" t="s">
        <v>554</v>
      </c>
    </row>
    <row r="1167" spans="1:8" x14ac:dyDescent="0.2">
      <c r="A1167" t="s">
        <v>583</v>
      </c>
      <c r="B1167" t="str">
        <f>F1167&amp;C1167</f>
        <v>Kurt Doerr2007</v>
      </c>
      <c r="C1167">
        <v>2007</v>
      </c>
      <c r="D1167" t="s">
        <v>269</v>
      </c>
      <c r="E1167" t="s">
        <v>517</v>
      </c>
      <c r="F1167" t="s">
        <v>501</v>
      </c>
      <c r="G1167" t="s">
        <v>409</v>
      </c>
    </row>
    <row r="1168" spans="1:8" x14ac:dyDescent="0.2">
      <c r="A1168" t="s">
        <v>583</v>
      </c>
      <c r="B1168" t="str">
        <f>F1168&amp;C1168</f>
        <v>Larry Van Ryan2007</v>
      </c>
      <c r="C1168">
        <v>2007</v>
      </c>
      <c r="D1168" t="s">
        <v>269</v>
      </c>
      <c r="E1168" t="s">
        <v>517</v>
      </c>
      <c r="F1168" t="s">
        <v>432</v>
      </c>
      <c r="G1168" t="s">
        <v>201</v>
      </c>
    </row>
    <row r="1169" spans="1:8" x14ac:dyDescent="0.2">
      <c r="A1169" t="s">
        <v>583</v>
      </c>
      <c r="B1169" t="str">
        <f>F1169&amp;C1169</f>
        <v>Lem Smith2007</v>
      </c>
      <c r="C1169">
        <v>2007</v>
      </c>
      <c r="D1169" t="s">
        <v>269</v>
      </c>
      <c r="E1169" t="s">
        <v>517</v>
      </c>
      <c r="F1169" t="s">
        <v>208</v>
      </c>
      <c r="G1169" t="s">
        <v>135</v>
      </c>
    </row>
    <row r="1170" spans="1:8" x14ac:dyDescent="0.2">
      <c r="A1170" t="s">
        <v>583</v>
      </c>
      <c r="B1170" t="str">
        <f>F1170&amp;C1170</f>
        <v>Logan Magruder2007</v>
      </c>
      <c r="C1170">
        <v>2007</v>
      </c>
      <c r="D1170" t="s">
        <v>269</v>
      </c>
      <c r="E1170" t="s">
        <v>532</v>
      </c>
      <c r="F1170" t="s">
        <v>433</v>
      </c>
      <c r="G1170" t="s">
        <v>555</v>
      </c>
      <c r="H1170" t="s">
        <v>318</v>
      </c>
    </row>
    <row r="1171" spans="1:8" x14ac:dyDescent="0.2">
      <c r="A1171" t="s">
        <v>583</v>
      </c>
      <c r="B1171" t="str">
        <f>F1171&amp;C1171</f>
        <v>Mark Erickson2007</v>
      </c>
      <c r="C1171">
        <v>2007</v>
      </c>
      <c r="D1171" t="s">
        <v>269</v>
      </c>
      <c r="E1171" t="s">
        <v>517</v>
      </c>
      <c r="F1171" t="s">
        <v>503</v>
      </c>
      <c r="G1171" t="s">
        <v>437</v>
      </c>
    </row>
    <row r="1172" spans="1:8" x14ac:dyDescent="0.2">
      <c r="A1172" t="s">
        <v>583</v>
      </c>
      <c r="B1172" t="str">
        <f>F1172&amp;C1172</f>
        <v>Martin Fleming2007</v>
      </c>
      <c r="C1172">
        <v>2007</v>
      </c>
      <c r="D1172" t="s">
        <v>269</v>
      </c>
      <c r="E1172" t="s">
        <v>517</v>
      </c>
      <c r="F1172" t="s">
        <v>556</v>
      </c>
      <c r="G1172" t="s">
        <v>557</v>
      </c>
    </row>
    <row r="1173" spans="1:8" x14ac:dyDescent="0.2">
      <c r="A1173" t="s">
        <v>583</v>
      </c>
      <c r="B1173" t="str">
        <f>F1173&amp;C1173</f>
        <v>Michael Wozniak2007</v>
      </c>
      <c r="C1173">
        <v>2007</v>
      </c>
      <c r="D1173" t="s">
        <v>269</v>
      </c>
      <c r="E1173" t="s">
        <v>532</v>
      </c>
      <c r="F1173" t="s">
        <v>763</v>
      </c>
      <c r="G1173" t="s">
        <v>153</v>
      </c>
      <c r="H1173" t="s">
        <v>302</v>
      </c>
    </row>
    <row r="1174" spans="1:8" x14ac:dyDescent="0.2">
      <c r="A1174" t="s">
        <v>583</v>
      </c>
      <c r="B1174" t="str">
        <f>F1174&amp;C1174</f>
        <v>Mike Bock2007</v>
      </c>
      <c r="C1174">
        <v>2007</v>
      </c>
      <c r="D1174" t="s">
        <v>269</v>
      </c>
      <c r="E1174" t="s">
        <v>517</v>
      </c>
      <c r="F1174" t="s">
        <v>558</v>
      </c>
      <c r="G1174" t="s">
        <v>559</v>
      </c>
    </row>
    <row r="1175" spans="1:8" x14ac:dyDescent="0.2">
      <c r="A1175" t="s">
        <v>583</v>
      </c>
      <c r="B1175" t="str">
        <f>F1175&amp;C1175</f>
        <v>Mike Kennedy2007</v>
      </c>
      <c r="C1175">
        <v>2007</v>
      </c>
      <c r="D1175" t="s">
        <v>269</v>
      </c>
      <c r="E1175" t="s">
        <v>517</v>
      </c>
      <c r="F1175" t="s">
        <v>438</v>
      </c>
      <c r="G1175" t="s">
        <v>135</v>
      </c>
    </row>
    <row r="1176" spans="1:8" x14ac:dyDescent="0.2">
      <c r="A1176" t="s">
        <v>583</v>
      </c>
      <c r="B1176" t="str">
        <f>F1176&amp;C1176</f>
        <v>Mike Nuss2007</v>
      </c>
      <c r="C1176">
        <v>2007</v>
      </c>
      <c r="D1176" t="s">
        <v>269</v>
      </c>
      <c r="E1176" t="s">
        <v>517</v>
      </c>
      <c r="F1176" t="s">
        <v>560</v>
      </c>
      <c r="G1176" t="s">
        <v>561</v>
      </c>
    </row>
    <row r="1177" spans="1:8" x14ac:dyDescent="0.2">
      <c r="A1177" t="s">
        <v>583</v>
      </c>
      <c r="B1177" t="str">
        <f>F1177&amp;C1177</f>
        <v>Neal A. Stanley2007</v>
      </c>
      <c r="C1177">
        <v>2007</v>
      </c>
      <c r="D1177" t="s">
        <v>269</v>
      </c>
      <c r="E1177" t="s">
        <v>532</v>
      </c>
      <c r="F1177" t="s">
        <v>714</v>
      </c>
      <c r="G1177" t="s">
        <v>562</v>
      </c>
      <c r="H1177" t="s">
        <v>420</v>
      </c>
    </row>
    <row r="1178" spans="1:8" x14ac:dyDescent="0.2">
      <c r="A1178" t="s">
        <v>583</v>
      </c>
      <c r="B1178" t="str">
        <f>F1178&amp;C1178</f>
        <v>Paul DeBonis2007</v>
      </c>
      <c r="C1178">
        <v>2007</v>
      </c>
      <c r="D1178" t="s">
        <v>269</v>
      </c>
      <c r="E1178" t="s">
        <v>517</v>
      </c>
      <c r="F1178" t="s">
        <v>443</v>
      </c>
      <c r="G1178" t="s">
        <v>505</v>
      </c>
    </row>
    <row r="1179" spans="1:8" x14ac:dyDescent="0.2">
      <c r="A1179" t="s">
        <v>583</v>
      </c>
      <c r="B1179" t="str">
        <f>F1179&amp;C1179</f>
        <v>Peter Dea2007</v>
      </c>
      <c r="C1179">
        <v>2007</v>
      </c>
      <c r="D1179" t="s">
        <v>269</v>
      </c>
      <c r="E1179" t="s">
        <v>517</v>
      </c>
      <c r="F1179" t="s">
        <v>360</v>
      </c>
      <c r="G1179" t="s">
        <v>563</v>
      </c>
    </row>
    <row r="1180" spans="1:8" x14ac:dyDescent="0.2">
      <c r="A1180" t="s">
        <v>583</v>
      </c>
      <c r="B1180" t="str">
        <f>F1180&amp;C1180</f>
        <v>Phil Stalnaker2007</v>
      </c>
      <c r="C1180">
        <v>2007</v>
      </c>
      <c r="D1180" t="s">
        <v>269</v>
      </c>
      <c r="E1180" t="s">
        <v>517</v>
      </c>
      <c r="F1180" t="s">
        <v>450</v>
      </c>
      <c r="G1180" t="s">
        <v>451</v>
      </c>
    </row>
    <row r="1181" spans="1:8" x14ac:dyDescent="0.2">
      <c r="A1181" t="s">
        <v>583</v>
      </c>
      <c r="B1181" t="str">
        <f>F1181&amp;C1181</f>
        <v>Philip Doty2007</v>
      </c>
      <c r="C1181">
        <v>2007</v>
      </c>
      <c r="D1181" t="s">
        <v>269</v>
      </c>
      <c r="E1181" t="s">
        <v>532</v>
      </c>
      <c r="F1181" t="s">
        <v>363</v>
      </c>
      <c r="G1181" t="s">
        <v>94</v>
      </c>
      <c r="H1181" t="s">
        <v>304</v>
      </c>
    </row>
    <row r="1182" spans="1:8" x14ac:dyDescent="0.2">
      <c r="A1182" t="s">
        <v>583</v>
      </c>
      <c r="B1182" t="str">
        <f>F1182&amp;C1182</f>
        <v>Phillip A. Kriz2007</v>
      </c>
      <c r="C1182">
        <v>2007</v>
      </c>
      <c r="D1182" t="s">
        <v>269</v>
      </c>
      <c r="E1182" t="s">
        <v>520</v>
      </c>
      <c r="F1182" t="s">
        <v>447</v>
      </c>
      <c r="G1182" t="s">
        <v>448</v>
      </c>
      <c r="H1182" t="s">
        <v>564</v>
      </c>
    </row>
    <row r="1183" spans="1:8" x14ac:dyDescent="0.2">
      <c r="A1183" t="s">
        <v>583</v>
      </c>
      <c r="B1183" t="str">
        <f>F1183&amp;C1183</f>
        <v>Pierce Norton2007</v>
      </c>
      <c r="C1183">
        <v>2007</v>
      </c>
      <c r="D1183" t="s">
        <v>269</v>
      </c>
      <c r="E1183" t="s">
        <v>517</v>
      </c>
      <c r="F1183" t="s">
        <v>565</v>
      </c>
      <c r="G1183" t="s">
        <v>566</v>
      </c>
    </row>
    <row r="1184" spans="1:8" x14ac:dyDescent="0.2">
      <c r="A1184" t="s">
        <v>583</v>
      </c>
      <c r="B1184" t="str">
        <f>F1184&amp;C1184</f>
        <v>Randy Bolles2007</v>
      </c>
      <c r="C1184">
        <v>2007</v>
      </c>
      <c r="D1184" t="s">
        <v>269</v>
      </c>
      <c r="E1184" t="s">
        <v>520</v>
      </c>
      <c r="F1184" t="s">
        <v>130</v>
      </c>
      <c r="G1184" t="s">
        <v>221</v>
      </c>
      <c r="H1184" t="s">
        <v>461</v>
      </c>
    </row>
    <row r="1185" spans="1:8" x14ac:dyDescent="0.2">
      <c r="A1185" t="s">
        <v>583</v>
      </c>
      <c r="B1185" t="str">
        <f>F1185&amp;C1185</f>
        <v>Randy Pharo2007</v>
      </c>
      <c r="C1185">
        <v>2007</v>
      </c>
      <c r="D1185" t="s">
        <v>269</v>
      </c>
      <c r="E1185" t="s">
        <v>517</v>
      </c>
      <c r="F1185" t="s">
        <v>454</v>
      </c>
      <c r="G1185" t="s">
        <v>507</v>
      </c>
    </row>
    <row r="1186" spans="1:8" x14ac:dyDescent="0.2">
      <c r="A1186" t="s">
        <v>583</v>
      </c>
      <c r="B1186" t="str">
        <f>F1186&amp;C1186</f>
        <v>Ray Singleton2007</v>
      </c>
      <c r="C1186">
        <v>2007</v>
      </c>
      <c r="D1186" t="s">
        <v>269</v>
      </c>
      <c r="E1186" t="s">
        <v>517</v>
      </c>
      <c r="F1186" t="s">
        <v>222</v>
      </c>
      <c r="G1186" t="s">
        <v>455</v>
      </c>
    </row>
    <row r="1187" spans="1:8" x14ac:dyDescent="0.2">
      <c r="A1187" t="s">
        <v>583</v>
      </c>
      <c r="B1187" t="str">
        <f>F1187&amp;C1187</f>
        <v>René Morin2007</v>
      </c>
      <c r="C1187">
        <v>2007</v>
      </c>
      <c r="D1187" t="s">
        <v>269</v>
      </c>
      <c r="E1187" t="s">
        <v>517</v>
      </c>
      <c r="F1187" t="s">
        <v>224</v>
      </c>
      <c r="G1187" t="s">
        <v>225</v>
      </c>
    </row>
    <row r="1188" spans="1:8" x14ac:dyDescent="0.2">
      <c r="A1188" t="s">
        <v>583</v>
      </c>
      <c r="B1188" t="str">
        <f>F1188&amp;C1188</f>
        <v>Rich Eichler2007</v>
      </c>
      <c r="C1188">
        <v>2007</v>
      </c>
      <c r="D1188" t="s">
        <v>269</v>
      </c>
      <c r="E1188" t="s">
        <v>517</v>
      </c>
      <c r="F1188" t="s">
        <v>132</v>
      </c>
      <c r="G1188" t="s">
        <v>133</v>
      </c>
    </row>
    <row r="1189" spans="1:8" x14ac:dyDescent="0.2">
      <c r="A1189" t="s">
        <v>583</v>
      </c>
      <c r="B1189" t="str">
        <f>F1189&amp;C1189</f>
        <v>Rich Frommer2007</v>
      </c>
      <c r="C1189">
        <v>2007</v>
      </c>
      <c r="D1189" t="s">
        <v>269</v>
      </c>
      <c r="E1189" t="s">
        <v>532</v>
      </c>
      <c r="F1189" t="s">
        <v>305</v>
      </c>
      <c r="G1189" t="s">
        <v>330</v>
      </c>
      <c r="H1189" t="s">
        <v>369</v>
      </c>
    </row>
    <row r="1190" spans="1:8" x14ac:dyDescent="0.2">
      <c r="A1190" t="s">
        <v>583</v>
      </c>
      <c r="B1190" t="str">
        <f>F1190&amp;C1190</f>
        <v>Rick Grisinger2007</v>
      </c>
      <c r="C1190">
        <v>2007</v>
      </c>
      <c r="D1190" t="s">
        <v>269</v>
      </c>
      <c r="E1190" t="s">
        <v>517</v>
      </c>
      <c r="F1190" t="s">
        <v>226</v>
      </c>
      <c r="G1190" t="s">
        <v>227</v>
      </c>
    </row>
    <row r="1191" spans="1:8" x14ac:dyDescent="0.2">
      <c r="A1191" t="s">
        <v>583</v>
      </c>
      <c r="B1191" t="str">
        <f>F1191&amp;C1191</f>
        <v>Rick Hayley2007</v>
      </c>
      <c r="C1191">
        <v>2007</v>
      </c>
      <c r="D1191" t="s">
        <v>269</v>
      </c>
      <c r="E1191" t="s">
        <v>517</v>
      </c>
      <c r="F1191" t="s">
        <v>567</v>
      </c>
      <c r="G1191" t="s">
        <v>568</v>
      </c>
    </row>
    <row r="1192" spans="1:8" x14ac:dyDescent="0.2">
      <c r="A1192" t="s">
        <v>583</v>
      </c>
      <c r="B1192" t="str">
        <f>F1192&amp;C1192</f>
        <v>Rick Ross2007</v>
      </c>
      <c r="C1192">
        <v>2007</v>
      </c>
      <c r="D1192" t="s">
        <v>269</v>
      </c>
      <c r="E1192" t="s">
        <v>520</v>
      </c>
      <c r="F1192" t="s">
        <v>585</v>
      </c>
      <c r="G1192" t="s">
        <v>524</v>
      </c>
      <c r="H1192" t="s">
        <v>525</v>
      </c>
    </row>
    <row r="1193" spans="1:8" x14ac:dyDescent="0.2">
      <c r="A1193" t="s">
        <v>583</v>
      </c>
      <c r="B1193" t="str">
        <f>F1193&amp;C1193</f>
        <v>Rob Bilger2007</v>
      </c>
      <c r="C1193">
        <v>2007</v>
      </c>
      <c r="D1193" t="s">
        <v>269</v>
      </c>
      <c r="E1193" t="s">
        <v>517</v>
      </c>
      <c r="F1193" t="s">
        <v>569</v>
      </c>
      <c r="G1193" t="s">
        <v>570</v>
      </c>
    </row>
    <row r="1194" spans="1:8" x14ac:dyDescent="0.2">
      <c r="A1194" t="s">
        <v>583</v>
      </c>
      <c r="B1194" t="str">
        <f>F1194&amp;C1194</f>
        <v>Robert J Clark2007</v>
      </c>
      <c r="C1194">
        <v>2007</v>
      </c>
      <c r="D1194" t="s">
        <v>269</v>
      </c>
      <c r="E1194" t="s">
        <v>517</v>
      </c>
      <c r="F1194" t="s">
        <v>107</v>
      </c>
      <c r="G1194" t="s">
        <v>509</v>
      </c>
    </row>
    <row r="1195" spans="1:8" x14ac:dyDescent="0.2">
      <c r="A1195" t="s">
        <v>583</v>
      </c>
      <c r="B1195" t="str">
        <f>F1195&amp;C1195</f>
        <v>Robert L. Bayless, Jr.2007</v>
      </c>
      <c r="C1195">
        <v>2007</v>
      </c>
      <c r="D1195" t="s">
        <v>269</v>
      </c>
      <c r="E1195" t="s">
        <v>517</v>
      </c>
      <c r="F1195" t="s">
        <v>228</v>
      </c>
      <c r="G1195" t="s">
        <v>229</v>
      </c>
    </row>
    <row r="1196" spans="1:8" x14ac:dyDescent="0.2">
      <c r="A1196" t="s">
        <v>583</v>
      </c>
      <c r="B1196" t="str">
        <f>F1196&amp;C1196</f>
        <v>Roger Parker2007</v>
      </c>
      <c r="C1196">
        <v>2007</v>
      </c>
      <c r="D1196" t="s">
        <v>269</v>
      </c>
      <c r="E1196" t="s">
        <v>517</v>
      </c>
      <c r="F1196" t="s">
        <v>571</v>
      </c>
      <c r="G1196" t="s">
        <v>562</v>
      </c>
    </row>
    <row r="1197" spans="1:8" x14ac:dyDescent="0.2">
      <c r="A1197" t="s">
        <v>583</v>
      </c>
      <c r="B1197" t="str">
        <f>F1197&amp;C1197</f>
        <v>Scott Key2007</v>
      </c>
      <c r="C1197">
        <v>2007</v>
      </c>
      <c r="D1197" t="s">
        <v>269</v>
      </c>
      <c r="E1197" t="s">
        <v>517</v>
      </c>
      <c r="F1197" t="s">
        <v>572</v>
      </c>
      <c r="G1197" t="s">
        <v>219</v>
      </c>
    </row>
    <row r="1198" spans="1:8" x14ac:dyDescent="0.2">
      <c r="A1198" t="s">
        <v>583</v>
      </c>
      <c r="B1198" t="str">
        <f>F1198&amp;C1198</f>
        <v>Shawn Reed2007</v>
      </c>
      <c r="C1198">
        <v>2007</v>
      </c>
      <c r="D1198" t="s">
        <v>269</v>
      </c>
      <c r="E1198" t="s">
        <v>517</v>
      </c>
      <c r="F1198" t="s">
        <v>235</v>
      </c>
      <c r="G1198" t="s">
        <v>168</v>
      </c>
    </row>
    <row r="1199" spans="1:8" x14ac:dyDescent="0.2">
      <c r="A1199" t="s">
        <v>583</v>
      </c>
      <c r="B1199" t="str">
        <f>F1199&amp;C1199</f>
        <v>Stan Sprinkle2007</v>
      </c>
      <c r="C1199">
        <v>2007</v>
      </c>
      <c r="D1199" t="s">
        <v>269</v>
      </c>
      <c r="E1199" t="s">
        <v>517</v>
      </c>
      <c r="F1199" t="s">
        <v>239</v>
      </c>
      <c r="G1199" t="s">
        <v>240</v>
      </c>
    </row>
    <row r="1200" spans="1:8" x14ac:dyDescent="0.2">
      <c r="A1200" t="s">
        <v>583</v>
      </c>
      <c r="B1200" t="str">
        <f>F1200&amp;C1200</f>
        <v>Stephen Barnes2007</v>
      </c>
      <c r="C1200">
        <v>2007</v>
      </c>
      <c r="D1200" t="s">
        <v>269</v>
      </c>
      <c r="E1200" t="s">
        <v>520</v>
      </c>
      <c r="F1200" t="s">
        <v>58</v>
      </c>
      <c r="G1200" t="s">
        <v>573</v>
      </c>
      <c r="H1200" t="s">
        <v>574</v>
      </c>
    </row>
    <row r="1201" spans="1:8" x14ac:dyDescent="0.2">
      <c r="A1201" t="s">
        <v>583</v>
      </c>
      <c r="B1201" t="str">
        <f>F1201&amp;C1201</f>
        <v>Steve Fallin2007</v>
      </c>
      <c r="C1201">
        <v>2007</v>
      </c>
      <c r="D1201" t="s">
        <v>269</v>
      </c>
      <c r="E1201" t="s">
        <v>517</v>
      </c>
      <c r="F1201" t="s">
        <v>243</v>
      </c>
      <c r="G1201" t="s">
        <v>467</v>
      </c>
    </row>
    <row r="1202" spans="1:8" x14ac:dyDescent="0.2">
      <c r="A1202" t="s">
        <v>583</v>
      </c>
      <c r="B1202" t="str">
        <f>F1202&amp;C1202</f>
        <v>Steve Frazier2007</v>
      </c>
      <c r="C1202">
        <v>2007</v>
      </c>
      <c r="D1202" t="s">
        <v>269</v>
      </c>
      <c r="E1202" t="s">
        <v>520</v>
      </c>
      <c r="F1202" t="s">
        <v>511</v>
      </c>
      <c r="G1202" t="s">
        <v>512</v>
      </c>
      <c r="H1202" t="s">
        <v>391</v>
      </c>
    </row>
    <row r="1203" spans="1:8" x14ac:dyDescent="0.2">
      <c r="A1203" t="s">
        <v>583</v>
      </c>
      <c r="B1203" t="str">
        <f>F1203&amp;C1203</f>
        <v>Steve Hulse2007</v>
      </c>
      <c r="C1203">
        <v>2007</v>
      </c>
      <c r="D1203" t="s">
        <v>269</v>
      </c>
      <c r="E1203" t="s">
        <v>517</v>
      </c>
      <c r="F1203" t="s">
        <v>245</v>
      </c>
      <c r="G1203" t="s">
        <v>468</v>
      </c>
    </row>
    <row r="1204" spans="1:8" x14ac:dyDescent="0.2">
      <c r="A1204" t="s">
        <v>583</v>
      </c>
      <c r="B1204" t="str">
        <f>F1204&amp;C1204</f>
        <v>T. Greg Merrion2007</v>
      </c>
      <c r="C1204">
        <v>2007</v>
      </c>
      <c r="D1204" t="s">
        <v>269</v>
      </c>
      <c r="E1204" t="s">
        <v>520</v>
      </c>
      <c r="F1204" t="s">
        <v>247</v>
      </c>
      <c r="G1204" t="s">
        <v>469</v>
      </c>
      <c r="H1204" t="s">
        <v>575</v>
      </c>
    </row>
    <row r="1205" spans="1:8" x14ac:dyDescent="0.2">
      <c r="A1205" t="s">
        <v>583</v>
      </c>
      <c r="B1205" t="str">
        <f>F1205&amp;C1205</f>
        <v>Ted Brown2007</v>
      </c>
      <c r="C1205">
        <v>2007</v>
      </c>
      <c r="D1205" t="s">
        <v>269</v>
      </c>
      <c r="E1205" t="s">
        <v>517</v>
      </c>
      <c r="F1205" t="s">
        <v>366</v>
      </c>
      <c r="G1205" t="s">
        <v>515</v>
      </c>
    </row>
    <row r="1206" spans="1:8" x14ac:dyDescent="0.2">
      <c r="A1206" t="s">
        <v>583</v>
      </c>
      <c r="B1206" t="str">
        <f>F1206&amp;C1206</f>
        <v>Terry Dobkins2007</v>
      </c>
      <c r="C1206">
        <v>2007</v>
      </c>
      <c r="D1206" t="s">
        <v>269</v>
      </c>
      <c r="E1206" t="s">
        <v>517</v>
      </c>
      <c r="F1206" t="s">
        <v>576</v>
      </c>
      <c r="G1206" t="s">
        <v>577</v>
      </c>
    </row>
    <row r="1207" spans="1:8" x14ac:dyDescent="0.2">
      <c r="A1207" t="s">
        <v>583</v>
      </c>
      <c r="B1207" t="str">
        <f>F1207&amp;C1207</f>
        <v>Tim Hopkins2007</v>
      </c>
      <c r="C1207">
        <v>2007</v>
      </c>
      <c r="D1207" t="s">
        <v>269</v>
      </c>
      <c r="E1207" t="s">
        <v>532</v>
      </c>
      <c r="F1207" t="s">
        <v>253</v>
      </c>
      <c r="G1207" t="s">
        <v>513</v>
      </c>
      <c r="H1207" t="s">
        <v>369</v>
      </c>
    </row>
    <row r="1208" spans="1:8" x14ac:dyDescent="0.2">
      <c r="A1208" t="s">
        <v>583</v>
      </c>
      <c r="B1208" t="str">
        <f>F1208&amp;C1208</f>
        <v>Todd Berryman2007</v>
      </c>
      <c r="C1208">
        <v>2007</v>
      </c>
      <c r="D1208" t="s">
        <v>269</v>
      </c>
      <c r="E1208" t="s">
        <v>517</v>
      </c>
      <c r="F1208" t="s">
        <v>136</v>
      </c>
      <c r="G1208" t="s">
        <v>137</v>
      </c>
    </row>
    <row r="1209" spans="1:8" x14ac:dyDescent="0.2">
      <c r="A1209" t="s">
        <v>583</v>
      </c>
      <c r="B1209" t="str">
        <f>F1209&amp;C1209</f>
        <v>Todd Ennenga2007</v>
      </c>
      <c r="C1209">
        <v>2007</v>
      </c>
      <c r="D1209" t="s">
        <v>269</v>
      </c>
      <c r="E1209" t="s">
        <v>517</v>
      </c>
      <c r="F1209" t="s">
        <v>472</v>
      </c>
      <c r="G1209" t="s">
        <v>221</v>
      </c>
    </row>
    <row r="1210" spans="1:8" x14ac:dyDescent="0.2">
      <c r="A1210" t="s">
        <v>583</v>
      </c>
      <c r="B1210" t="str">
        <f>F1210&amp;C1210</f>
        <v>Todd Flott2007</v>
      </c>
      <c r="C1210">
        <v>2007</v>
      </c>
      <c r="D1210" t="s">
        <v>269</v>
      </c>
      <c r="E1210" t="s">
        <v>517</v>
      </c>
      <c r="F1210" t="s">
        <v>578</v>
      </c>
      <c r="G1210" t="s">
        <v>186</v>
      </c>
    </row>
    <row r="1211" spans="1:8" x14ac:dyDescent="0.2">
      <c r="A1211" t="s">
        <v>583</v>
      </c>
      <c r="B1211" t="str">
        <f>F1211&amp;C1211</f>
        <v>Tom Crowe2007</v>
      </c>
      <c r="C1211">
        <v>2007</v>
      </c>
      <c r="D1211" t="s">
        <v>269</v>
      </c>
      <c r="E1211" t="s">
        <v>517</v>
      </c>
      <c r="F1211" t="s">
        <v>474</v>
      </c>
      <c r="G1211" t="s">
        <v>579</v>
      </c>
    </row>
    <row r="1212" spans="1:8" x14ac:dyDescent="0.2">
      <c r="A1212" t="s">
        <v>583</v>
      </c>
      <c r="B1212" t="str">
        <f>F1212&amp;C1212</f>
        <v>Tom Foncannon2007</v>
      </c>
      <c r="C1212">
        <v>2007</v>
      </c>
      <c r="D1212" t="s">
        <v>269</v>
      </c>
      <c r="E1212" t="s">
        <v>517</v>
      </c>
      <c r="F1212" t="s">
        <v>255</v>
      </c>
      <c r="G1212" t="s">
        <v>476</v>
      </c>
    </row>
    <row r="1213" spans="1:8" x14ac:dyDescent="0.2">
      <c r="A1213" t="s">
        <v>583</v>
      </c>
      <c r="B1213" t="str">
        <f>F1213&amp;C1213</f>
        <v>Tom Hedrick2007</v>
      </c>
      <c r="C1213">
        <v>2007</v>
      </c>
      <c r="D1213" t="s">
        <v>269</v>
      </c>
      <c r="E1213" t="s">
        <v>517</v>
      </c>
      <c r="F1213" t="s">
        <v>514</v>
      </c>
      <c r="G1213" t="s">
        <v>493</v>
      </c>
    </row>
    <row r="1214" spans="1:8" x14ac:dyDescent="0.2">
      <c r="A1214" t="s">
        <v>583</v>
      </c>
      <c r="B1214" t="str">
        <f>F1214&amp;C1214</f>
        <v>Tom Tyree2007</v>
      </c>
      <c r="C1214">
        <v>2007</v>
      </c>
      <c r="D1214" t="s">
        <v>269</v>
      </c>
      <c r="E1214" t="s">
        <v>517</v>
      </c>
      <c r="F1214" t="s">
        <v>257</v>
      </c>
      <c r="G1214" t="s">
        <v>478</v>
      </c>
    </row>
    <row r="1215" spans="1:8" x14ac:dyDescent="0.2">
      <c r="A1215" t="s">
        <v>583</v>
      </c>
      <c r="B1215" t="str">
        <f>F1215&amp;C1215</f>
        <v>Tony Best2007</v>
      </c>
      <c r="C1215">
        <v>2007</v>
      </c>
      <c r="D1215" t="s">
        <v>269</v>
      </c>
      <c r="E1215" t="s">
        <v>517</v>
      </c>
      <c r="F1215" t="s">
        <v>259</v>
      </c>
      <c r="G1215" t="s">
        <v>507</v>
      </c>
    </row>
    <row r="1216" spans="1:8" x14ac:dyDescent="0.2">
      <c r="A1216" t="s">
        <v>583</v>
      </c>
      <c r="B1216" t="str">
        <f>F1216&amp;C1216</f>
        <v>Vaughn Vennerberg2007</v>
      </c>
      <c r="C1216">
        <v>2007</v>
      </c>
      <c r="D1216" t="s">
        <v>269</v>
      </c>
      <c r="E1216" t="s">
        <v>517</v>
      </c>
      <c r="F1216" t="s">
        <v>480</v>
      </c>
      <c r="G1216" t="s">
        <v>210</v>
      </c>
    </row>
    <row r="1217" spans="1:8" x14ac:dyDescent="0.2">
      <c r="A1217" t="s">
        <v>583</v>
      </c>
      <c r="B1217" t="str">
        <f>F1217&amp;C1217</f>
        <v>Ward Polzin2007</v>
      </c>
      <c r="C1217">
        <v>2007</v>
      </c>
      <c r="D1217" t="s">
        <v>269</v>
      </c>
      <c r="E1217" t="s">
        <v>517</v>
      </c>
      <c r="F1217" t="s">
        <v>265</v>
      </c>
      <c r="G1217" t="s">
        <v>580</v>
      </c>
    </row>
    <row r="1218" spans="1:8" x14ac:dyDescent="0.2">
      <c r="A1218" t="s">
        <v>583</v>
      </c>
      <c r="B1218" t="str">
        <f>F1218&amp;C1218</f>
        <v>William (Bill) Griffin2007</v>
      </c>
      <c r="C1218">
        <v>2007</v>
      </c>
      <c r="D1218" t="s">
        <v>269</v>
      </c>
      <c r="E1218" t="s">
        <v>517</v>
      </c>
      <c r="F1218" t="s">
        <v>581</v>
      </c>
      <c r="G1218" t="s">
        <v>582</v>
      </c>
    </row>
    <row r="1219" spans="1:8" x14ac:dyDescent="0.2">
      <c r="A1219" t="s">
        <v>583</v>
      </c>
      <c r="B1219" t="str">
        <f>F1219&amp;C1219</f>
        <v>William Lancaster2007</v>
      </c>
      <c r="C1219">
        <v>2007</v>
      </c>
      <c r="D1219" t="s">
        <v>269</v>
      </c>
      <c r="E1219" t="s">
        <v>517</v>
      </c>
      <c r="F1219" t="s">
        <v>66</v>
      </c>
      <c r="G1219" t="s">
        <v>382</v>
      </c>
    </row>
    <row r="1220" spans="1:8" x14ac:dyDescent="0.2">
      <c r="A1220" t="s">
        <v>927</v>
      </c>
      <c r="B1220" t="str">
        <f>F1220&amp;C1220</f>
        <v>Andrew Bremner2007</v>
      </c>
      <c r="C1220">
        <v>2007</v>
      </c>
      <c r="D1220" t="s">
        <v>860</v>
      </c>
      <c r="E1220" t="s">
        <v>921</v>
      </c>
      <c r="F1220" t="s">
        <v>928</v>
      </c>
      <c r="G1220" t="s">
        <v>929</v>
      </c>
      <c r="H1220" t="s">
        <v>930</v>
      </c>
    </row>
    <row r="1221" spans="1:8" x14ac:dyDescent="0.2">
      <c r="A1221" t="s">
        <v>927</v>
      </c>
      <c r="B1221" t="str">
        <f>F1221&amp;C1221</f>
        <v>Andy Logan2007</v>
      </c>
      <c r="C1221">
        <v>2007</v>
      </c>
      <c r="D1221" t="s">
        <v>860</v>
      </c>
      <c r="E1221" t="s">
        <v>931</v>
      </c>
      <c r="F1221" t="s">
        <v>378</v>
      </c>
      <c r="G1221" t="s">
        <v>521</v>
      </c>
      <c r="H1221" t="s">
        <v>368</v>
      </c>
    </row>
    <row r="1222" spans="1:8" x14ac:dyDescent="0.2">
      <c r="A1222" t="s">
        <v>927</v>
      </c>
      <c r="B1222" t="str">
        <f>F1222&amp;C1222</f>
        <v>Doug Rogers2007</v>
      </c>
      <c r="C1222">
        <v>2007</v>
      </c>
      <c r="D1222" t="s">
        <v>860</v>
      </c>
      <c r="E1222" t="s">
        <v>915</v>
      </c>
      <c r="F1222" t="s">
        <v>71</v>
      </c>
      <c r="G1222" t="s">
        <v>932</v>
      </c>
      <c r="H1222" t="s">
        <v>899</v>
      </c>
    </row>
    <row r="1223" spans="1:8" x14ac:dyDescent="0.2">
      <c r="A1223" t="s">
        <v>927</v>
      </c>
      <c r="B1223" t="str">
        <f>F1223&amp;C1223</f>
        <v>Eric Dillé2007</v>
      </c>
      <c r="C1223">
        <v>2007</v>
      </c>
      <c r="D1223" t="s">
        <v>860</v>
      </c>
      <c r="E1223" t="s">
        <v>921</v>
      </c>
      <c r="F1223" t="s">
        <v>287</v>
      </c>
      <c r="G1223" t="s">
        <v>409</v>
      </c>
      <c r="H1223" t="s">
        <v>368</v>
      </c>
    </row>
    <row r="1224" spans="1:8" x14ac:dyDescent="0.2">
      <c r="A1224" t="s">
        <v>927</v>
      </c>
      <c r="B1224" t="str">
        <f>F1224&amp;C1224</f>
        <v>Geoff Solich2007</v>
      </c>
      <c r="C1224">
        <v>2007</v>
      </c>
      <c r="D1224" t="s">
        <v>860</v>
      </c>
      <c r="E1224" t="s">
        <v>897</v>
      </c>
      <c r="F1224" t="s">
        <v>175</v>
      </c>
      <c r="G1224" t="s">
        <v>933</v>
      </c>
      <c r="H1224" t="s">
        <v>368</v>
      </c>
    </row>
    <row r="1225" spans="1:8" x14ac:dyDescent="0.2">
      <c r="A1225" t="s">
        <v>927</v>
      </c>
      <c r="B1225" t="str">
        <f>F1225&amp;C1225</f>
        <v>Jack Wold2007</v>
      </c>
      <c r="C1225">
        <v>2007</v>
      </c>
      <c r="D1225" t="s">
        <v>860</v>
      </c>
      <c r="E1225" t="s">
        <v>934</v>
      </c>
      <c r="F1225" t="s">
        <v>181</v>
      </c>
      <c r="G1225" t="s">
        <v>416</v>
      </c>
      <c r="H1225" t="s">
        <v>368</v>
      </c>
    </row>
    <row r="1226" spans="1:8" x14ac:dyDescent="0.2">
      <c r="A1226" t="s">
        <v>927</v>
      </c>
      <c r="B1226" t="str">
        <f>F1226&amp;C1226</f>
        <v>Jon Bargas2007</v>
      </c>
      <c r="C1226">
        <v>2007</v>
      </c>
      <c r="D1226" t="s">
        <v>860</v>
      </c>
      <c r="E1226" t="s">
        <v>926</v>
      </c>
      <c r="F1226" t="s">
        <v>935</v>
      </c>
      <c r="G1226" t="s">
        <v>936</v>
      </c>
      <c r="H1226" t="s">
        <v>930</v>
      </c>
    </row>
    <row r="1227" spans="1:8" x14ac:dyDescent="0.2">
      <c r="A1227" t="s">
        <v>927</v>
      </c>
      <c r="B1227" t="str">
        <f>F1227&amp;C1227</f>
        <v>Kevin Norris2007</v>
      </c>
      <c r="C1227">
        <v>2007</v>
      </c>
      <c r="D1227" t="s">
        <v>860</v>
      </c>
      <c r="E1227" t="s">
        <v>937</v>
      </c>
      <c r="F1227" t="s">
        <v>550</v>
      </c>
      <c r="G1227" t="s">
        <v>551</v>
      </c>
      <c r="H1227" t="s">
        <v>368</v>
      </c>
    </row>
    <row r="1228" spans="1:8" x14ac:dyDescent="0.2">
      <c r="A1228" t="s">
        <v>927</v>
      </c>
      <c r="B1228" t="str">
        <f>F1228&amp;C1228</f>
        <v>Mac McDaniel2007</v>
      </c>
      <c r="C1228">
        <v>2007</v>
      </c>
      <c r="D1228" t="s">
        <v>860</v>
      </c>
      <c r="E1228" t="s">
        <v>915</v>
      </c>
      <c r="F1228" t="s">
        <v>938</v>
      </c>
      <c r="G1228" t="s">
        <v>197</v>
      </c>
      <c r="H1228" t="s">
        <v>899</v>
      </c>
    </row>
    <row r="1229" spans="1:8" x14ac:dyDescent="0.2">
      <c r="A1229" t="s">
        <v>927</v>
      </c>
      <c r="B1229" t="str">
        <f>F1229&amp;C1229</f>
        <v>Marc W. Smith2007</v>
      </c>
      <c r="C1229">
        <v>2007</v>
      </c>
      <c r="D1229" t="s">
        <v>860</v>
      </c>
      <c r="E1229" t="s">
        <v>934</v>
      </c>
      <c r="F1229" t="s">
        <v>1021</v>
      </c>
      <c r="G1229" t="s">
        <v>619</v>
      </c>
      <c r="H1229" t="s">
        <v>930</v>
      </c>
    </row>
    <row r="1230" spans="1:8" x14ac:dyDescent="0.2">
      <c r="A1230" t="s">
        <v>927</v>
      </c>
      <c r="B1230" t="str">
        <f>F1230&amp;C1230</f>
        <v>Marc W. Smith2007</v>
      </c>
      <c r="C1230">
        <v>2007</v>
      </c>
      <c r="D1230" t="s">
        <v>860</v>
      </c>
      <c r="E1230" t="s">
        <v>937</v>
      </c>
      <c r="F1230" t="s">
        <v>1021</v>
      </c>
      <c r="G1230" t="s">
        <v>619</v>
      </c>
      <c r="H1230" t="s">
        <v>930</v>
      </c>
    </row>
    <row r="1231" spans="1:8" x14ac:dyDescent="0.2">
      <c r="A1231" t="s">
        <v>927</v>
      </c>
      <c r="B1231" t="str">
        <f>F1231&amp;C1231</f>
        <v>Marc W. Smith2007</v>
      </c>
      <c r="C1231">
        <v>2007</v>
      </c>
      <c r="D1231" t="s">
        <v>860</v>
      </c>
      <c r="E1231" t="s">
        <v>931</v>
      </c>
      <c r="F1231" t="s">
        <v>1021</v>
      </c>
      <c r="G1231" t="s">
        <v>619</v>
      </c>
      <c r="H1231" t="s">
        <v>930</v>
      </c>
    </row>
    <row r="1232" spans="1:8" x14ac:dyDescent="0.2">
      <c r="A1232" t="s">
        <v>927</v>
      </c>
      <c r="B1232" t="str">
        <f>F1232&amp;C1232</f>
        <v>Natalie Willms2007</v>
      </c>
      <c r="C1232">
        <v>2007</v>
      </c>
      <c r="D1232" t="s">
        <v>860</v>
      </c>
      <c r="E1232" t="s">
        <v>897</v>
      </c>
      <c r="F1232" t="s">
        <v>939</v>
      </c>
      <c r="G1232" t="s">
        <v>940</v>
      </c>
      <c r="H1232" t="s">
        <v>930</v>
      </c>
    </row>
    <row r="1233" spans="1:8" x14ac:dyDescent="0.2">
      <c r="A1233" t="s">
        <v>927</v>
      </c>
      <c r="B1233" t="str">
        <f>F1233&amp;C1233</f>
        <v>Natalie Willms2007</v>
      </c>
      <c r="C1233">
        <v>2007</v>
      </c>
      <c r="D1233" t="s">
        <v>860</v>
      </c>
      <c r="E1233" t="s">
        <v>905</v>
      </c>
      <c r="F1233" t="s">
        <v>939</v>
      </c>
      <c r="G1233" t="s">
        <v>940</v>
      </c>
      <c r="H1233" t="s">
        <v>930</v>
      </c>
    </row>
    <row r="1234" spans="1:8" x14ac:dyDescent="0.2">
      <c r="A1234" t="s">
        <v>927</v>
      </c>
      <c r="B1234" t="str">
        <f>F1234&amp;C1234</f>
        <v>Neal A. Stanley2007</v>
      </c>
      <c r="C1234">
        <v>2007</v>
      </c>
      <c r="D1234" t="s">
        <v>860</v>
      </c>
      <c r="E1234" t="s">
        <v>905</v>
      </c>
      <c r="F1234" t="s">
        <v>714</v>
      </c>
      <c r="G1234" t="s">
        <v>626</v>
      </c>
      <c r="H1234" t="s">
        <v>368</v>
      </c>
    </row>
    <row r="1235" spans="1:8" x14ac:dyDescent="0.2">
      <c r="A1235" t="s">
        <v>927</v>
      </c>
      <c r="B1235" t="str">
        <f>F1235&amp;C1235</f>
        <v>Roger Reinmiller2007</v>
      </c>
      <c r="C1235">
        <v>2007</v>
      </c>
      <c r="D1235" t="s">
        <v>860</v>
      </c>
      <c r="E1235" t="s">
        <v>941</v>
      </c>
      <c r="F1235" t="s">
        <v>635</v>
      </c>
      <c r="G1235" t="s">
        <v>942</v>
      </c>
      <c r="H1235" t="s">
        <v>368</v>
      </c>
    </row>
    <row r="1236" spans="1:8" x14ac:dyDescent="0.2">
      <c r="A1236" t="s">
        <v>927</v>
      </c>
      <c r="B1236" t="str">
        <f>F1236&amp;C1236</f>
        <v>Sarah S. Cornwell2007</v>
      </c>
      <c r="C1236">
        <v>2007</v>
      </c>
      <c r="D1236" t="s">
        <v>860</v>
      </c>
      <c r="E1236" t="s">
        <v>905</v>
      </c>
      <c r="F1236" t="s">
        <v>943</v>
      </c>
      <c r="G1236" t="s">
        <v>944</v>
      </c>
      <c r="H1236" t="s">
        <v>930</v>
      </c>
    </row>
    <row r="1237" spans="1:8" x14ac:dyDescent="0.2">
      <c r="A1237" t="s">
        <v>927</v>
      </c>
      <c r="B1237" t="str">
        <f>F1237&amp;C1237</f>
        <v>Tim Rasmussen2007</v>
      </c>
      <c r="C1237">
        <v>2007</v>
      </c>
      <c r="D1237" t="s">
        <v>860</v>
      </c>
      <c r="E1237" t="s">
        <v>926</v>
      </c>
      <c r="F1237" t="s">
        <v>644</v>
      </c>
      <c r="G1237" t="s">
        <v>945</v>
      </c>
      <c r="H1237" t="s">
        <v>368</v>
      </c>
    </row>
    <row r="1238" spans="1:8" x14ac:dyDescent="0.2">
      <c r="A1238" t="s">
        <v>1024</v>
      </c>
      <c r="B1238" t="str">
        <f>F1238&amp;C1238</f>
        <v>Andrew Bremner2007</v>
      </c>
      <c r="C1238">
        <v>2007</v>
      </c>
      <c r="D1238" t="s">
        <v>930</v>
      </c>
      <c r="F1238" t="s">
        <v>928</v>
      </c>
      <c r="G1238" t="s">
        <v>470</v>
      </c>
      <c r="H1238" t="s">
        <v>929</v>
      </c>
    </row>
    <row r="1239" spans="1:8" x14ac:dyDescent="0.2">
      <c r="A1239" t="s">
        <v>1024</v>
      </c>
      <c r="B1239" t="str">
        <f>F1239&amp;C1239</f>
        <v>Donna Parker2007</v>
      </c>
      <c r="C1239">
        <v>2007</v>
      </c>
      <c r="D1239" t="s">
        <v>930</v>
      </c>
      <c r="F1239" t="s">
        <v>1025</v>
      </c>
      <c r="G1239" t="s">
        <v>470</v>
      </c>
      <c r="H1239" t="s">
        <v>1026</v>
      </c>
    </row>
    <row r="1240" spans="1:8" x14ac:dyDescent="0.2">
      <c r="A1240" t="s">
        <v>1024</v>
      </c>
      <c r="B1240" t="str">
        <f>F1240&amp;C1240</f>
        <v>Jon Bargas2007</v>
      </c>
      <c r="C1240">
        <v>2007</v>
      </c>
      <c r="D1240" t="s">
        <v>930</v>
      </c>
      <c r="F1240" t="s">
        <v>935</v>
      </c>
      <c r="G1240" t="s">
        <v>470</v>
      </c>
      <c r="H1240" t="s">
        <v>936</v>
      </c>
    </row>
    <row r="1241" spans="1:8" x14ac:dyDescent="0.2">
      <c r="A1241" t="s">
        <v>1024</v>
      </c>
      <c r="B1241" t="str">
        <f>F1241&amp;C1241</f>
        <v>Kathleen Sgamma2007</v>
      </c>
      <c r="C1241">
        <v>2007</v>
      </c>
      <c r="D1241" t="s">
        <v>930</v>
      </c>
      <c r="F1241" t="s">
        <v>298</v>
      </c>
      <c r="G1241" t="s">
        <v>470</v>
      </c>
      <c r="H1241" t="s">
        <v>988</v>
      </c>
    </row>
    <row r="1242" spans="1:8" x14ac:dyDescent="0.2">
      <c r="A1242" t="s">
        <v>1024</v>
      </c>
      <c r="B1242" t="str">
        <f>F1242&amp;C1242</f>
        <v>Marc W. Smith2007</v>
      </c>
      <c r="C1242">
        <v>2007</v>
      </c>
      <c r="D1242" t="s">
        <v>930</v>
      </c>
      <c r="F1242" t="s">
        <v>1021</v>
      </c>
      <c r="G1242" t="s">
        <v>470</v>
      </c>
      <c r="H1242" t="s">
        <v>619</v>
      </c>
    </row>
    <row r="1243" spans="1:8" x14ac:dyDescent="0.2">
      <c r="A1243" t="s">
        <v>1024</v>
      </c>
      <c r="B1243" t="str">
        <f>F1243&amp;C1243</f>
        <v>Natalie Willms2007</v>
      </c>
      <c r="C1243">
        <v>2007</v>
      </c>
      <c r="D1243" t="s">
        <v>930</v>
      </c>
      <c r="F1243" t="s">
        <v>939</v>
      </c>
      <c r="G1243" t="s">
        <v>470</v>
      </c>
    </row>
    <row r="1244" spans="1:8" x14ac:dyDescent="0.2">
      <c r="A1244" t="s">
        <v>1024</v>
      </c>
      <c r="B1244" t="str">
        <f>F1244&amp;C1244</f>
        <v>Sarah S. Cornwell2007</v>
      </c>
      <c r="C1244">
        <v>2007</v>
      </c>
      <c r="D1244" t="s">
        <v>930</v>
      </c>
      <c r="F1244" t="s">
        <v>943</v>
      </c>
      <c r="G1244" t="s">
        <v>470</v>
      </c>
      <c r="H1244" t="s">
        <v>1027</v>
      </c>
    </row>
    <row r="1245" spans="1:8" x14ac:dyDescent="0.2">
      <c r="A1245" t="s">
        <v>1024</v>
      </c>
      <c r="B1245" t="str">
        <f>F1245&amp;C1245</f>
        <v>Spencer Kimball2007</v>
      </c>
      <c r="C1245">
        <v>2007</v>
      </c>
      <c r="D1245" t="s">
        <v>930</v>
      </c>
      <c r="F1245" t="s">
        <v>1010</v>
      </c>
      <c r="G1245" t="s">
        <v>470</v>
      </c>
      <c r="H1245" t="s">
        <v>1028</v>
      </c>
    </row>
    <row r="1246" spans="1:8" x14ac:dyDescent="0.2">
      <c r="A1246" t="s">
        <v>1024</v>
      </c>
      <c r="B1246" t="str">
        <f>F1246&amp;C1246</f>
        <v>Timothy S. Stewart2007</v>
      </c>
      <c r="C1246">
        <v>2007</v>
      </c>
      <c r="D1246" t="s">
        <v>930</v>
      </c>
      <c r="F1246" t="s">
        <v>1029</v>
      </c>
      <c r="G1246" t="s">
        <v>470</v>
      </c>
      <c r="H1246" t="s">
        <v>1030</v>
      </c>
    </row>
    <row r="1247" spans="1:8" x14ac:dyDescent="0.2">
      <c r="A1247" t="s">
        <v>586</v>
      </c>
      <c r="B1247" t="str">
        <f>F1247&amp;C1247</f>
        <v>Alan Harrison2006</v>
      </c>
      <c r="C1247">
        <v>2006</v>
      </c>
      <c r="D1247" t="s">
        <v>269</v>
      </c>
      <c r="E1247" t="s">
        <v>587</v>
      </c>
      <c r="F1247" t="s">
        <v>140</v>
      </c>
      <c r="G1247" t="s">
        <v>588</v>
      </c>
      <c r="H1247" t="s">
        <v>377</v>
      </c>
    </row>
    <row r="1248" spans="1:8" x14ac:dyDescent="0.2">
      <c r="A1248" t="s">
        <v>586</v>
      </c>
      <c r="B1248" t="str">
        <f>F1248&amp;C1248</f>
        <v>Barry Winstead2006</v>
      </c>
      <c r="C1248">
        <v>2006</v>
      </c>
      <c r="D1248" t="s">
        <v>269</v>
      </c>
      <c r="E1248" t="s">
        <v>517</v>
      </c>
      <c r="F1248" t="s">
        <v>589</v>
      </c>
      <c r="G1248" t="s">
        <v>590</v>
      </c>
    </row>
    <row r="1249" spans="1:8" x14ac:dyDescent="0.2">
      <c r="A1249" t="s">
        <v>586</v>
      </c>
      <c r="B1249" t="str">
        <f>F1249&amp;C1249</f>
        <v>Bill Bergner2006</v>
      </c>
      <c r="C1249">
        <v>2006</v>
      </c>
      <c r="D1249" t="s">
        <v>269</v>
      </c>
      <c r="E1249" t="s">
        <v>532</v>
      </c>
      <c r="F1249" t="s">
        <v>483</v>
      </c>
      <c r="G1249" t="s">
        <v>484</v>
      </c>
      <c r="H1249" t="s">
        <v>369</v>
      </c>
    </row>
    <row r="1250" spans="1:8" x14ac:dyDescent="0.2">
      <c r="A1250" t="s">
        <v>586</v>
      </c>
      <c r="B1250" t="str">
        <f>F1250&amp;C1250</f>
        <v>Bill Jones2006</v>
      </c>
      <c r="C1250">
        <v>2006</v>
      </c>
      <c r="D1250" t="s">
        <v>269</v>
      </c>
      <c r="E1250" t="s">
        <v>517</v>
      </c>
      <c r="F1250" t="s">
        <v>380</v>
      </c>
      <c r="G1250" t="s">
        <v>557</v>
      </c>
    </row>
    <row r="1251" spans="1:8" x14ac:dyDescent="0.2">
      <c r="A1251" t="s">
        <v>586</v>
      </c>
      <c r="B1251" t="str">
        <f>F1251&amp;C1251</f>
        <v>Bob Reid2006</v>
      </c>
      <c r="C1251">
        <v>2006</v>
      </c>
      <c r="D1251" t="s">
        <v>269</v>
      </c>
      <c r="E1251" t="s">
        <v>592</v>
      </c>
      <c r="F1251" t="s">
        <v>593</v>
      </c>
      <c r="G1251" t="s">
        <v>594</v>
      </c>
      <c r="H1251" t="s">
        <v>595</v>
      </c>
    </row>
    <row r="1252" spans="1:8" x14ac:dyDescent="0.2">
      <c r="A1252" t="s">
        <v>586</v>
      </c>
      <c r="B1252" t="str">
        <f>F1252&amp;C1252</f>
        <v>Brent Wulf2006</v>
      </c>
      <c r="C1252">
        <v>2006</v>
      </c>
      <c r="D1252" t="s">
        <v>269</v>
      </c>
      <c r="E1252" t="s">
        <v>517</v>
      </c>
      <c r="F1252" t="s">
        <v>596</v>
      </c>
      <c r="G1252" t="s">
        <v>246</v>
      </c>
    </row>
    <row r="1253" spans="1:8" x14ac:dyDescent="0.2">
      <c r="A1253" t="s">
        <v>586</v>
      </c>
      <c r="B1253" t="str">
        <f>F1253&amp;C1253</f>
        <v>Brian Jeffries2006</v>
      </c>
      <c r="C1253">
        <v>2006</v>
      </c>
      <c r="D1253" t="s">
        <v>269</v>
      </c>
      <c r="E1253" t="s">
        <v>592</v>
      </c>
      <c r="F1253" t="s">
        <v>597</v>
      </c>
      <c r="G1253" t="s">
        <v>598</v>
      </c>
      <c r="H1253" t="s">
        <v>595</v>
      </c>
    </row>
    <row r="1254" spans="1:8" x14ac:dyDescent="0.2">
      <c r="A1254" t="s">
        <v>586</v>
      </c>
      <c r="B1254" t="str">
        <f>F1254&amp;C1254</f>
        <v>Brian Kissick2006</v>
      </c>
      <c r="C1254">
        <v>2006</v>
      </c>
      <c r="D1254" t="s">
        <v>269</v>
      </c>
      <c r="E1254" t="s">
        <v>517</v>
      </c>
      <c r="F1254" t="s">
        <v>599</v>
      </c>
      <c r="G1254" t="s">
        <v>600</v>
      </c>
    </row>
    <row r="1255" spans="1:8" x14ac:dyDescent="0.2">
      <c r="A1255" t="s">
        <v>586</v>
      </c>
      <c r="B1255" t="str">
        <f>F1255&amp;C1255</f>
        <v>Brian Tooley2006</v>
      </c>
      <c r="C1255">
        <v>2006</v>
      </c>
      <c r="D1255" t="s">
        <v>269</v>
      </c>
      <c r="E1255" t="s">
        <v>517</v>
      </c>
      <c r="F1255" t="s">
        <v>526</v>
      </c>
      <c r="G1255" t="s">
        <v>242</v>
      </c>
    </row>
    <row r="1256" spans="1:8" x14ac:dyDescent="0.2">
      <c r="A1256" t="s">
        <v>586</v>
      </c>
      <c r="B1256" t="str">
        <f>F1256&amp;C1256</f>
        <v>Bruce Bowman2006</v>
      </c>
      <c r="C1256">
        <v>2006</v>
      </c>
      <c r="D1256" t="s">
        <v>269</v>
      </c>
      <c r="E1256" t="s">
        <v>517</v>
      </c>
      <c r="F1256" t="s">
        <v>110</v>
      </c>
      <c r="G1256" t="s">
        <v>390</v>
      </c>
    </row>
    <row r="1257" spans="1:8" x14ac:dyDescent="0.2">
      <c r="A1257" t="s">
        <v>586</v>
      </c>
      <c r="B1257" t="str">
        <f>F1257&amp;C1257</f>
        <v>Carol Bickerton2006</v>
      </c>
      <c r="C1257">
        <v>2006</v>
      </c>
      <c r="D1257" t="s">
        <v>269</v>
      </c>
      <c r="E1257" t="s">
        <v>592</v>
      </c>
      <c r="F1257" t="s">
        <v>601</v>
      </c>
      <c r="G1257" t="s">
        <v>495</v>
      </c>
      <c r="H1257" t="s">
        <v>602</v>
      </c>
    </row>
    <row r="1258" spans="1:8" x14ac:dyDescent="0.2">
      <c r="A1258" t="s">
        <v>586</v>
      </c>
      <c r="B1258" t="str">
        <f>F1258&amp;C1258</f>
        <v>Carter G. Mathies2006</v>
      </c>
      <c r="C1258">
        <v>2006</v>
      </c>
      <c r="D1258" t="s">
        <v>269</v>
      </c>
      <c r="E1258" t="s">
        <v>517</v>
      </c>
      <c r="F1258" t="s">
        <v>487</v>
      </c>
      <c r="G1258" t="s">
        <v>527</v>
      </c>
    </row>
    <row r="1259" spans="1:8" x14ac:dyDescent="0.2">
      <c r="A1259" t="s">
        <v>586</v>
      </c>
      <c r="B1259" t="str">
        <f>F1259&amp;C1259</f>
        <v>Charles Searle2006</v>
      </c>
      <c r="C1259">
        <v>2006</v>
      </c>
      <c r="D1259" t="s">
        <v>269</v>
      </c>
      <c r="E1259" t="s">
        <v>517</v>
      </c>
      <c r="F1259" t="s">
        <v>91</v>
      </c>
      <c r="G1259" t="s">
        <v>170</v>
      </c>
    </row>
    <row r="1260" spans="1:8" x14ac:dyDescent="0.2">
      <c r="A1260" t="s">
        <v>586</v>
      </c>
      <c r="B1260" t="str">
        <f>F1260&amp;C1260</f>
        <v>Chuck Pollard2006</v>
      </c>
      <c r="C1260">
        <v>2006</v>
      </c>
      <c r="D1260" t="s">
        <v>269</v>
      </c>
      <c r="E1260" t="s">
        <v>517</v>
      </c>
      <c r="F1260" t="s">
        <v>530</v>
      </c>
      <c r="G1260" t="s">
        <v>531</v>
      </c>
    </row>
    <row r="1261" spans="1:8" x14ac:dyDescent="0.2">
      <c r="A1261" t="s">
        <v>586</v>
      </c>
      <c r="B1261" t="str">
        <f>F1261&amp;C1261</f>
        <v>Cornelius Dupré2006</v>
      </c>
      <c r="C1261">
        <v>2006</v>
      </c>
      <c r="D1261" t="s">
        <v>269</v>
      </c>
      <c r="E1261" t="s">
        <v>517</v>
      </c>
      <c r="F1261" t="s">
        <v>22</v>
      </c>
      <c r="G1261" t="s">
        <v>397</v>
      </c>
    </row>
    <row r="1262" spans="1:8" x14ac:dyDescent="0.2">
      <c r="A1262" t="s">
        <v>586</v>
      </c>
      <c r="B1262" t="str">
        <f>F1262&amp;C1262</f>
        <v>D.J. Lay2006</v>
      </c>
      <c r="C1262">
        <v>2006</v>
      </c>
      <c r="D1262" t="s">
        <v>269</v>
      </c>
      <c r="E1262" t="s">
        <v>517</v>
      </c>
      <c r="F1262" t="s">
        <v>112</v>
      </c>
      <c r="G1262" t="s">
        <v>403</v>
      </c>
    </row>
    <row r="1263" spans="1:8" x14ac:dyDescent="0.2">
      <c r="A1263" t="s">
        <v>586</v>
      </c>
      <c r="B1263" t="str">
        <f>F1263&amp;C1263</f>
        <v>Darin MacDonald2006</v>
      </c>
      <c r="C1263">
        <v>2006</v>
      </c>
      <c r="D1263" t="s">
        <v>269</v>
      </c>
      <c r="E1263" t="s">
        <v>517</v>
      </c>
      <c r="F1263" t="s">
        <v>603</v>
      </c>
      <c r="G1263" t="s">
        <v>168</v>
      </c>
    </row>
    <row r="1264" spans="1:8" x14ac:dyDescent="0.2">
      <c r="A1264" t="s">
        <v>586</v>
      </c>
      <c r="B1264" t="str">
        <f>F1264&amp;C1264</f>
        <v>Dave Banko2006</v>
      </c>
      <c r="C1264">
        <v>2006</v>
      </c>
      <c r="D1264" t="s">
        <v>269</v>
      </c>
      <c r="E1264" t="s">
        <v>517</v>
      </c>
      <c r="F1264" t="s">
        <v>284</v>
      </c>
      <c r="G1264" t="s">
        <v>285</v>
      </c>
    </row>
    <row r="1265" spans="1:8" x14ac:dyDescent="0.2">
      <c r="A1265" t="s">
        <v>586</v>
      </c>
      <c r="B1265" t="str">
        <f>F1265&amp;C1265</f>
        <v>Dave Kornder2006</v>
      </c>
      <c r="C1265">
        <v>2006</v>
      </c>
      <c r="D1265" t="s">
        <v>269</v>
      </c>
      <c r="E1265" t="s">
        <v>517</v>
      </c>
      <c r="F1265" t="s">
        <v>604</v>
      </c>
      <c r="G1265" t="s">
        <v>515</v>
      </c>
    </row>
    <row r="1266" spans="1:8" x14ac:dyDescent="0.2">
      <c r="A1266" t="s">
        <v>586</v>
      </c>
      <c r="B1266" t="str">
        <f>F1266&amp;C1266</f>
        <v>David Miller2006</v>
      </c>
      <c r="C1266">
        <v>2006</v>
      </c>
      <c r="D1266" t="s">
        <v>269</v>
      </c>
      <c r="E1266" t="s">
        <v>517</v>
      </c>
      <c r="F1266" t="s">
        <v>533</v>
      </c>
      <c r="G1266" t="s">
        <v>534</v>
      </c>
    </row>
    <row r="1267" spans="1:8" x14ac:dyDescent="0.2">
      <c r="A1267" t="s">
        <v>586</v>
      </c>
      <c r="B1267" t="str">
        <f>F1267&amp;C1267</f>
        <v>David S. Petrie2006</v>
      </c>
      <c r="C1267">
        <v>2006</v>
      </c>
      <c r="D1267" t="s">
        <v>269</v>
      </c>
      <c r="E1267" t="s">
        <v>517</v>
      </c>
      <c r="F1267" t="s">
        <v>798</v>
      </c>
      <c r="G1267" t="s">
        <v>135</v>
      </c>
    </row>
    <row r="1268" spans="1:8" x14ac:dyDescent="0.2">
      <c r="A1268" t="s">
        <v>586</v>
      </c>
      <c r="B1268" t="str">
        <f>F1268&amp;C1268</f>
        <v>David Searle2006</v>
      </c>
      <c r="C1268">
        <v>2006</v>
      </c>
      <c r="D1268" t="s">
        <v>269</v>
      </c>
      <c r="E1268" t="s">
        <v>587</v>
      </c>
      <c r="F1268" t="s">
        <v>171</v>
      </c>
      <c r="G1268" t="s">
        <v>605</v>
      </c>
      <c r="H1268" t="s">
        <v>606</v>
      </c>
    </row>
    <row r="1269" spans="1:8" x14ac:dyDescent="0.2">
      <c r="A1269" t="s">
        <v>586</v>
      </c>
      <c r="B1269" t="str">
        <f>F1269&amp;C1269</f>
        <v>Dick Weber2006</v>
      </c>
      <c r="C1269">
        <v>2006</v>
      </c>
      <c r="D1269" t="s">
        <v>269</v>
      </c>
      <c r="E1269" t="s">
        <v>517</v>
      </c>
      <c r="F1269" t="s">
        <v>173</v>
      </c>
      <c r="G1269" t="s">
        <v>402</v>
      </c>
    </row>
    <row r="1270" spans="1:8" x14ac:dyDescent="0.2">
      <c r="A1270" t="s">
        <v>586</v>
      </c>
      <c r="B1270" t="str">
        <f>F1270&amp;C1270</f>
        <v>Don DeCarlo2006</v>
      </c>
      <c r="C1270">
        <v>2006</v>
      </c>
      <c r="D1270" t="s">
        <v>269</v>
      </c>
      <c r="E1270" t="s">
        <v>532</v>
      </c>
      <c r="F1270" t="s">
        <v>349</v>
      </c>
      <c r="G1270" t="s">
        <v>221</v>
      </c>
      <c r="H1270" t="s">
        <v>369</v>
      </c>
    </row>
    <row r="1271" spans="1:8" x14ac:dyDescent="0.2">
      <c r="A1271" t="s">
        <v>586</v>
      </c>
      <c r="B1271" t="str">
        <f>F1271&amp;C1271</f>
        <v>Don Spence2006</v>
      </c>
      <c r="C1271">
        <v>2006</v>
      </c>
      <c r="D1271" t="s">
        <v>269</v>
      </c>
      <c r="E1271" t="s">
        <v>517</v>
      </c>
      <c r="F1271" t="s">
        <v>607</v>
      </c>
      <c r="G1271" t="s">
        <v>186</v>
      </c>
    </row>
    <row r="1272" spans="1:8" x14ac:dyDescent="0.2">
      <c r="A1272" t="s">
        <v>586</v>
      </c>
      <c r="B1272" t="str">
        <f>F1272&amp;C1272</f>
        <v>Donald Wolf2006</v>
      </c>
      <c r="C1272">
        <v>2006</v>
      </c>
      <c r="D1272" t="s">
        <v>269</v>
      </c>
      <c r="E1272" t="s">
        <v>532</v>
      </c>
      <c r="F1272" t="s">
        <v>803</v>
      </c>
      <c r="G1272" t="s">
        <v>608</v>
      </c>
      <c r="H1272" t="s">
        <v>369</v>
      </c>
    </row>
    <row r="1273" spans="1:8" x14ac:dyDescent="0.2">
      <c r="A1273" t="s">
        <v>586</v>
      </c>
      <c r="B1273" t="str">
        <f>F1273&amp;C1273</f>
        <v>Duane Zavadil2006</v>
      </c>
      <c r="C1273">
        <v>2006</v>
      </c>
      <c r="D1273" t="s">
        <v>269</v>
      </c>
      <c r="E1273" t="s">
        <v>517</v>
      </c>
      <c r="F1273" t="s">
        <v>286</v>
      </c>
      <c r="G1273" t="s">
        <v>126</v>
      </c>
    </row>
    <row r="1274" spans="1:8" x14ac:dyDescent="0.2">
      <c r="A1274" t="s">
        <v>586</v>
      </c>
      <c r="B1274" t="str">
        <f>F1274&amp;C1274</f>
        <v>Frank Muscara2006</v>
      </c>
      <c r="C1274">
        <v>2006</v>
      </c>
      <c r="D1274" t="s">
        <v>269</v>
      </c>
      <c r="E1274" t="s">
        <v>517</v>
      </c>
      <c r="F1274" t="s">
        <v>492</v>
      </c>
      <c r="G1274" t="s">
        <v>493</v>
      </c>
    </row>
    <row r="1275" spans="1:8" x14ac:dyDescent="0.2">
      <c r="A1275" t="s">
        <v>586</v>
      </c>
      <c r="B1275" t="str">
        <f>F1275&amp;C1275</f>
        <v>Fred Barrett2006</v>
      </c>
      <c r="C1275">
        <v>2006</v>
      </c>
      <c r="D1275" t="s">
        <v>269</v>
      </c>
      <c r="E1275" t="s">
        <v>517</v>
      </c>
      <c r="F1275" t="s">
        <v>411</v>
      </c>
      <c r="G1275" t="s">
        <v>126</v>
      </c>
    </row>
    <row r="1276" spans="1:8" x14ac:dyDescent="0.2">
      <c r="A1276" t="s">
        <v>586</v>
      </c>
      <c r="B1276" t="str">
        <f>F1276&amp;C1276</f>
        <v>Gary Packer2006</v>
      </c>
      <c r="C1276">
        <v>2006</v>
      </c>
      <c r="D1276" t="s">
        <v>269</v>
      </c>
      <c r="E1276" t="s">
        <v>532</v>
      </c>
      <c r="F1276" t="s">
        <v>536</v>
      </c>
      <c r="G1276" t="s">
        <v>609</v>
      </c>
      <c r="H1276" t="s">
        <v>369</v>
      </c>
    </row>
    <row r="1277" spans="1:8" x14ac:dyDescent="0.2">
      <c r="A1277" t="s">
        <v>586</v>
      </c>
      <c r="B1277" t="str">
        <f>F1277&amp;C1277</f>
        <v>Geoff Solich2006</v>
      </c>
      <c r="C1277">
        <v>2006</v>
      </c>
      <c r="D1277" t="s">
        <v>269</v>
      </c>
      <c r="E1277" t="s">
        <v>532</v>
      </c>
      <c r="F1277" t="s">
        <v>175</v>
      </c>
      <c r="G1277" t="s">
        <v>610</v>
      </c>
      <c r="H1277" t="s">
        <v>383</v>
      </c>
    </row>
    <row r="1278" spans="1:8" x14ac:dyDescent="0.2">
      <c r="A1278" t="s">
        <v>586</v>
      </c>
      <c r="B1278" t="str">
        <f>F1278&amp;C1278</f>
        <v>George Solich2006</v>
      </c>
      <c r="C1278">
        <v>2006</v>
      </c>
      <c r="D1278" t="s">
        <v>269</v>
      </c>
      <c r="E1278" t="s">
        <v>532</v>
      </c>
      <c r="F1278" t="s">
        <v>354</v>
      </c>
      <c r="G1278" t="s">
        <v>494</v>
      </c>
      <c r="H1278" t="s">
        <v>369</v>
      </c>
    </row>
    <row r="1279" spans="1:8" x14ac:dyDescent="0.2">
      <c r="A1279" t="s">
        <v>586</v>
      </c>
      <c r="B1279" t="str">
        <f>F1279&amp;C1279</f>
        <v>Greg Morzano2006</v>
      </c>
      <c r="C1279">
        <v>2006</v>
      </c>
      <c r="D1279" t="s">
        <v>269</v>
      </c>
      <c r="E1279" t="s">
        <v>517</v>
      </c>
      <c r="F1279" t="s">
        <v>177</v>
      </c>
      <c r="G1279" t="s">
        <v>178</v>
      </c>
    </row>
    <row r="1280" spans="1:8" x14ac:dyDescent="0.2">
      <c r="A1280" t="s">
        <v>586</v>
      </c>
      <c r="B1280" t="str">
        <f>F1280&amp;C1280</f>
        <v>Greg Ruben2006</v>
      </c>
      <c r="C1280">
        <v>2006</v>
      </c>
      <c r="D1280" t="s">
        <v>269</v>
      </c>
      <c r="E1280" t="s">
        <v>517</v>
      </c>
      <c r="F1280" t="s">
        <v>355</v>
      </c>
      <c r="G1280" t="s">
        <v>537</v>
      </c>
    </row>
    <row r="1281" spans="1:8" x14ac:dyDescent="0.2">
      <c r="A1281" t="s">
        <v>586</v>
      </c>
      <c r="B1281" t="str">
        <f>F1281&amp;C1281</f>
        <v>Jack Ekstrom2006</v>
      </c>
      <c r="C1281">
        <v>2006</v>
      </c>
      <c r="D1281" t="s">
        <v>269</v>
      </c>
      <c r="E1281" t="s">
        <v>517</v>
      </c>
      <c r="F1281" t="s">
        <v>317</v>
      </c>
      <c r="G1281" t="s">
        <v>278</v>
      </c>
    </row>
    <row r="1282" spans="1:8" x14ac:dyDescent="0.2">
      <c r="A1282" t="s">
        <v>586</v>
      </c>
      <c r="B1282" t="str">
        <f>F1282&amp;C1282</f>
        <v>Jack Wold2006</v>
      </c>
      <c r="C1282">
        <v>2006</v>
      </c>
      <c r="D1282" t="s">
        <v>269</v>
      </c>
      <c r="E1282" t="s">
        <v>592</v>
      </c>
      <c r="F1282" t="s">
        <v>181</v>
      </c>
      <c r="G1282" t="s">
        <v>182</v>
      </c>
      <c r="H1282" t="s">
        <v>611</v>
      </c>
    </row>
    <row r="1283" spans="1:8" x14ac:dyDescent="0.2">
      <c r="A1283" t="s">
        <v>586</v>
      </c>
      <c r="B1283" t="str">
        <f>F1283&amp;C1283</f>
        <v>James Lightner2006</v>
      </c>
      <c r="C1283">
        <v>2006</v>
      </c>
      <c r="D1283" t="s">
        <v>269</v>
      </c>
      <c r="E1283" t="s">
        <v>517</v>
      </c>
      <c r="F1283" t="s">
        <v>193</v>
      </c>
      <c r="G1283" t="s">
        <v>497</v>
      </c>
    </row>
    <row r="1284" spans="1:8" x14ac:dyDescent="0.2">
      <c r="A1284" t="s">
        <v>586</v>
      </c>
      <c r="B1284" t="str">
        <f>F1284&amp;C1284</f>
        <v>James Schroeder2006</v>
      </c>
      <c r="C1284">
        <v>2006</v>
      </c>
      <c r="D1284" t="s">
        <v>269</v>
      </c>
      <c r="E1284" t="s">
        <v>587</v>
      </c>
      <c r="F1284" t="s">
        <v>96</v>
      </c>
      <c r="G1284" t="s">
        <v>544</v>
      </c>
      <c r="H1284" t="s">
        <v>545</v>
      </c>
    </row>
    <row r="1285" spans="1:8" x14ac:dyDescent="0.2">
      <c r="A1285" t="s">
        <v>586</v>
      </c>
      <c r="B1285" t="str">
        <f>F1285&amp;C1285</f>
        <v>Jay Neese2006</v>
      </c>
      <c r="C1285">
        <v>2006</v>
      </c>
      <c r="D1285" t="s">
        <v>269</v>
      </c>
      <c r="E1285" t="s">
        <v>517</v>
      </c>
      <c r="F1285" t="s">
        <v>346</v>
      </c>
      <c r="G1285" t="s">
        <v>495</v>
      </c>
    </row>
    <row r="1286" spans="1:8" x14ac:dyDescent="0.2">
      <c r="A1286" t="s">
        <v>586</v>
      </c>
      <c r="B1286" t="str">
        <f>F1286&amp;C1286</f>
        <v>Jay Still2006</v>
      </c>
      <c r="C1286">
        <v>2006</v>
      </c>
      <c r="D1286" t="s">
        <v>269</v>
      </c>
      <c r="E1286" t="s">
        <v>517</v>
      </c>
      <c r="F1286" t="s">
        <v>539</v>
      </c>
      <c r="G1286" t="s">
        <v>278</v>
      </c>
    </row>
    <row r="1287" spans="1:8" x14ac:dyDescent="0.2">
      <c r="A1287" t="s">
        <v>586</v>
      </c>
      <c r="B1287" t="str">
        <f>F1287&amp;C1287</f>
        <v>Jeff Lang2006</v>
      </c>
      <c r="C1287">
        <v>2006</v>
      </c>
      <c r="D1287" t="s">
        <v>269</v>
      </c>
      <c r="E1287" t="s">
        <v>517</v>
      </c>
      <c r="F1287" t="s">
        <v>291</v>
      </c>
      <c r="G1287" t="s">
        <v>540</v>
      </c>
    </row>
    <row r="1288" spans="1:8" x14ac:dyDescent="0.2">
      <c r="A1288" t="s">
        <v>586</v>
      </c>
      <c r="B1288" t="str">
        <f>F1288&amp;C1288</f>
        <v>Jerry Barnes2006</v>
      </c>
      <c r="C1288">
        <v>2006</v>
      </c>
      <c r="D1288" t="s">
        <v>269</v>
      </c>
      <c r="E1288" t="s">
        <v>517</v>
      </c>
      <c r="F1288" t="s">
        <v>496</v>
      </c>
      <c r="G1288" t="s">
        <v>518</v>
      </c>
    </row>
    <row r="1289" spans="1:8" x14ac:dyDescent="0.2">
      <c r="A1289" t="s">
        <v>586</v>
      </c>
      <c r="B1289" t="str">
        <f>F1289&amp;C1289</f>
        <v>Jim Abercrombie2006</v>
      </c>
      <c r="C1289">
        <v>2006</v>
      </c>
      <c r="D1289" t="s">
        <v>269</v>
      </c>
      <c r="E1289" t="s">
        <v>517</v>
      </c>
      <c r="F1289" t="s">
        <v>612</v>
      </c>
      <c r="G1289" t="s">
        <v>613</v>
      </c>
    </row>
    <row r="1290" spans="1:8" x14ac:dyDescent="0.2">
      <c r="A1290" t="s">
        <v>586</v>
      </c>
      <c r="B1290" t="str">
        <f>F1290&amp;C1290</f>
        <v>Jim Brown2006</v>
      </c>
      <c r="C1290">
        <v>2006</v>
      </c>
      <c r="D1290" t="s">
        <v>269</v>
      </c>
      <c r="E1290" t="s">
        <v>517</v>
      </c>
      <c r="F1290" t="s">
        <v>191</v>
      </c>
      <c r="G1290" t="s">
        <v>227</v>
      </c>
    </row>
    <row r="1291" spans="1:8" x14ac:dyDescent="0.2">
      <c r="A1291" t="s">
        <v>586</v>
      </c>
      <c r="B1291" t="str">
        <f>F1291&amp;C1291</f>
        <v>Jim Kleckner2006</v>
      </c>
      <c r="C1291">
        <v>2006</v>
      </c>
      <c r="D1291" t="s">
        <v>269</v>
      </c>
      <c r="E1291" t="s">
        <v>532</v>
      </c>
      <c r="F1291" t="s">
        <v>192</v>
      </c>
      <c r="G1291" t="s">
        <v>588</v>
      </c>
      <c r="H1291" t="s">
        <v>369</v>
      </c>
    </row>
    <row r="1292" spans="1:8" x14ac:dyDescent="0.2">
      <c r="A1292" t="s">
        <v>586</v>
      </c>
      <c r="B1292" t="str">
        <f>F1292&amp;C1292</f>
        <v>Joe Jaggers2006</v>
      </c>
      <c r="C1292">
        <v>2006</v>
      </c>
      <c r="D1292" t="s">
        <v>269</v>
      </c>
      <c r="E1292" t="s">
        <v>532</v>
      </c>
      <c r="F1292" t="s">
        <v>614</v>
      </c>
      <c r="G1292" t="s">
        <v>518</v>
      </c>
      <c r="H1292" t="s">
        <v>369</v>
      </c>
    </row>
    <row r="1293" spans="1:8" x14ac:dyDescent="0.2">
      <c r="A1293" t="s">
        <v>586</v>
      </c>
      <c r="B1293" t="str">
        <f>F1293&amp;C1293</f>
        <v>Joe Lima2006</v>
      </c>
      <c r="C1293">
        <v>2006</v>
      </c>
      <c r="D1293" t="s">
        <v>269</v>
      </c>
      <c r="E1293" t="s">
        <v>517</v>
      </c>
      <c r="F1293" t="s">
        <v>196</v>
      </c>
      <c r="G1293" t="s">
        <v>197</v>
      </c>
    </row>
    <row r="1294" spans="1:8" x14ac:dyDescent="0.2">
      <c r="A1294" t="s">
        <v>586</v>
      </c>
      <c r="B1294" t="str">
        <f>F1294&amp;C1294</f>
        <v>John Harpole2006</v>
      </c>
      <c r="C1294">
        <v>2006</v>
      </c>
      <c r="D1294" t="s">
        <v>269</v>
      </c>
      <c r="E1294" t="s">
        <v>517</v>
      </c>
      <c r="F1294" t="s">
        <v>34</v>
      </c>
      <c r="G1294" t="s">
        <v>342</v>
      </c>
    </row>
    <row r="1295" spans="1:8" x14ac:dyDescent="0.2">
      <c r="A1295" t="s">
        <v>586</v>
      </c>
      <c r="B1295" t="str">
        <f>F1295&amp;C1295</f>
        <v>Jonny Brumley2006</v>
      </c>
      <c r="C1295">
        <v>2006</v>
      </c>
      <c r="D1295" t="s">
        <v>269</v>
      </c>
      <c r="E1295" t="s">
        <v>517</v>
      </c>
      <c r="F1295" t="s">
        <v>429</v>
      </c>
      <c r="G1295" t="s">
        <v>615</v>
      </c>
    </row>
    <row r="1296" spans="1:8" x14ac:dyDescent="0.2">
      <c r="A1296" t="s">
        <v>586</v>
      </c>
      <c r="B1296" t="str">
        <f>F1296&amp;C1296</f>
        <v>Kelly Price2006</v>
      </c>
      <c r="C1296">
        <v>2006</v>
      </c>
      <c r="D1296" t="s">
        <v>269</v>
      </c>
      <c r="E1296" t="s">
        <v>517</v>
      </c>
      <c r="F1296" t="s">
        <v>549</v>
      </c>
      <c r="G1296" t="s">
        <v>402</v>
      </c>
    </row>
    <row r="1297" spans="1:8" x14ac:dyDescent="0.2">
      <c r="A1297" t="s">
        <v>586</v>
      </c>
      <c r="B1297" t="str">
        <f>F1297&amp;C1297</f>
        <v>Krista Johnson2006</v>
      </c>
      <c r="C1297">
        <v>2006</v>
      </c>
      <c r="D1297" t="s">
        <v>269</v>
      </c>
      <c r="E1297" t="s">
        <v>517</v>
      </c>
      <c r="F1297" t="s">
        <v>616</v>
      </c>
      <c r="G1297" t="s">
        <v>598</v>
      </c>
    </row>
    <row r="1298" spans="1:8" x14ac:dyDescent="0.2">
      <c r="A1298" t="s">
        <v>586</v>
      </c>
      <c r="B1298" t="str">
        <f>F1298&amp;C1298</f>
        <v>Kurt Doerr2006</v>
      </c>
      <c r="C1298">
        <v>2006</v>
      </c>
      <c r="D1298" t="s">
        <v>269</v>
      </c>
      <c r="E1298" t="s">
        <v>532</v>
      </c>
      <c r="F1298" t="s">
        <v>501</v>
      </c>
      <c r="G1298" t="s">
        <v>409</v>
      </c>
      <c r="H1298" t="s">
        <v>369</v>
      </c>
    </row>
    <row r="1299" spans="1:8" x14ac:dyDescent="0.2">
      <c r="A1299" t="s">
        <v>586</v>
      </c>
      <c r="B1299" t="str">
        <f>F1299&amp;C1299</f>
        <v>Larry Van Ryan2006</v>
      </c>
      <c r="C1299">
        <v>2006</v>
      </c>
      <c r="D1299" t="s">
        <v>269</v>
      </c>
      <c r="E1299" t="s">
        <v>587</v>
      </c>
      <c r="F1299" t="s">
        <v>432</v>
      </c>
      <c r="G1299" t="s">
        <v>201</v>
      </c>
      <c r="H1299" t="s">
        <v>525</v>
      </c>
    </row>
    <row r="1300" spans="1:8" x14ac:dyDescent="0.2">
      <c r="A1300" t="s">
        <v>586</v>
      </c>
      <c r="B1300" t="str">
        <f>F1300&amp;C1300</f>
        <v>Logan Magruder2006</v>
      </c>
      <c r="C1300">
        <v>2006</v>
      </c>
      <c r="D1300" t="s">
        <v>269</v>
      </c>
      <c r="E1300" t="s">
        <v>532</v>
      </c>
      <c r="F1300" t="s">
        <v>433</v>
      </c>
      <c r="G1300" t="s">
        <v>617</v>
      </c>
      <c r="H1300" t="s">
        <v>300</v>
      </c>
    </row>
    <row r="1301" spans="1:8" x14ac:dyDescent="0.2">
      <c r="A1301" t="s">
        <v>586</v>
      </c>
      <c r="B1301" t="str">
        <f>F1301&amp;C1301</f>
        <v>Marc W. Smith2006</v>
      </c>
      <c r="C1301">
        <v>2006</v>
      </c>
      <c r="D1301" t="s">
        <v>269</v>
      </c>
      <c r="E1301" t="s">
        <v>532</v>
      </c>
      <c r="F1301" t="s">
        <v>1021</v>
      </c>
      <c r="G1301" t="s">
        <v>618</v>
      </c>
      <c r="H1301" t="s">
        <v>619</v>
      </c>
    </row>
    <row r="1302" spans="1:8" x14ac:dyDescent="0.2">
      <c r="A1302" t="s">
        <v>586</v>
      </c>
      <c r="B1302" t="str">
        <f>F1302&amp;C1302</f>
        <v>Mark Erickson2006</v>
      </c>
      <c r="C1302">
        <v>2006</v>
      </c>
      <c r="D1302" t="s">
        <v>269</v>
      </c>
      <c r="E1302" t="s">
        <v>517</v>
      </c>
      <c r="F1302" t="s">
        <v>503</v>
      </c>
      <c r="G1302" t="s">
        <v>437</v>
      </c>
    </row>
    <row r="1303" spans="1:8" x14ac:dyDescent="0.2">
      <c r="A1303" t="s">
        <v>586</v>
      </c>
      <c r="B1303" t="str">
        <f>F1303&amp;C1303</f>
        <v>Mark Grummon2006</v>
      </c>
      <c r="C1303">
        <v>2006</v>
      </c>
      <c r="D1303" t="s">
        <v>269</v>
      </c>
      <c r="E1303" t="s">
        <v>517</v>
      </c>
      <c r="F1303" t="s">
        <v>620</v>
      </c>
      <c r="G1303" t="s">
        <v>621</v>
      </c>
    </row>
    <row r="1304" spans="1:8" x14ac:dyDescent="0.2">
      <c r="A1304" t="s">
        <v>586</v>
      </c>
      <c r="B1304" t="str">
        <f>F1304&amp;C1304</f>
        <v>Michael Wozniak2006</v>
      </c>
      <c r="C1304">
        <v>2006</v>
      </c>
      <c r="D1304" t="s">
        <v>269</v>
      </c>
      <c r="E1304" t="s">
        <v>532</v>
      </c>
      <c r="F1304" t="s">
        <v>763</v>
      </c>
      <c r="G1304" t="s">
        <v>153</v>
      </c>
      <c r="H1304" t="s">
        <v>302</v>
      </c>
    </row>
    <row r="1305" spans="1:8" x14ac:dyDescent="0.2">
      <c r="A1305" t="s">
        <v>586</v>
      </c>
      <c r="B1305" t="str">
        <f>F1305&amp;C1305</f>
        <v>Mike Bock2006</v>
      </c>
      <c r="C1305">
        <v>2006</v>
      </c>
      <c r="D1305" t="s">
        <v>269</v>
      </c>
      <c r="E1305" t="s">
        <v>592</v>
      </c>
      <c r="F1305" t="s">
        <v>558</v>
      </c>
      <c r="G1305" t="s">
        <v>622</v>
      </c>
      <c r="H1305" t="s">
        <v>623</v>
      </c>
    </row>
    <row r="1306" spans="1:8" x14ac:dyDescent="0.2">
      <c r="A1306" t="s">
        <v>586</v>
      </c>
      <c r="B1306" t="str">
        <f>F1306&amp;C1306</f>
        <v>Mike Crisman2006</v>
      </c>
      <c r="C1306">
        <v>2006</v>
      </c>
      <c r="D1306" t="s">
        <v>269</v>
      </c>
      <c r="E1306" t="s">
        <v>517</v>
      </c>
      <c r="F1306" t="s">
        <v>624</v>
      </c>
      <c r="G1306" t="s">
        <v>625</v>
      </c>
    </row>
    <row r="1307" spans="1:8" x14ac:dyDescent="0.2">
      <c r="A1307" t="s">
        <v>586</v>
      </c>
      <c r="B1307" t="str">
        <f>F1307&amp;C1307</f>
        <v>Mike Kennedy2006</v>
      </c>
      <c r="C1307">
        <v>2006</v>
      </c>
      <c r="D1307" t="s">
        <v>269</v>
      </c>
      <c r="E1307" t="s">
        <v>517</v>
      </c>
      <c r="F1307" t="s">
        <v>438</v>
      </c>
      <c r="G1307" t="s">
        <v>135</v>
      </c>
    </row>
    <row r="1308" spans="1:8" x14ac:dyDescent="0.2">
      <c r="A1308" t="s">
        <v>586</v>
      </c>
      <c r="B1308" t="str">
        <f>F1308&amp;C1308</f>
        <v>Mike Nuss2006</v>
      </c>
      <c r="C1308">
        <v>2006</v>
      </c>
      <c r="D1308" t="s">
        <v>269</v>
      </c>
      <c r="E1308" t="s">
        <v>517</v>
      </c>
      <c r="F1308" t="s">
        <v>560</v>
      </c>
      <c r="G1308" t="s">
        <v>264</v>
      </c>
    </row>
    <row r="1309" spans="1:8" x14ac:dyDescent="0.2">
      <c r="A1309" t="s">
        <v>586</v>
      </c>
      <c r="B1309" t="str">
        <f>F1309&amp;C1309</f>
        <v>Neal A. Stanley2006</v>
      </c>
      <c r="C1309">
        <v>2006</v>
      </c>
      <c r="D1309" t="s">
        <v>269</v>
      </c>
      <c r="E1309" t="s">
        <v>532</v>
      </c>
      <c r="F1309" t="s">
        <v>714</v>
      </c>
      <c r="G1309" t="s">
        <v>626</v>
      </c>
      <c r="H1309" t="s">
        <v>420</v>
      </c>
    </row>
    <row r="1310" spans="1:8" x14ac:dyDescent="0.2">
      <c r="A1310" t="s">
        <v>586</v>
      </c>
      <c r="B1310" t="str">
        <f>F1310&amp;C1310</f>
        <v>Paul DeBonis2006</v>
      </c>
      <c r="C1310">
        <v>2006</v>
      </c>
      <c r="D1310" t="s">
        <v>269</v>
      </c>
      <c r="E1310" t="s">
        <v>517</v>
      </c>
      <c r="F1310" t="s">
        <v>443</v>
      </c>
      <c r="G1310" t="s">
        <v>505</v>
      </c>
    </row>
    <row r="1311" spans="1:8" x14ac:dyDescent="0.2">
      <c r="A1311" t="s">
        <v>586</v>
      </c>
      <c r="B1311" t="str">
        <f>F1311&amp;C1311</f>
        <v>Peter Dea2006</v>
      </c>
      <c r="C1311">
        <v>2006</v>
      </c>
      <c r="D1311" t="s">
        <v>269</v>
      </c>
      <c r="E1311" t="s">
        <v>532</v>
      </c>
      <c r="F1311" t="s">
        <v>360</v>
      </c>
      <c r="G1311" t="s">
        <v>598</v>
      </c>
      <c r="H1311" t="s">
        <v>369</v>
      </c>
    </row>
    <row r="1312" spans="1:8" x14ac:dyDescent="0.2">
      <c r="A1312" t="s">
        <v>586</v>
      </c>
      <c r="B1312" t="str">
        <f>F1312&amp;C1312</f>
        <v>Philip Doty2006</v>
      </c>
      <c r="C1312">
        <v>2006</v>
      </c>
      <c r="D1312" t="s">
        <v>269</v>
      </c>
      <c r="E1312" t="s">
        <v>517</v>
      </c>
      <c r="F1312" t="s">
        <v>363</v>
      </c>
      <c r="G1312" t="s">
        <v>94</v>
      </c>
    </row>
    <row r="1313" spans="1:8" x14ac:dyDescent="0.2">
      <c r="A1313" t="s">
        <v>586</v>
      </c>
      <c r="B1313" t="str">
        <f>F1313&amp;C1313</f>
        <v>Phillip A. Kriz2006</v>
      </c>
      <c r="C1313">
        <v>2006</v>
      </c>
      <c r="D1313" t="s">
        <v>269</v>
      </c>
      <c r="E1313" t="s">
        <v>587</v>
      </c>
      <c r="F1313" t="s">
        <v>447</v>
      </c>
      <c r="G1313" t="s">
        <v>448</v>
      </c>
      <c r="H1313" t="s">
        <v>564</v>
      </c>
    </row>
    <row r="1314" spans="1:8" x14ac:dyDescent="0.2">
      <c r="A1314" t="s">
        <v>586</v>
      </c>
      <c r="B1314" t="str">
        <f>F1314&amp;C1314</f>
        <v>Randy Pharo2006</v>
      </c>
      <c r="C1314">
        <v>2006</v>
      </c>
      <c r="D1314" t="s">
        <v>269</v>
      </c>
      <c r="E1314" t="s">
        <v>517</v>
      </c>
      <c r="F1314" t="s">
        <v>454</v>
      </c>
      <c r="G1314" t="s">
        <v>507</v>
      </c>
    </row>
    <row r="1315" spans="1:8" x14ac:dyDescent="0.2">
      <c r="A1315" t="s">
        <v>586</v>
      </c>
      <c r="B1315" t="str">
        <f>F1315&amp;C1315</f>
        <v>Ray Lechler2006</v>
      </c>
      <c r="C1315">
        <v>2006</v>
      </c>
      <c r="D1315" t="s">
        <v>269</v>
      </c>
      <c r="E1315" t="s">
        <v>517</v>
      </c>
      <c r="F1315" t="s">
        <v>627</v>
      </c>
      <c r="G1315" t="s">
        <v>628</v>
      </c>
    </row>
    <row r="1316" spans="1:8" x14ac:dyDescent="0.2">
      <c r="A1316" t="s">
        <v>586</v>
      </c>
      <c r="B1316" t="str">
        <f>F1316&amp;C1316</f>
        <v>Ray Singleton2006</v>
      </c>
      <c r="C1316">
        <v>2006</v>
      </c>
      <c r="D1316" t="s">
        <v>269</v>
      </c>
      <c r="E1316" t="s">
        <v>517</v>
      </c>
      <c r="F1316" t="s">
        <v>222</v>
      </c>
      <c r="G1316" t="s">
        <v>455</v>
      </c>
    </row>
    <row r="1317" spans="1:8" x14ac:dyDescent="0.2">
      <c r="A1317" t="s">
        <v>586</v>
      </c>
      <c r="B1317" t="str">
        <f>F1317&amp;C1317</f>
        <v>Rene Moin2006</v>
      </c>
      <c r="C1317">
        <v>2006</v>
      </c>
      <c r="D1317" t="s">
        <v>269</v>
      </c>
      <c r="E1317" t="s">
        <v>517</v>
      </c>
      <c r="F1317" t="s">
        <v>629</v>
      </c>
      <c r="G1317" t="s">
        <v>225</v>
      </c>
    </row>
    <row r="1318" spans="1:8" x14ac:dyDescent="0.2">
      <c r="A1318" t="s">
        <v>586</v>
      </c>
      <c r="B1318" t="str">
        <f>F1318&amp;C1318</f>
        <v>Rich Eichler2006</v>
      </c>
      <c r="C1318">
        <v>2006</v>
      </c>
      <c r="D1318" t="s">
        <v>269</v>
      </c>
      <c r="E1318" t="s">
        <v>517</v>
      </c>
      <c r="F1318" t="s">
        <v>132</v>
      </c>
      <c r="G1318" t="s">
        <v>133</v>
      </c>
    </row>
    <row r="1319" spans="1:8" x14ac:dyDescent="0.2">
      <c r="A1319" t="s">
        <v>586</v>
      </c>
      <c r="B1319" t="str">
        <f>F1319&amp;C1319</f>
        <v>Rick Grisinger2006</v>
      </c>
      <c r="C1319">
        <v>2006</v>
      </c>
      <c r="D1319" t="s">
        <v>269</v>
      </c>
      <c r="E1319" t="s">
        <v>517</v>
      </c>
      <c r="F1319" t="s">
        <v>226</v>
      </c>
      <c r="G1319" t="s">
        <v>227</v>
      </c>
    </row>
    <row r="1320" spans="1:8" x14ac:dyDescent="0.2">
      <c r="A1320" t="s">
        <v>586</v>
      </c>
      <c r="B1320" t="str">
        <f>F1320&amp;C1320</f>
        <v>Rick Hayley2006</v>
      </c>
      <c r="C1320">
        <v>2006</v>
      </c>
      <c r="D1320" t="s">
        <v>269</v>
      </c>
      <c r="E1320" t="s">
        <v>517</v>
      </c>
      <c r="F1320" t="s">
        <v>567</v>
      </c>
      <c r="G1320" t="s">
        <v>568</v>
      </c>
    </row>
    <row r="1321" spans="1:8" x14ac:dyDescent="0.2">
      <c r="A1321" t="s">
        <v>586</v>
      </c>
      <c r="B1321" t="str">
        <f>F1321&amp;C1321</f>
        <v>Rick Robitaille2006</v>
      </c>
      <c r="C1321">
        <v>2006</v>
      </c>
      <c r="D1321" t="s">
        <v>269</v>
      </c>
      <c r="E1321" t="s">
        <v>517</v>
      </c>
      <c r="F1321" t="s">
        <v>630</v>
      </c>
      <c r="G1321" t="s">
        <v>543</v>
      </c>
    </row>
    <row r="1322" spans="1:8" x14ac:dyDescent="0.2">
      <c r="A1322" t="s">
        <v>586</v>
      </c>
      <c r="B1322" t="str">
        <f>F1322&amp;C1322</f>
        <v>Rick Ross2006</v>
      </c>
      <c r="C1322">
        <v>2006</v>
      </c>
      <c r="D1322" t="s">
        <v>269</v>
      </c>
      <c r="E1322" t="s">
        <v>587</v>
      </c>
      <c r="F1322" t="s">
        <v>585</v>
      </c>
      <c r="G1322" t="s">
        <v>631</v>
      </c>
      <c r="H1322" t="s">
        <v>575</v>
      </c>
    </row>
    <row r="1323" spans="1:8" x14ac:dyDescent="0.2">
      <c r="A1323" t="s">
        <v>586</v>
      </c>
      <c r="B1323" t="str">
        <f>F1323&amp;C1323</f>
        <v>Rob Bilger2006</v>
      </c>
      <c r="C1323">
        <v>2006</v>
      </c>
      <c r="D1323" t="s">
        <v>269</v>
      </c>
      <c r="E1323" t="s">
        <v>517</v>
      </c>
      <c r="F1323" t="s">
        <v>569</v>
      </c>
      <c r="G1323" t="s">
        <v>570</v>
      </c>
    </row>
    <row r="1324" spans="1:8" x14ac:dyDescent="0.2">
      <c r="A1324" t="s">
        <v>586</v>
      </c>
      <c r="B1324" t="str">
        <f>F1324&amp;C1324</f>
        <v>Robert J Clark2006</v>
      </c>
      <c r="C1324">
        <v>2006</v>
      </c>
      <c r="D1324" t="s">
        <v>269</v>
      </c>
      <c r="E1324" t="s">
        <v>517</v>
      </c>
      <c r="F1324" t="s">
        <v>107</v>
      </c>
      <c r="G1324" t="s">
        <v>509</v>
      </c>
    </row>
    <row r="1325" spans="1:8" x14ac:dyDescent="0.2">
      <c r="A1325" t="s">
        <v>586</v>
      </c>
      <c r="B1325" t="str">
        <f>F1325&amp;C1325</f>
        <v>Robert L. Bayless, Jr.2006</v>
      </c>
      <c r="C1325">
        <v>2006</v>
      </c>
      <c r="D1325" t="s">
        <v>269</v>
      </c>
      <c r="E1325" t="s">
        <v>517</v>
      </c>
      <c r="F1325" t="s">
        <v>228</v>
      </c>
      <c r="G1325" t="s">
        <v>229</v>
      </c>
    </row>
    <row r="1326" spans="1:8" x14ac:dyDescent="0.2">
      <c r="A1326" t="s">
        <v>586</v>
      </c>
      <c r="B1326" t="str">
        <f>F1326&amp;C1326</f>
        <v>Rod Mellott2006</v>
      </c>
      <c r="C1326">
        <v>2006</v>
      </c>
      <c r="D1326" t="s">
        <v>269</v>
      </c>
      <c r="E1326" t="s">
        <v>517</v>
      </c>
      <c r="F1326" t="s">
        <v>632</v>
      </c>
      <c r="G1326" t="s">
        <v>497</v>
      </c>
    </row>
    <row r="1327" spans="1:8" x14ac:dyDescent="0.2">
      <c r="A1327" t="s">
        <v>586</v>
      </c>
      <c r="B1327" t="str">
        <f>F1327&amp;C1327</f>
        <v>Roger Biemans2006</v>
      </c>
      <c r="C1327">
        <v>2006</v>
      </c>
      <c r="D1327" t="s">
        <v>269</v>
      </c>
      <c r="E1327" t="s">
        <v>532</v>
      </c>
      <c r="F1327" t="s">
        <v>633</v>
      </c>
      <c r="G1327" t="s">
        <v>634</v>
      </c>
      <c r="H1327" t="s">
        <v>369</v>
      </c>
    </row>
    <row r="1328" spans="1:8" x14ac:dyDescent="0.2">
      <c r="A1328" t="s">
        <v>586</v>
      </c>
      <c r="B1328" t="str">
        <f>F1328&amp;C1328</f>
        <v>Roger Parker2006</v>
      </c>
      <c r="C1328">
        <v>2006</v>
      </c>
      <c r="D1328" t="s">
        <v>269</v>
      </c>
      <c r="E1328" t="s">
        <v>517</v>
      </c>
      <c r="F1328" t="s">
        <v>571</v>
      </c>
      <c r="G1328" t="s">
        <v>562</v>
      </c>
    </row>
    <row r="1329" spans="1:8" x14ac:dyDescent="0.2">
      <c r="A1329" t="s">
        <v>586</v>
      </c>
      <c r="B1329" t="str">
        <f>F1329&amp;C1329</f>
        <v>Roger Reinmiller2006</v>
      </c>
      <c r="C1329">
        <v>2006</v>
      </c>
      <c r="D1329" t="s">
        <v>269</v>
      </c>
      <c r="E1329" t="s">
        <v>592</v>
      </c>
      <c r="F1329" t="s">
        <v>635</v>
      </c>
      <c r="G1329" t="s">
        <v>636</v>
      </c>
      <c r="H1329" t="s">
        <v>637</v>
      </c>
    </row>
    <row r="1330" spans="1:8" x14ac:dyDescent="0.2">
      <c r="A1330" t="s">
        <v>586</v>
      </c>
      <c r="B1330" t="str">
        <f>F1330&amp;C1330</f>
        <v>Scot Woodall2006</v>
      </c>
      <c r="C1330">
        <v>2006</v>
      </c>
      <c r="D1330" t="s">
        <v>269</v>
      </c>
      <c r="E1330" t="s">
        <v>517</v>
      </c>
      <c r="F1330" t="s">
        <v>638</v>
      </c>
      <c r="G1330" t="s">
        <v>465</v>
      </c>
    </row>
    <row r="1331" spans="1:8" x14ac:dyDescent="0.2">
      <c r="A1331" t="s">
        <v>586</v>
      </c>
      <c r="B1331" t="str">
        <f>F1331&amp;C1331</f>
        <v>Scott Butler2006</v>
      </c>
      <c r="C1331">
        <v>2006</v>
      </c>
      <c r="D1331" t="s">
        <v>269</v>
      </c>
      <c r="E1331" t="s">
        <v>517</v>
      </c>
      <c r="F1331" t="s">
        <v>639</v>
      </c>
      <c r="G1331" t="s">
        <v>640</v>
      </c>
    </row>
    <row r="1332" spans="1:8" x14ac:dyDescent="0.2">
      <c r="A1332" t="s">
        <v>586</v>
      </c>
      <c r="B1332" t="str">
        <f>F1332&amp;C1332</f>
        <v>Shawn Reed2006</v>
      </c>
      <c r="C1332">
        <v>2006</v>
      </c>
      <c r="D1332" t="s">
        <v>269</v>
      </c>
      <c r="E1332" t="s">
        <v>517</v>
      </c>
      <c r="F1332" t="s">
        <v>235</v>
      </c>
      <c r="G1332" t="s">
        <v>168</v>
      </c>
    </row>
    <row r="1333" spans="1:8" x14ac:dyDescent="0.2">
      <c r="A1333" t="s">
        <v>586</v>
      </c>
      <c r="B1333" t="str">
        <f>F1333&amp;C1333</f>
        <v>Stan Sprinkle2006</v>
      </c>
      <c r="C1333">
        <v>2006</v>
      </c>
      <c r="D1333" t="s">
        <v>269</v>
      </c>
      <c r="E1333" t="s">
        <v>517</v>
      </c>
      <c r="F1333" t="s">
        <v>239</v>
      </c>
      <c r="G1333" t="s">
        <v>240</v>
      </c>
    </row>
    <row r="1334" spans="1:8" x14ac:dyDescent="0.2">
      <c r="A1334" t="s">
        <v>586</v>
      </c>
      <c r="B1334" t="str">
        <f>F1334&amp;C1334</f>
        <v>Steve Durrett2006</v>
      </c>
      <c r="C1334">
        <v>2006</v>
      </c>
      <c r="D1334" t="s">
        <v>269</v>
      </c>
      <c r="E1334" t="s">
        <v>517</v>
      </c>
      <c r="F1334" t="s">
        <v>641</v>
      </c>
      <c r="G1334" t="s">
        <v>642</v>
      </c>
    </row>
    <row r="1335" spans="1:8" x14ac:dyDescent="0.2">
      <c r="A1335" t="s">
        <v>586</v>
      </c>
      <c r="B1335" t="str">
        <f>F1335&amp;C1335</f>
        <v>Steve Fallin2006</v>
      </c>
      <c r="C1335">
        <v>2006</v>
      </c>
      <c r="D1335" t="s">
        <v>269</v>
      </c>
      <c r="E1335" t="s">
        <v>517</v>
      </c>
      <c r="F1335" t="s">
        <v>243</v>
      </c>
      <c r="G1335" t="s">
        <v>467</v>
      </c>
    </row>
    <row r="1336" spans="1:8" x14ac:dyDescent="0.2">
      <c r="A1336" t="s">
        <v>586</v>
      </c>
      <c r="B1336" t="str">
        <f>F1336&amp;C1336</f>
        <v>Steve Frazier2006</v>
      </c>
      <c r="C1336">
        <v>2006</v>
      </c>
      <c r="D1336" t="s">
        <v>269</v>
      </c>
      <c r="E1336" t="s">
        <v>587</v>
      </c>
      <c r="F1336" t="s">
        <v>511</v>
      </c>
      <c r="G1336" t="s">
        <v>512</v>
      </c>
      <c r="H1336" t="s">
        <v>391</v>
      </c>
    </row>
    <row r="1337" spans="1:8" x14ac:dyDescent="0.2">
      <c r="A1337" t="s">
        <v>586</v>
      </c>
      <c r="B1337" t="str">
        <f>F1337&amp;C1337</f>
        <v>Ted Brown2006</v>
      </c>
      <c r="C1337">
        <v>2006</v>
      </c>
      <c r="D1337" t="s">
        <v>269</v>
      </c>
      <c r="E1337" t="s">
        <v>517</v>
      </c>
      <c r="F1337" t="s">
        <v>366</v>
      </c>
      <c r="G1337" t="s">
        <v>515</v>
      </c>
    </row>
    <row r="1338" spans="1:8" x14ac:dyDescent="0.2">
      <c r="A1338" t="s">
        <v>586</v>
      </c>
      <c r="B1338" t="str">
        <f>F1338&amp;C1338</f>
        <v>Thomas Mac McDaniel2006</v>
      </c>
      <c r="C1338">
        <v>2006</v>
      </c>
      <c r="D1338" t="s">
        <v>269</v>
      </c>
      <c r="E1338" t="s">
        <v>517</v>
      </c>
      <c r="F1338" t="s">
        <v>643</v>
      </c>
      <c r="G1338" t="s">
        <v>197</v>
      </c>
    </row>
    <row r="1339" spans="1:8" x14ac:dyDescent="0.2">
      <c r="A1339" t="s">
        <v>586</v>
      </c>
      <c r="B1339" t="str">
        <f>F1339&amp;C1339</f>
        <v>Tim Hopkins2006</v>
      </c>
      <c r="C1339">
        <v>2006</v>
      </c>
      <c r="D1339" t="s">
        <v>269</v>
      </c>
      <c r="E1339" t="s">
        <v>517</v>
      </c>
      <c r="F1339" t="s">
        <v>253</v>
      </c>
      <c r="G1339" t="s">
        <v>598</v>
      </c>
    </row>
    <row r="1340" spans="1:8" x14ac:dyDescent="0.2">
      <c r="A1340" t="s">
        <v>586</v>
      </c>
      <c r="B1340" t="str">
        <f>F1340&amp;C1340</f>
        <v>Tim Rasmussen2006</v>
      </c>
      <c r="C1340">
        <v>2006</v>
      </c>
      <c r="D1340" t="s">
        <v>269</v>
      </c>
      <c r="E1340" t="s">
        <v>592</v>
      </c>
      <c r="F1340" t="s">
        <v>644</v>
      </c>
      <c r="G1340" t="s">
        <v>645</v>
      </c>
      <c r="H1340" t="s">
        <v>646</v>
      </c>
    </row>
    <row r="1341" spans="1:8" x14ac:dyDescent="0.2">
      <c r="A1341" t="s">
        <v>586</v>
      </c>
      <c r="B1341" t="str">
        <f>F1341&amp;C1341</f>
        <v>Todd Berryman2006</v>
      </c>
      <c r="C1341">
        <v>2006</v>
      </c>
      <c r="D1341" t="s">
        <v>269</v>
      </c>
      <c r="E1341" t="s">
        <v>517</v>
      </c>
      <c r="F1341" t="s">
        <v>136</v>
      </c>
      <c r="G1341" t="s">
        <v>647</v>
      </c>
    </row>
    <row r="1342" spans="1:8" x14ac:dyDescent="0.2">
      <c r="A1342" t="s">
        <v>586</v>
      </c>
      <c r="B1342" t="str">
        <f>F1342&amp;C1342</f>
        <v>Todd Ennenga2006</v>
      </c>
      <c r="C1342">
        <v>2006</v>
      </c>
      <c r="D1342" t="s">
        <v>269</v>
      </c>
      <c r="E1342" t="s">
        <v>592</v>
      </c>
      <c r="F1342" t="s">
        <v>472</v>
      </c>
      <c r="G1342" t="s">
        <v>221</v>
      </c>
      <c r="H1342" t="s">
        <v>535</v>
      </c>
    </row>
    <row r="1343" spans="1:8" x14ac:dyDescent="0.2">
      <c r="A1343" t="s">
        <v>586</v>
      </c>
      <c r="B1343" t="str">
        <f>F1343&amp;C1343</f>
        <v>Todd Tipton2006</v>
      </c>
      <c r="C1343">
        <v>2006</v>
      </c>
      <c r="D1343" t="s">
        <v>269</v>
      </c>
      <c r="E1343" t="s">
        <v>517</v>
      </c>
      <c r="F1343" t="s">
        <v>648</v>
      </c>
      <c r="G1343" t="s">
        <v>221</v>
      </c>
    </row>
    <row r="1344" spans="1:8" x14ac:dyDescent="0.2">
      <c r="A1344" t="s">
        <v>586</v>
      </c>
      <c r="B1344" t="str">
        <f>F1344&amp;C1344</f>
        <v>Tom Crowe2006</v>
      </c>
      <c r="C1344">
        <v>2006</v>
      </c>
      <c r="D1344" t="s">
        <v>269</v>
      </c>
      <c r="E1344" t="s">
        <v>517</v>
      </c>
      <c r="F1344" t="s">
        <v>474</v>
      </c>
      <c r="G1344" t="s">
        <v>649</v>
      </c>
    </row>
    <row r="1345" spans="1:8" x14ac:dyDescent="0.2">
      <c r="A1345" t="s">
        <v>586</v>
      </c>
      <c r="B1345" t="str">
        <f>F1345&amp;C1345</f>
        <v>Tom Foncannon2006</v>
      </c>
      <c r="C1345">
        <v>2006</v>
      </c>
      <c r="D1345" t="s">
        <v>269</v>
      </c>
      <c r="E1345" t="s">
        <v>532</v>
      </c>
      <c r="F1345" t="s">
        <v>255</v>
      </c>
      <c r="G1345" t="s">
        <v>476</v>
      </c>
      <c r="H1345" t="s">
        <v>304</v>
      </c>
    </row>
    <row r="1346" spans="1:8" x14ac:dyDescent="0.2">
      <c r="A1346" t="s">
        <v>586</v>
      </c>
      <c r="B1346" t="str">
        <f>F1346&amp;C1346</f>
        <v>Tom Tyree2006</v>
      </c>
      <c r="C1346">
        <v>2006</v>
      </c>
      <c r="D1346" t="s">
        <v>269</v>
      </c>
      <c r="E1346" t="s">
        <v>592</v>
      </c>
      <c r="F1346" t="s">
        <v>257</v>
      </c>
      <c r="G1346" t="s">
        <v>126</v>
      </c>
      <c r="H1346" t="s">
        <v>623</v>
      </c>
    </row>
    <row r="1347" spans="1:8" x14ac:dyDescent="0.2">
      <c r="A1347" t="s">
        <v>586</v>
      </c>
      <c r="B1347" t="str">
        <f>F1347&amp;C1347</f>
        <v>Vaughn Vennerberg2006</v>
      </c>
      <c r="C1347">
        <v>2006</v>
      </c>
      <c r="D1347" t="s">
        <v>269</v>
      </c>
      <c r="E1347" t="s">
        <v>517</v>
      </c>
      <c r="F1347" t="s">
        <v>480</v>
      </c>
      <c r="G1347" t="s">
        <v>650</v>
      </c>
    </row>
    <row r="1348" spans="1:8" x14ac:dyDescent="0.2">
      <c r="A1348" t="s">
        <v>586</v>
      </c>
      <c r="B1348" t="str">
        <f>F1348&amp;C1348</f>
        <v>Ward Polzin2006</v>
      </c>
      <c r="C1348">
        <v>2006</v>
      </c>
      <c r="D1348" t="s">
        <v>269</v>
      </c>
      <c r="E1348" t="s">
        <v>517</v>
      </c>
      <c r="F1348" t="s">
        <v>265</v>
      </c>
      <c r="G1348" t="s">
        <v>651</v>
      </c>
    </row>
    <row r="1349" spans="1:8" x14ac:dyDescent="0.2">
      <c r="A1349" t="s">
        <v>586</v>
      </c>
      <c r="B1349" t="str">
        <f>F1349&amp;C1349</f>
        <v>William Lancaster2006</v>
      </c>
      <c r="C1349">
        <v>2006</v>
      </c>
      <c r="D1349" t="s">
        <v>269</v>
      </c>
      <c r="E1349" t="s">
        <v>517</v>
      </c>
      <c r="F1349" t="s">
        <v>66</v>
      </c>
      <c r="G1349" t="s">
        <v>591</v>
      </c>
    </row>
    <row r="1350" spans="1:8" x14ac:dyDescent="0.2">
      <c r="A1350" t="s">
        <v>946</v>
      </c>
      <c r="B1350" t="str">
        <f>F1350&amp;C1350</f>
        <v>Andrew Bremner2006</v>
      </c>
      <c r="C1350">
        <v>2006</v>
      </c>
      <c r="D1350" t="s">
        <v>860</v>
      </c>
      <c r="E1350" t="s">
        <v>921</v>
      </c>
      <c r="F1350" t="s">
        <v>928</v>
      </c>
      <c r="G1350" t="s">
        <v>470</v>
      </c>
      <c r="H1350" t="s">
        <v>947</v>
      </c>
    </row>
    <row r="1351" spans="1:8" x14ac:dyDescent="0.2">
      <c r="A1351" t="s">
        <v>946</v>
      </c>
      <c r="B1351" t="str">
        <f>F1351&amp;C1351</f>
        <v>Bob Reid2006</v>
      </c>
      <c r="C1351">
        <v>2006</v>
      </c>
      <c r="D1351" t="s">
        <v>860</v>
      </c>
      <c r="E1351" t="s">
        <v>937</v>
      </c>
      <c r="F1351" t="s">
        <v>593</v>
      </c>
      <c r="G1351" t="s">
        <v>948</v>
      </c>
      <c r="H1351" t="s">
        <v>949</v>
      </c>
    </row>
    <row r="1352" spans="1:8" x14ac:dyDescent="0.2">
      <c r="A1352" t="s">
        <v>946</v>
      </c>
      <c r="B1352" t="str">
        <f>F1352&amp;C1352</f>
        <v>Brian Jeffries2006</v>
      </c>
      <c r="C1352">
        <v>2006</v>
      </c>
      <c r="D1352" t="s">
        <v>860</v>
      </c>
      <c r="E1352" t="s">
        <v>937</v>
      </c>
      <c r="F1352" t="s">
        <v>597</v>
      </c>
      <c r="G1352" t="s">
        <v>598</v>
      </c>
      <c r="H1352" t="s">
        <v>949</v>
      </c>
    </row>
    <row r="1353" spans="1:8" x14ac:dyDescent="0.2">
      <c r="A1353" t="s">
        <v>946</v>
      </c>
      <c r="B1353" t="str">
        <f>F1353&amp;C1353</f>
        <v>Carol Bickerton2006</v>
      </c>
      <c r="C1353">
        <v>2006</v>
      </c>
      <c r="D1353" t="s">
        <v>860</v>
      </c>
      <c r="E1353" t="s">
        <v>950</v>
      </c>
      <c r="F1353" t="s">
        <v>601</v>
      </c>
      <c r="G1353" t="s">
        <v>495</v>
      </c>
      <c r="H1353" t="s">
        <v>951</v>
      </c>
    </row>
    <row r="1354" spans="1:8" x14ac:dyDescent="0.2">
      <c r="A1354" t="s">
        <v>946</v>
      </c>
      <c r="B1354" t="str">
        <f>F1354&amp;C1354</f>
        <v>Geoff Solich2006</v>
      </c>
      <c r="C1354">
        <v>2006</v>
      </c>
      <c r="D1354" t="s">
        <v>860</v>
      </c>
      <c r="E1354" t="s">
        <v>897</v>
      </c>
      <c r="F1354" t="s">
        <v>175</v>
      </c>
      <c r="G1354" t="s">
        <v>952</v>
      </c>
      <c r="H1354" t="s">
        <v>951</v>
      </c>
    </row>
    <row r="1355" spans="1:8" x14ac:dyDescent="0.2">
      <c r="A1355" t="s">
        <v>946</v>
      </c>
      <c r="B1355" t="str">
        <f>F1355&amp;C1355</f>
        <v>Jack Wold2006</v>
      </c>
      <c r="C1355">
        <v>2006</v>
      </c>
      <c r="D1355" t="s">
        <v>860</v>
      </c>
      <c r="E1355" t="s">
        <v>934</v>
      </c>
      <c r="F1355" t="s">
        <v>181</v>
      </c>
      <c r="G1355" t="s">
        <v>416</v>
      </c>
      <c r="H1355" t="s">
        <v>368</v>
      </c>
    </row>
    <row r="1356" spans="1:8" x14ac:dyDescent="0.2">
      <c r="A1356" t="s">
        <v>946</v>
      </c>
      <c r="B1356" t="str">
        <f>F1356&amp;C1356</f>
        <v>Marc W. Smith2006</v>
      </c>
      <c r="C1356">
        <v>2006</v>
      </c>
      <c r="D1356" t="s">
        <v>860</v>
      </c>
      <c r="E1356" t="s">
        <v>934</v>
      </c>
      <c r="F1356" t="s">
        <v>1021</v>
      </c>
      <c r="G1356" t="s">
        <v>470</v>
      </c>
      <c r="H1356" t="s">
        <v>953</v>
      </c>
    </row>
    <row r="1357" spans="1:8" x14ac:dyDescent="0.2">
      <c r="A1357" t="s">
        <v>946</v>
      </c>
      <c r="B1357" t="str">
        <f>F1357&amp;C1357</f>
        <v>Marc W. Smith2006</v>
      </c>
      <c r="C1357">
        <v>2006</v>
      </c>
      <c r="D1357" t="s">
        <v>860</v>
      </c>
      <c r="E1357" t="s">
        <v>937</v>
      </c>
      <c r="F1357" t="s">
        <v>1021</v>
      </c>
      <c r="G1357" t="s">
        <v>470</v>
      </c>
      <c r="H1357" t="s">
        <v>953</v>
      </c>
    </row>
    <row r="1358" spans="1:8" x14ac:dyDescent="0.2">
      <c r="A1358" t="s">
        <v>946</v>
      </c>
      <c r="B1358" t="str">
        <f>F1358&amp;C1358</f>
        <v>Marc W. Smith2006</v>
      </c>
      <c r="C1358">
        <v>2006</v>
      </c>
      <c r="D1358" t="s">
        <v>860</v>
      </c>
      <c r="E1358" t="s">
        <v>931</v>
      </c>
      <c r="F1358" t="s">
        <v>1021</v>
      </c>
      <c r="G1358" t="s">
        <v>470</v>
      </c>
      <c r="H1358" t="s">
        <v>953</v>
      </c>
    </row>
    <row r="1359" spans="1:8" x14ac:dyDescent="0.2">
      <c r="A1359" t="s">
        <v>946</v>
      </c>
      <c r="B1359" t="str">
        <f>F1359&amp;C1359</f>
        <v>Marc W. Smith2006</v>
      </c>
      <c r="C1359">
        <v>2006</v>
      </c>
      <c r="D1359" t="s">
        <v>860</v>
      </c>
      <c r="E1359" t="s">
        <v>954</v>
      </c>
      <c r="F1359" t="s">
        <v>1021</v>
      </c>
      <c r="G1359" t="s">
        <v>470</v>
      </c>
      <c r="H1359" t="s">
        <v>953</v>
      </c>
    </row>
    <row r="1360" spans="1:8" x14ac:dyDescent="0.2">
      <c r="A1360" t="s">
        <v>946</v>
      </c>
      <c r="B1360" t="str">
        <f>F1360&amp;C1360</f>
        <v>Marc W. Smith2006</v>
      </c>
      <c r="C1360">
        <v>2006</v>
      </c>
      <c r="D1360" t="s">
        <v>860</v>
      </c>
      <c r="E1360" t="s">
        <v>950</v>
      </c>
      <c r="F1360" t="s">
        <v>1021</v>
      </c>
      <c r="G1360" t="s">
        <v>470</v>
      </c>
      <c r="H1360" t="s">
        <v>953</v>
      </c>
    </row>
    <row r="1361" spans="1:8" x14ac:dyDescent="0.2">
      <c r="A1361" t="s">
        <v>946</v>
      </c>
      <c r="B1361" t="str">
        <f>F1361&amp;C1361</f>
        <v>Mike Bock2006</v>
      </c>
      <c r="C1361">
        <v>2006</v>
      </c>
      <c r="D1361" t="s">
        <v>860</v>
      </c>
      <c r="E1361" t="s">
        <v>931</v>
      </c>
      <c r="F1361" t="s">
        <v>558</v>
      </c>
      <c r="G1361" t="s">
        <v>708</v>
      </c>
      <c r="H1361" t="s">
        <v>949</v>
      </c>
    </row>
    <row r="1362" spans="1:8" x14ac:dyDescent="0.2">
      <c r="A1362" t="s">
        <v>946</v>
      </c>
      <c r="B1362" t="str">
        <f>F1362&amp;C1362</f>
        <v>Natalie Willms2006</v>
      </c>
      <c r="C1362">
        <v>2006</v>
      </c>
      <c r="D1362" t="s">
        <v>860</v>
      </c>
      <c r="E1362" t="s">
        <v>897</v>
      </c>
      <c r="F1362" t="s">
        <v>939</v>
      </c>
      <c r="G1362" t="s">
        <v>470</v>
      </c>
      <c r="H1362" t="s">
        <v>955</v>
      </c>
    </row>
    <row r="1363" spans="1:8" x14ac:dyDescent="0.2">
      <c r="A1363" t="s">
        <v>946</v>
      </c>
      <c r="B1363" t="str">
        <f>F1363&amp;C1363</f>
        <v>Natalie Willms2006</v>
      </c>
      <c r="C1363">
        <v>2006</v>
      </c>
      <c r="D1363" t="s">
        <v>860</v>
      </c>
      <c r="E1363" t="s">
        <v>905</v>
      </c>
      <c r="F1363" t="s">
        <v>939</v>
      </c>
      <c r="G1363" t="s">
        <v>470</v>
      </c>
      <c r="H1363" t="s">
        <v>955</v>
      </c>
    </row>
    <row r="1364" spans="1:8" x14ac:dyDescent="0.2">
      <c r="A1364" t="s">
        <v>946</v>
      </c>
      <c r="B1364" t="str">
        <f>F1364&amp;C1364</f>
        <v>Neal A. Stanley2006</v>
      </c>
      <c r="C1364">
        <v>2006</v>
      </c>
      <c r="D1364" t="s">
        <v>860</v>
      </c>
      <c r="E1364" t="s">
        <v>905</v>
      </c>
      <c r="F1364" t="s">
        <v>714</v>
      </c>
      <c r="G1364" t="s">
        <v>626</v>
      </c>
      <c r="H1364" t="s">
        <v>951</v>
      </c>
    </row>
    <row r="1365" spans="1:8" x14ac:dyDescent="0.2">
      <c r="A1365" t="s">
        <v>946</v>
      </c>
      <c r="B1365" t="str">
        <f>F1365&amp;C1365</f>
        <v>Roger Reinmiller2006</v>
      </c>
      <c r="C1365">
        <v>2006</v>
      </c>
      <c r="D1365" t="s">
        <v>860</v>
      </c>
      <c r="E1365" t="s">
        <v>941</v>
      </c>
      <c r="F1365" t="s">
        <v>635</v>
      </c>
      <c r="G1365" t="s">
        <v>942</v>
      </c>
      <c r="H1365" t="s">
        <v>951</v>
      </c>
    </row>
    <row r="1366" spans="1:8" x14ac:dyDescent="0.2">
      <c r="A1366" t="s">
        <v>946</v>
      </c>
      <c r="B1366" t="str">
        <f>F1366&amp;C1366</f>
        <v>Sarah S. Cornwell2006</v>
      </c>
      <c r="C1366">
        <v>2006</v>
      </c>
      <c r="D1366" t="s">
        <v>860</v>
      </c>
      <c r="E1366" t="s">
        <v>905</v>
      </c>
      <c r="F1366" t="s">
        <v>943</v>
      </c>
      <c r="G1366" t="s">
        <v>470</v>
      </c>
      <c r="H1366" t="s">
        <v>956</v>
      </c>
    </row>
    <row r="1367" spans="1:8" x14ac:dyDescent="0.2">
      <c r="A1367" t="s">
        <v>946</v>
      </c>
      <c r="B1367" t="str">
        <f>F1367&amp;C1367</f>
        <v>Tim Rasmussen2006</v>
      </c>
      <c r="C1367">
        <v>2006</v>
      </c>
      <c r="D1367" t="s">
        <v>860</v>
      </c>
      <c r="E1367" t="s">
        <v>954</v>
      </c>
      <c r="F1367" t="s">
        <v>644</v>
      </c>
      <c r="G1367" t="s">
        <v>945</v>
      </c>
      <c r="H1367" t="s">
        <v>951</v>
      </c>
    </row>
    <row r="1368" spans="1:8" x14ac:dyDescent="0.2">
      <c r="A1368" t="s">
        <v>946</v>
      </c>
      <c r="B1368" t="str">
        <f>F1368&amp;C1368</f>
        <v>Todd Ennenga2006</v>
      </c>
      <c r="C1368">
        <v>2006</v>
      </c>
      <c r="D1368" t="s">
        <v>860</v>
      </c>
      <c r="E1368" t="s">
        <v>921</v>
      </c>
      <c r="F1368" t="s">
        <v>472</v>
      </c>
      <c r="G1368" t="s">
        <v>680</v>
      </c>
      <c r="H1368" t="s">
        <v>368</v>
      </c>
    </row>
    <row r="1369" spans="1:8" x14ac:dyDescent="0.2">
      <c r="A1369" t="s">
        <v>946</v>
      </c>
      <c r="B1369" t="str">
        <f>F1369&amp;C1369</f>
        <v>Tom Tyree2006</v>
      </c>
      <c r="C1369">
        <v>2006</v>
      </c>
      <c r="D1369" t="s">
        <v>860</v>
      </c>
      <c r="E1369" t="s">
        <v>931</v>
      </c>
      <c r="F1369" t="s">
        <v>257</v>
      </c>
      <c r="G1369" t="s">
        <v>687</v>
      </c>
      <c r="H1369" t="s">
        <v>949</v>
      </c>
    </row>
    <row r="1370" spans="1:8" x14ac:dyDescent="0.2">
      <c r="A1370" t="s">
        <v>1031</v>
      </c>
      <c r="B1370" t="str">
        <f>F1370&amp;C1370</f>
        <v>Andrew Bremner2006</v>
      </c>
      <c r="C1370">
        <v>2006</v>
      </c>
      <c r="D1370" t="s">
        <v>930</v>
      </c>
      <c r="F1370" t="s">
        <v>928</v>
      </c>
      <c r="G1370" t="s">
        <v>470</v>
      </c>
      <c r="H1370" t="s">
        <v>929</v>
      </c>
    </row>
    <row r="1371" spans="1:8" x14ac:dyDescent="0.2">
      <c r="A1371" t="s">
        <v>1031</v>
      </c>
      <c r="B1371" t="str">
        <f>F1371&amp;C1371</f>
        <v>Carla J. Wilson2006</v>
      </c>
      <c r="C1371">
        <v>2006</v>
      </c>
      <c r="D1371" t="s">
        <v>930</v>
      </c>
      <c r="F1371" t="s">
        <v>1032</v>
      </c>
      <c r="G1371" t="s">
        <v>470</v>
      </c>
      <c r="H1371" t="s">
        <v>1033</v>
      </c>
    </row>
    <row r="1372" spans="1:8" x14ac:dyDescent="0.2">
      <c r="A1372" t="s">
        <v>1031</v>
      </c>
      <c r="B1372" t="str">
        <f>F1372&amp;C1372</f>
        <v>Kathleen Eccleston2006</v>
      </c>
      <c r="C1372">
        <v>2006</v>
      </c>
      <c r="D1372" t="s">
        <v>930</v>
      </c>
      <c r="F1372" t="s">
        <v>964</v>
      </c>
      <c r="G1372" t="s">
        <v>470</v>
      </c>
      <c r="H1372" t="s">
        <v>1034</v>
      </c>
    </row>
    <row r="1373" spans="1:8" x14ac:dyDescent="0.2">
      <c r="A1373" t="s">
        <v>1031</v>
      </c>
      <c r="B1373" t="str">
        <f>F1373&amp;C1373</f>
        <v>Marc W. Smith2006</v>
      </c>
      <c r="C1373">
        <v>2006</v>
      </c>
      <c r="D1373" t="s">
        <v>930</v>
      </c>
      <c r="F1373" t="s">
        <v>1021</v>
      </c>
      <c r="G1373" t="s">
        <v>470</v>
      </c>
      <c r="H1373" t="s">
        <v>619</v>
      </c>
    </row>
    <row r="1374" spans="1:8" x14ac:dyDescent="0.2">
      <c r="A1374" t="s">
        <v>1031</v>
      </c>
      <c r="B1374" t="str">
        <f>F1374&amp;C1374</f>
        <v>Natalie Willms2006</v>
      </c>
      <c r="C1374">
        <v>2006</v>
      </c>
      <c r="D1374" t="s">
        <v>930</v>
      </c>
      <c r="F1374" t="s">
        <v>939</v>
      </c>
      <c r="G1374" t="s">
        <v>470</v>
      </c>
      <c r="H1374" t="s">
        <v>940</v>
      </c>
    </row>
    <row r="1375" spans="1:8" x14ac:dyDescent="0.2">
      <c r="A1375" t="s">
        <v>1031</v>
      </c>
      <c r="B1375" t="str">
        <f>F1375&amp;C1375</f>
        <v>Sarah S. Cornwell2006</v>
      </c>
      <c r="C1375">
        <v>2006</v>
      </c>
      <c r="D1375" t="s">
        <v>930</v>
      </c>
      <c r="F1375" t="s">
        <v>943</v>
      </c>
      <c r="G1375" t="s">
        <v>470</v>
      </c>
      <c r="H1375" t="s">
        <v>1027</v>
      </c>
    </row>
    <row r="1376" spans="1:8" x14ac:dyDescent="0.2">
      <c r="A1376" t="s">
        <v>1031</v>
      </c>
      <c r="B1376" t="str">
        <f>F1376&amp;C1376</f>
        <v>Timothy S. Stewart2006</v>
      </c>
      <c r="C1376">
        <v>2006</v>
      </c>
      <c r="D1376" t="s">
        <v>930</v>
      </c>
      <c r="F1376" t="s">
        <v>1029</v>
      </c>
      <c r="G1376" t="s">
        <v>470</v>
      </c>
      <c r="H1376" t="s">
        <v>1030</v>
      </c>
    </row>
    <row r="1377" spans="1:8" x14ac:dyDescent="0.2">
      <c r="A1377" t="s">
        <v>652</v>
      </c>
      <c r="B1377" t="str">
        <f>F1377&amp;C1377</f>
        <v>Alan Harrison2005</v>
      </c>
      <c r="C1377">
        <v>2005</v>
      </c>
      <c r="D1377" t="s">
        <v>269</v>
      </c>
      <c r="E1377" t="s">
        <v>517</v>
      </c>
      <c r="F1377" t="s">
        <v>140</v>
      </c>
      <c r="G1377" t="s">
        <v>653</v>
      </c>
    </row>
    <row r="1378" spans="1:8" x14ac:dyDescent="0.2">
      <c r="A1378" t="s">
        <v>652</v>
      </c>
      <c r="B1378" t="str">
        <f>F1378&amp;C1378</f>
        <v>Andy Franklin2005</v>
      </c>
      <c r="C1378">
        <v>2005</v>
      </c>
      <c r="D1378" t="s">
        <v>269</v>
      </c>
      <c r="E1378" t="s">
        <v>517</v>
      </c>
      <c r="F1378" t="s">
        <v>654</v>
      </c>
      <c r="G1378" t="s">
        <v>655</v>
      </c>
    </row>
    <row r="1379" spans="1:8" x14ac:dyDescent="0.2">
      <c r="A1379" t="s">
        <v>652</v>
      </c>
      <c r="B1379" t="str">
        <f>F1379&amp;C1379</f>
        <v>Barry Winstead2005</v>
      </c>
      <c r="C1379">
        <v>2005</v>
      </c>
      <c r="D1379" t="s">
        <v>269</v>
      </c>
      <c r="E1379" t="s">
        <v>517</v>
      </c>
      <c r="F1379" t="s">
        <v>589</v>
      </c>
      <c r="G1379" t="s">
        <v>590</v>
      </c>
    </row>
    <row r="1380" spans="1:8" x14ac:dyDescent="0.2">
      <c r="A1380" t="s">
        <v>652</v>
      </c>
      <c r="B1380" t="str">
        <f>F1380&amp;C1380</f>
        <v>Betty Dieter2005</v>
      </c>
      <c r="C1380">
        <v>2005</v>
      </c>
      <c r="D1380" t="s">
        <v>269</v>
      </c>
      <c r="E1380" t="s">
        <v>517</v>
      </c>
      <c r="F1380" t="s">
        <v>656</v>
      </c>
      <c r="G1380" t="s">
        <v>157</v>
      </c>
    </row>
    <row r="1381" spans="1:8" x14ac:dyDescent="0.2">
      <c r="A1381" t="s">
        <v>652</v>
      </c>
      <c r="B1381" t="str">
        <f>F1381&amp;C1381</f>
        <v>Bill Bergner2005</v>
      </c>
      <c r="C1381">
        <v>2005</v>
      </c>
      <c r="D1381" t="s">
        <v>269</v>
      </c>
      <c r="E1381" t="s">
        <v>532</v>
      </c>
      <c r="F1381" t="s">
        <v>483</v>
      </c>
      <c r="G1381" t="s">
        <v>657</v>
      </c>
      <c r="H1381" t="s">
        <v>658</v>
      </c>
    </row>
    <row r="1382" spans="1:8" x14ac:dyDescent="0.2">
      <c r="A1382" t="s">
        <v>652</v>
      </c>
      <c r="B1382" t="str">
        <f>F1382&amp;C1382</f>
        <v>Bill Bergner2005</v>
      </c>
      <c r="C1382">
        <v>2005</v>
      </c>
      <c r="D1382" t="s">
        <v>269</v>
      </c>
      <c r="E1382" t="s">
        <v>592</v>
      </c>
      <c r="F1382" t="s">
        <v>483</v>
      </c>
      <c r="G1382" t="s">
        <v>657</v>
      </c>
      <c r="H1382" t="s">
        <v>574</v>
      </c>
    </row>
    <row r="1383" spans="1:8" x14ac:dyDescent="0.2">
      <c r="A1383" t="s">
        <v>652</v>
      </c>
      <c r="B1383" t="str">
        <f>F1383&amp;C1383</f>
        <v>Bill Bergner2005</v>
      </c>
      <c r="C1383">
        <v>2005</v>
      </c>
      <c r="D1383" t="s">
        <v>269</v>
      </c>
      <c r="E1383" t="s">
        <v>592</v>
      </c>
      <c r="F1383" t="s">
        <v>483</v>
      </c>
      <c r="G1383" t="s">
        <v>657</v>
      </c>
      <c r="H1383" t="s">
        <v>646</v>
      </c>
    </row>
    <row r="1384" spans="1:8" x14ac:dyDescent="0.2">
      <c r="A1384" t="s">
        <v>652</v>
      </c>
      <c r="B1384" t="str">
        <f>F1384&amp;C1384</f>
        <v>Bob Davis2005</v>
      </c>
      <c r="C1384">
        <v>2005</v>
      </c>
      <c r="D1384" t="s">
        <v>269</v>
      </c>
      <c r="E1384" t="s">
        <v>587</v>
      </c>
      <c r="F1384" t="s">
        <v>146</v>
      </c>
      <c r="G1384" t="s">
        <v>37</v>
      </c>
      <c r="H1384" t="s">
        <v>662</v>
      </c>
    </row>
    <row r="1385" spans="1:8" x14ac:dyDescent="0.2">
      <c r="A1385" t="s">
        <v>652</v>
      </c>
      <c r="B1385" t="str">
        <f>F1385&amp;C1385</f>
        <v>Bob Fielding2005</v>
      </c>
      <c r="C1385">
        <v>2005</v>
      </c>
      <c r="D1385" t="s">
        <v>269</v>
      </c>
      <c r="E1385" t="s">
        <v>592</v>
      </c>
      <c r="F1385" t="s">
        <v>663</v>
      </c>
      <c r="G1385" t="s">
        <v>664</v>
      </c>
      <c r="H1385" t="s">
        <v>665</v>
      </c>
    </row>
    <row r="1386" spans="1:8" x14ac:dyDescent="0.2">
      <c r="A1386" t="s">
        <v>652</v>
      </c>
      <c r="B1386" t="str">
        <f>F1386&amp;C1386</f>
        <v>Bob Fielding2005</v>
      </c>
      <c r="C1386">
        <v>2005</v>
      </c>
      <c r="D1386" t="s">
        <v>269</v>
      </c>
      <c r="E1386" t="s">
        <v>517</v>
      </c>
      <c r="F1386" t="s">
        <v>663</v>
      </c>
      <c r="G1386" t="s">
        <v>666</v>
      </c>
    </row>
    <row r="1387" spans="1:8" x14ac:dyDescent="0.2">
      <c r="A1387" t="s">
        <v>652</v>
      </c>
      <c r="B1387" t="str">
        <f>F1387&amp;C1387</f>
        <v>Bob Swann2005</v>
      </c>
      <c r="C1387">
        <v>2005</v>
      </c>
      <c r="D1387" t="s">
        <v>269</v>
      </c>
      <c r="E1387" t="s">
        <v>517</v>
      </c>
      <c r="F1387" t="s">
        <v>667</v>
      </c>
      <c r="G1387" t="s">
        <v>668</v>
      </c>
    </row>
    <row r="1388" spans="1:8" x14ac:dyDescent="0.2">
      <c r="A1388" t="s">
        <v>652</v>
      </c>
      <c r="B1388" t="str">
        <f>F1388&amp;C1388</f>
        <v>Bob Unger2005</v>
      </c>
      <c r="C1388">
        <v>2005</v>
      </c>
      <c r="D1388" t="s">
        <v>269</v>
      </c>
      <c r="E1388" t="s">
        <v>517</v>
      </c>
      <c r="F1388" t="s">
        <v>669</v>
      </c>
      <c r="G1388" t="s">
        <v>670</v>
      </c>
    </row>
    <row r="1389" spans="1:8" x14ac:dyDescent="0.2">
      <c r="A1389" t="s">
        <v>652</v>
      </c>
      <c r="B1389" t="str">
        <f>F1389&amp;C1389</f>
        <v>Brian Kissick2005</v>
      </c>
      <c r="C1389">
        <v>2005</v>
      </c>
      <c r="D1389" t="s">
        <v>269</v>
      </c>
      <c r="E1389" t="s">
        <v>517</v>
      </c>
      <c r="F1389" t="s">
        <v>599</v>
      </c>
      <c r="G1389" t="s">
        <v>671</v>
      </c>
    </row>
    <row r="1390" spans="1:8" x14ac:dyDescent="0.2">
      <c r="A1390" t="s">
        <v>652</v>
      </c>
      <c r="B1390" t="str">
        <f>F1390&amp;C1390</f>
        <v>Brian Tooley2005</v>
      </c>
      <c r="C1390">
        <v>2005</v>
      </c>
      <c r="D1390" t="s">
        <v>269</v>
      </c>
      <c r="E1390" t="s">
        <v>532</v>
      </c>
      <c r="F1390" t="s">
        <v>526</v>
      </c>
      <c r="G1390" t="s">
        <v>456</v>
      </c>
      <c r="H1390" t="s">
        <v>302</v>
      </c>
    </row>
    <row r="1391" spans="1:8" x14ac:dyDescent="0.2">
      <c r="A1391" t="s">
        <v>652</v>
      </c>
      <c r="B1391" t="str">
        <f>F1391&amp;C1391</f>
        <v>Bud Isaacs2005</v>
      </c>
      <c r="C1391">
        <v>2005</v>
      </c>
      <c r="D1391" t="s">
        <v>269</v>
      </c>
      <c r="E1391" t="s">
        <v>517</v>
      </c>
      <c r="F1391" t="s">
        <v>672</v>
      </c>
      <c r="G1391" t="s">
        <v>673</v>
      </c>
    </row>
    <row r="1392" spans="1:8" x14ac:dyDescent="0.2">
      <c r="A1392" t="s">
        <v>652</v>
      </c>
      <c r="B1392" t="str">
        <f>F1392&amp;C1392</f>
        <v>Carter G. Mathies2005</v>
      </c>
      <c r="C1392">
        <v>2005</v>
      </c>
      <c r="D1392" t="s">
        <v>269</v>
      </c>
      <c r="E1392" t="s">
        <v>517</v>
      </c>
      <c r="F1392" t="s">
        <v>487</v>
      </c>
      <c r="G1392" t="s">
        <v>674</v>
      </c>
    </row>
    <row r="1393" spans="1:8" x14ac:dyDescent="0.2">
      <c r="A1393" t="s">
        <v>652</v>
      </c>
      <c r="B1393" t="str">
        <f>F1393&amp;C1393</f>
        <v>Charles Searle2005</v>
      </c>
      <c r="C1393">
        <v>2005</v>
      </c>
      <c r="D1393" t="s">
        <v>269</v>
      </c>
      <c r="E1393" t="s">
        <v>517</v>
      </c>
      <c r="F1393" t="s">
        <v>91</v>
      </c>
      <c r="G1393" t="s">
        <v>170</v>
      </c>
    </row>
    <row r="1394" spans="1:8" x14ac:dyDescent="0.2">
      <c r="A1394" t="s">
        <v>652</v>
      </c>
      <c r="B1394" t="str">
        <f>F1394&amp;C1394</f>
        <v>Charles Stanley2005</v>
      </c>
      <c r="C1394">
        <v>2005</v>
      </c>
      <c r="D1394" t="s">
        <v>269</v>
      </c>
      <c r="E1394" t="s">
        <v>517</v>
      </c>
      <c r="F1394" t="s">
        <v>675</v>
      </c>
      <c r="G1394" t="s">
        <v>495</v>
      </c>
    </row>
    <row r="1395" spans="1:8" x14ac:dyDescent="0.2">
      <c r="A1395" t="s">
        <v>652</v>
      </c>
      <c r="B1395" t="str">
        <f>F1395&amp;C1395</f>
        <v>Darrell Jones2005</v>
      </c>
      <c r="C1395">
        <v>2005</v>
      </c>
      <c r="D1395" t="s">
        <v>269</v>
      </c>
      <c r="E1395" t="s">
        <v>517</v>
      </c>
      <c r="F1395" t="s">
        <v>676</v>
      </c>
      <c r="G1395" t="s">
        <v>677</v>
      </c>
    </row>
    <row r="1396" spans="1:8" x14ac:dyDescent="0.2">
      <c r="A1396" t="s">
        <v>652</v>
      </c>
      <c r="B1396" t="str">
        <f>F1396&amp;C1396</f>
        <v>Dave Banko2005</v>
      </c>
      <c r="C1396">
        <v>2005</v>
      </c>
      <c r="D1396" t="s">
        <v>269</v>
      </c>
      <c r="E1396" t="s">
        <v>517</v>
      </c>
      <c r="F1396" t="s">
        <v>284</v>
      </c>
      <c r="G1396" t="s">
        <v>348</v>
      </c>
    </row>
    <row r="1397" spans="1:8" x14ac:dyDescent="0.2">
      <c r="A1397" t="s">
        <v>652</v>
      </c>
      <c r="B1397" t="str">
        <f>F1397&amp;C1397</f>
        <v>David S. Petrie2005</v>
      </c>
      <c r="C1397">
        <v>2005</v>
      </c>
      <c r="D1397" t="s">
        <v>269</v>
      </c>
      <c r="E1397" t="s">
        <v>517</v>
      </c>
      <c r="F1397" t="s">
        <v>798</v>
      </c>
      <c r="G1397" t="s">
        <v>678</v>
      </c>
    </row>
    <row r="1398" spans="1:8" x14ac:dyDescent="0.2">
      <c r="A1398" t="s">
        <v>652</v>
      </c>
      <c r="B1398" t="str">
        <f>F1398&amp;C1398</f>
        <v>Dick Weber2005</v>
      </c>
      <c r="C1398">
        <v>2005</v>
      </c>
      <c r="D1398" t="s">
        <v>269</v>
      </c>
      <c r="E1398" t="s">
        <v>517</v>
      </c>
      <c r="F1398" t="s">
        <v>173</v>
      </c>
      <c r="G1398" t="s">
        <v>679</v>
      </c>
    </row>
    <row r="1399" spans="1:8" x14ac:dyDescent="0.2">
      <c r="A1399" t="s">
        <v>652</v>
      </c>
      <c r="B1399" t="str">
        <f>F1399&amp;C1399</f>
        <v>Don DeCarlo2005</v>
      </c>
      <c r="C1399">
        <v>2005</v>
      </c>
      <c r="D1399" t="s">
        <v>269</v>
      </c>
      <c r="E1399" t="s">
        <v>532</v>
      </c>
      <c r="F1399" t="s">
        <v>349</v>
      </c>
      <c r="G1399" t="s">
        <v>680</v>
      </c>
      <c r="H1399" t="s">
        <v>369</v>
      </c>
    </row>
    <row r="1400" spans="1:8" x14ac:dyDescent="0.2">
      <c r="A1400" t="s">
        <v>652</v>
      </c>
      <c r="B1400" t="str">
        <f>F1400&amp;C1400</f>
        <v>Don Spence2005</v>
      </c>
      <c r="C1400">
        <v>2005</v>
      </c>
      <c r="D1400" t="s">
        <v>269</v>
      </c>
      <c r="E1400" t="s">
        <v>517</v>
      </c>
      <c r="F1400" t="s">
        <v>607</v>
      </c>
      <c r="G1400" t="s">
        <v>681</v>
      </c>
    </row>
    <row r="1401" spans="1:8" x14ac:dyDescent="0.2">
      <c r="A1401" t="s">
        <v>652</v>
      </c>
      <c r="B1401" t="str">
        <f>F1401&amp;C1401</f>
        <v>Don Wallette2005</v>
      </c>
      <c r="C1401">
        <v>2005</v>
      </c>
      <c r="D1401" t="s">
        <v>269</v>
      </c>
      <c r="E1401" t="s">
        <v>517</v>
      </c>
      <c r="F1401" t="s">
        <v>682</v>
      </c>
      <c r="G1401" t="s">
        <v>683</v>
      </c>
    </row>
    <row r="1402" spans="1:8" x14ac:dyDescent="0.2">
      <c r="A1402" t="s">
        <v>652</v>
      </c>
      <c r="B1402" t="str">
        <f>F1402&amp;C1402</f>
        <v>Donald Wolf2005</v>
      </c>
      <c r="C1402">
        <v>2005</v>
      </c>
      <c r="D1402" t="s">
        <v>269</v>
      </c>
      <c r="E1402" t="s">
        <v>532</v>
      </c>
      <c r="F1402" t="s">
        <v>803</v>
      </c>
      <c r="G1402" t="s">
        <v>684</v>
      </c>
      <c r="H1402" t="s">
        <v>369</v>
      </c>
    </row>
    <row r="1403" spans="1:8" x14ac:dyDescent="0.2">
      <c r="A1403" t="s">
        <v>652</v>
      </c>
      <c r="B1403" t="str">
        <f>F1403&amp;C1403</f>
        <v>Doug York2005</v>
      </c>
      <c r="C1403">
        <v>2005</v>
      </c>
      <c r="D1403" t="s">
        <v>269</v>
      </c>
      <c r="E1403" t="s">
        <v>517</v>
      </c>
      <c r="F1403" t="s">
        <v>685</v>
      </c>
      <c r="G1403" t="s">
        <v>686</v>
      </c>
    </row>
    <row r="1404" spans="1:8" x14ac:dyDescent="0.2">
      <c r="A1404" t="s">
        <v>652</v>
      </c>
      <c r="B1404" t="str">
        <f>F1404&amp;C1404</f>
        <v>Duane Zavadil2005</v>
      </c>
      <c r="C1404">
        <v>2005</v>
      </c>
      <c r="D1404" t="s">
        <v>269</v>
      </c>
      <c r="E1404" t="s">
        <v>587</v>
      </c>
      <c r="F1404" t="s">
        <v>286</v>
      </c>
      <c r="G1404" t="s">
        <v>687</v>
      </c>
      <c r="H1404" t="s">
        <v>688</v>
      </c>
    </row>
    <row r="1405" spans="1:8" x14ac:dyDescent="0.2">
      <c r="A1405" t="s">
        <v>652</v>
      </c>
      <c r="B1405" t="str">
        <f>F1405&amp;C1405</f>
        <v>Frank Muscara2005</v>
      </c>
      <c r="C1405">
        <v>2005</v>
      </c>
      <c r="D1405" t="s">
        <v>269</v>
      </c>
      <c r="E1405" t="s">
        <v>517</v>
      </c>
      <c r="F1405" t="s">
        <v>492</v>
      </c>
      <c r="G1405" t="s">
        <v>689</v>
      </c>
    </row>
    <row r="1406" spans="1:8" x14ac:dyDescent="0.2">
      <c r="A1406" t="s">
        <v>652</v>
      </c>
      <c r="B1406" t="str">
        <f>F1406&amp;C1406</f>
        <v>Fred Barrett2005</v>
      </c>
      <c r="C1406">
        <v>2005</v>
      </c>
      <c r="D1406" t="s">
        <v>269</v>
      </c>
      <c r="E1406" t="s">
        <v>517</v>
      </c>
      <c r="F1406" t="s">
        <v>411</v>
      </c>
      <c r="G1406" t="s">
        <v>687</v>
      </c>
    </row>
    <row r="1407" spans="1:8" x14ac:dyDescent="0.2">
      <c r="A1407" t="s">
        <v>652</v>
      </c>
      <c r="B1407" t="str">
        <f>F1407&amp;C1407</f>
        <v>Gary Davis2005</v>
      </c>
      <c r="C1407">
        <v>2005</v>
      </c>
      <c r="D1407" t="s">
        <v>269</v>
      </c>
      <c r="E1407" t="s">
        <v>592</v>
      </c>
      <c r="F1407" t="s">
        <v>690</v>
      </c>
      <c r="G1407" t="s">
        <v>691</v>
      </c>
      <c r="H1407" t="s">
        <v>692</v>
      </c>
    </row>
    <row r="1408" spans="1:8" x14ac:dyDescent="0.2">
      <c r="A1408" t="s">
        <v>652</v>
      </c>
      <c r="B1408" t="str">
        <f>F1408&amp;C1408</f>
        <v>Gary Davis2005</v>
      </c>
      <c r="C1408">
        <v>2005</v>
      </c>
      <c r="D1408" t="s">
        <v>269</v>
      </c>
      <c r="E1408" t="s">
        <v>517</v>
      </c>
      <c r="F1408" t="s">
        <v>690</v>
      </c>
      <c r="G1408" t="s">
        <v>674</v>
      </c>
    </row>
    <row r="1409" spans="1:8" x14ac:dyDescent="0.2">
      <c r="A1409" t="s">
        <v>652</v>
      </c>
      <c r="B1409" t="str">
        <f>F1409&amp;C1409</f>
        <v>Geoff Solich2005</v>
      </c>
      <c r="C1409">
        <v>2005</v>
      </c>
      <c r="D1409" t="s">
        <v>269</v>
      </c>
      <c r="E1409" t="s">
        <v>517</v>
      </c>
      <c r="F1409" t="s">
        <v>175</v>
      </c>
      <c r="G1409" t="s">
        <v>693</v>
      </c>
    </row>
    <row r="1410" spans="1:8" x14ac:dyDescent="0.2">
      <c r="A1410" t="s">
        <v>652</v>
      </c>
      <c r="B1410" t="str">
        <f>F1410&amp;C1410</f>
        <v>George Solich2005</v>
      </c>
      <c r="C1410">
        <v>2005</v>
      </c>
      <c r="D1410" t="s">
        <v>269</v>
      </c>
      <c r="E1410" t="s">
        <v>532</v>
      </c>
      <c r="F1410" t="s">
        <v>354</v>
      </c>
      <c r="G1410" t="s">
        <v>694</v>
      </c>
      <c r="H1410" t="s">
        <v>695</v>
      </c>
    </row>
    <row r="1411" spans="1:8" x14ac:dyDescent="0.2">
      <c r="A1411" t="s">
        <v>652</v>
      </c>
      <c r="B1411" t="str">
        <f>F1411&amp;C1411</f>
        <v>Jack Ekstrom2005</v>
      </c>
      <c r="C1411">
        <v>2005</v>
      </c>
      <c r="D1411" t="s">
        <v>269</v>
      </c>
      <c r="E1411" t="s">
        <v>517</v>
      </c>
      <c r="F1411" t="s">
        <v>317</v>
      </c>
      <c r="G1411" t="s">
        <v>696</v>
      </c>
    </row>
    <row r="1412" spans="1:8" x14ac:dyDescent="0.2">
      <c r="A1412" t="s">
        <v>652</v>
      </c>
      <c r="B1412" t="str">
        <f>F1412&amp;C1412</f>
        <v>James Lightner2005</v>
      </c>
      <c r="C1412">
        <v>2005</v>
      </c>
      <c r="D1412" t="s">
        <v>269</v>
      </c>
      <c r="E1412" t="s">
        <v>532</v>
      </c>
      <c r="F1412" t="s">
        <v>193</v>
      </c>
      <c r="G1412" t="s">
        <v>678</v>
      </c>
      <c r="H1412" t="s">
        <v>300</v>
      </c>
    </row>
    <row r="1413" spans="1:8" x14ac:dyDescent="0.2">
      <c r="A1413" t="s">
        <v>652</v>
      </c>
      <c r="B1413" t="str">
        <f>F1413&amp;C1413</f>
        <v>James Stewart2005</v>
      </c>
      <c r="C1413">
        <v>2005</v>
      </c>
      <c r="D1413" t="s">
        <v>269</v>
      </c>
      <c r="E1413" t="s">
        <v>517</v>
      </c>
      <c r="F1413" t="s">
        <v>697</v>
      </c>
      <c r="G1413" t="s">
        <v>197</v>
      </c>
    </row>
    <row r="1414" spans="1:8" x14ac:dyDescent="0.2">
      <c r="A1414" t="s">
        <v>652</v>
      </c>
      <c r="B1414" t="str">
        <f>F1414&amp;C1414</f>
        <v>Jerry Hoffman2005</v>
      </c>
      <c r="C1414">
        <v>2005</v>
      </c>
      <c r="D1414" t="s">
        <v>269</v>
      </c>
      <c r="E1414" t="s">
        <v>517</v>
      </c>
      <c r="F1414" t="s">
        <v>698</v>
      </c>
      <c r="G1414" t="s">
        <v>699</v>
      </c>
    </row>
    <row r="1415" spans="1:8" x14ac:dyDescent="0.2">
      <c r="A1415" t="s">
        <v>652</v>
      </c>
      <c r="B1415" t="str">
        <f>F1415&amp;C1415</f>
        <v>Jim Brown2005</v>
      </c>
      <c r="C1415">
        <v>2005</v>
      </c>
      <c r="D1415" t="s">
        <v>269</v>
      </c>
      <c r="E1415" t="s">
        <v>517</v>
      </c>
      <c r="F1415" t="s">
        <v>191</v>
      </c>
      <c r="G1415" t="s">
        <v>227</v>
      </c>
    </row>
    <row r="1416" spans="1:8" x14ac:dyDescent="0.2">
      <c r="A1416" t="s">
        <v>652</v>
      </c>
      <c r="B1416" t="str">
        <f>F1416&amp;C1416</f>
        <v>Joe Jaggers2005</v>
      </c>
      <c r="C1416">
        <v>2005</v>
      </c>
      <c r="D1416" t="s">
        <v>269</v>
      </c>
      <c r="E1416" t="s">
        <v>532</v>
      </c>
      <c r="F1416" t="s">
        <v>614</v>
      </c>
      <c r="G1416" t="s">
        <v>141</v>
      </c>
      <c r="H1416" t="s">
        <v>369</v>
      </c>
    </row>
    <row r="1417" spans="1:8" x14ac:dyDescent="0.2">
      <c r="A1417" t="s">
        <v>652</v>
      </c>
      <c r="B1417" t="str">
        <f>F1417&amp;C1417</f>
        <v>John Harpole2005</v>
      </c>
      <c r="C1417">
        <v>2005</v>
      </c>
      <c r="D1417" t="s">
        <v>269</v>
      </c>
      <c r="E1417" t="s">
        <v>517</v>
      </c>
      <c r="F1417" t="s">
        <v>34</v>
      </c>
      <c r="G1417" t="s">
        <v>35</v>
      </c>
    </row>
    <row r="1418" spans="1:8" x14ac:dyDescent="0.2">
      <c r="A1418" t="s">
        <v>652</v>
      </c>
      <c r="B1418" t="str">
        <f>F1418&amp;C1418</f>
        <v>John Klee2005</v>
      </c>
      <c r="C1418">
        <v>2005</v>
      </c>
      <c r="D1418" t="s">
        <v>269</v>
      </c>
      <c r="E1418" t="s">
        <v>517</v>
      </c>
      <c r="F1418" t="s">
        <v>700</v>
      </c>
      <c r="G1418" t="s">
        <v>677</v>
      </c>
    </row>
    <row r="1419" spans="1:8" x14ac:dyDescent="0.2">
      <c r="A1419" t="s">
        <v>652</v>
      </c>
      <c r="B1419" t="str">
        <f>F1419&amp;C1419</f>
        <v>John Ludwig2005</v>
      </c>
      <c r="C1419">
        <v>2005</v>
      </c>
      <c r="D1419" t="s">
        <v>269</v>
      </c>
      <c r="E1419" t="s">
        <v>517</v>
      </c>
      <c r="F1419" t="s">
        <v>546</v>
      </c>
      <c r="G1419" t="s">
        <v>701</v>
      </c>
    </row>
    <row r="1420" spans="1:8" x14ac:dyDescent="0.2">
      <c r="A1420" t="s">
        <v>652</v>
      </c>
      <c r="B1420" t="str">
        <f>F1420&amp;C1420</f>
        <v>Kelly Price2005</v>
      </c>
      <c r="C1420">
        <v>2005</v>
      </c>
      <c r="D1420" t="s">
        <v>269</v>
      </c>
      <c r="E1420" t="s">
        <v>517</v>
      </c>
      <c r="F1420" t="s">
        <v>549</v>
      </c>
      <c r="G1420" t="s">
        <v>679</v>
      </c>
    </row>
    <row r="1421" spans="1:8" x14ac:dyDescent="0.2">
      <c r="A1421" t="s">
        <v>652</v>
      </c>
      <c r="B1421" t="str">
        <f>F1421&amp;C1421</f>
        <v>Krista Mutch2005</v>
      </c>
      <c r="C1421">
        <v>2005</v>
      </c>
      <c r="D1421" t="s">
        <v>269</v>
      </c>
      <c r="E1421" t="s">
        <v>532</v>
      </c>
      <c r="F1421" t="s">
        <v>702</v>
      </c>
      <c r="G1421" t="s">
        <v>598</v>
      </c>
      <c r="H1421" t="s">
        <v>703</v>
      </c>
    </row>
    <row r="1422" spans="1:8" x14ac:dyDescent="0.2">
      <c r="A1422" t="s">
        <v>652</v>
      </c>
      <c r="B1422" t="str">
        <f>F1422&amp;C1422</f>
        <v>Kurt Doerr2005</v>
      </c>
      <c r="C1422">
        <v>2005</v>
      </c>
      <c r="D1422" t="s">
        <v>269</v>
      </c>
      <c r="E1422" t="s">
        <v>532</v>
      </c>
      <c r="F1422" t="s">
        <v>501</v>
      </c>
      <c r="G1422" t="s">
        <v>37</v>
      </c>
      <c r="H1422" t="s">
        <v>369</v>
      </c>
    </row>
    <row r="1423" spans="1:8" x14ac:dyDescent="0.2">
      <c r="A1423" t="s">
        <v>652</v>
      </c>
      <c r="B1423" t="str">
        <f>F1423&amp;C1423</f>
        <v>Logan Magruder2005</v>
      </c>
      <c r="C1423">
        <v>2005</v>
      </c>
      <c r="D1423" t="s">
        <v>269</v>
      </c>
      <c r="E1423" t="s">
        <v>532</v>
      </c>
      <c r="F1423" t="s">
        <v>433</v>
      </c>
      <c r="G1423" t="s">
        <v>699</v>
      </c>
      <c r="H1423" t="s">
        <v>383</v>
      </c>
    </row>
    <row r="1424" spans="1:8" x14ac:dyDescent="0.2">
      <c r="A1424" t="s">
        <v>652</v>
      </c>
      <c r="B1424" t="str">
        <f>F1424&amp;C1424</f>
        <v>Logan Magruder2005</v>
      </c>
      <c r="C1424">
        <v>2005</v>
      </c>
      <c r="D1424" t="s">
        <v>269</v>
      </c>
      <c r="E1424" t="s">
        <v>592</v>
      </c>
      <c r="F1424" t="s">
        <v>433</v>
      </c>
      <c r="G1424" t="s">
        <v>617</v>
      </c>
      <c r="H1424" t="s">
        <v>541</v>
      </c>
    </row>
    <row r="1425" spans="1:8" x14ac:dyDescent="0.2">
      <c r="A1425" t="s">
        <v>652</v>
      </c>
      <c r="B1425" t="str">
        <f>F1425&amp;C1425</f>
        <v>Mark Erickson2005</v>
      </c>
      <c r="C1425">
        <v>2005</v>
      </c>
      <c r="D1425" t="s">
        <v>269</v>
      </c>
      <c r="E1425" t="s">
        <v>517</v>
      </c>
      <c r="F1425" t="s">
        <v>503</v>
      </c>
      <c r="G1425" t="s">
        <v>704</v>
      </c>
    </row>
    <row r="1426" spans="1:8" x14ac:dyDescent="0.2">
      <c r="A1426" t="s">
        <v>652</v>
      </c>
      <c r="B1426" t="str">
        <f>F1426&amp;C1426</f>
        <v>Mark Grummon2005</v>
      </c>
      <c r="C1426">
        <v>2005</v>
      </c>
      <c r="D1426" t="s">
        <v>269</v>
      </c>
      <c r="E1426" t="s">
        <v>517</v>
      </c>
      <c r="F1426" t="s">
        <v>620</v>
      </c>
      <c r="G1426" t="s">
        <v>330</v>
      </c>
    </row>
    <row r="1427" spans="1:8" x14ac:dyDescent="0.2">
      <c r="A1427" t="s">
        <v>652</v>
      </c>
      <c r="B1427" t="str">
        <f>F1427&amp;C1427</f>
        <v>Mark Sexton2005</v>
      </c>
      <c r="C1427">
        <v>2005</v>
      </c>
      <c r="D1427" t="s">
        <v>269</v>
      </c>
      <c r="E1427" t="s">
        <v>532</v>
      </c>
      <c r="F1427" t="s">
        <v>705</v>
      </c>
      <c r="G1427" t="s">
        <v>696</v>
      </c>
      <c r="H1427" t="s">
        <v>369</v>
      </c>
    </row>
    <row r="1428" spans="1:8" x14ac:dyDescent="0.2">
      <c r="A1428" t="s">
        <v>652</v>
      </c>
      <c r="B1428" t="str">
        <f>F1428&amp;C1428</f>
        <v>Mary Viviano2005</v>
      </c>
      <c r="C1428">
        <v>2005</v>
      </c>
      <c r="D1428" t="s">
        <v>269</v>
      </c>
      <c r="E1428" t="s">
        <v>517</v>
      </c>
      <c r="F1428" t="s">
        <v>706</v>
      </c>
      <c r="G1428" t="s">
        <v>707</v>
      </c>
    </row>
    <row r="1429" spans="1:8" x14ac:dyDescent="0.2">
      <c r="A1429" t="s">
        <v>652</v>
      </c>
      <c r="B1429" t="str">
        <f>F1429&amp;C1429</f>
        <v>Michael Wozniak2005</v>
      </c>
      <c r="C1429">
        <v>2005</v>
      </c>
      <c r="D1429" t="s">
        <v>269</v>
      </c>
      <c r="E1429" t="s">
        <v>517</v>
      </c>
      <c r="F1429" t="s">
        <v>763</v>
      </c>
      <c r="G1429" t="s">
        <v>712</v>
      </c>
    </row>
    <row r="1430" spans="1:8" x14ac:dyDescent="0.2">
      <c r="A1430" t="s">
        <v>652</v>
      </c>
      <c r="B1430" t="str">
        <f>F1430&amp;C1430</f>
        <v>Mike Bock2005</v>
      </c>
      <c r="C1430">
        <v>2005</v>
      </c>
      <c r="D1430" t="s">
        <v>269</v>
      </c>
      <c r="E1430" t="s">
        <v>592</v>
      </c>
      <c r="F1430" t="s">
        <v>558</v>
      </c>
      <c r="G1430" t="s">
        <v>708</v>
      </c>
      <c r="H1430" t="s">
        <v>709</v>
      </c>
    </row>
    <row r="1431" spans="1:8" x14ac:dyDescent="0.2">
      <c r="A1431" t="s">
        <v>652</v>
      </c>
      <c r="B1431" t="str">
        <f>F1431&amp;C1431</f>
        <v>Mike Bock2005</v>
      </c>
      <c r="C1431">
        <v>2005</v>
      </c>
      <c r="D1431" t="s">
        <v>269</v>
      </c>
      <c r="E1431" t="s">
        <v>517</v>
      </c>
      <c r="F1431" t="s">
        <v>558</v>
      </c>
      <c r="G1431" t="s">
        <v>622</v>
      </c>
    </row>
    <row r="1432" spans="1:8" x14ac:dyDescent="0.2">
      <c r="A1432" t="s">
        <v>652</v>
      </c>
      <c r="B1432" t="str">
        <f>F1432&amp;C1432</f>
        <v>Mike Crisman2005</v>
      </c>
      <c r="C1432">
        <v>2005</v>
      </c>
      <c r="D1432" t="s">
        <v>269</v>
      </c>
      <c r="E1432" t="s">
        <v>517</v>
      </c>
      <c r="F1432" t="s">
        <v>624</v>
      </c>
      <c r="G1432" t="s">
        <v>710</v>
      </c>
    </row>
    <row r="1433" spans="1:8" x14ac:dyDescent="0.2">
      <c r="A1433" t="s">
        <v>652</v>
      </c>
      <c r="B1433" t="str">
        <f>F1433&amp;C1433</f>
        <v>Mike Kennedy2005</v>
      </c>
      <c r="C1433">
        <v>2005</v>
      </c>
      <c r="D1433" t="s">
        <v>269</v>
      </c>
      <c r="E1433" t="s">
        <v>587</v>
      </c>
      <c r="F1433" t="s">
        <v>438</v>
      </c>
      <c r="G1433" t="s">
        <v>711</v>
      </c>
      <c r="H1433" t="s">
        <v>606</v>
      </c>
    </row>
    <row r="1434" spans="1:8" x14ac:dyDescent="0.2">
      <c r="A1434" t="s">
        <v>652</v>
      </c>
      <c r="B1434" t="str">
        <f>F1434&amp;C1434</f>
        <v>Nancy McDonald2005</v>
      </c>
      <c r="C1434">
        <v>2005</v>
      </c>
      <c r="D1434" t="s">
        <v>269</v>
      </c>
      <c r="E1434" t="s">
        <v>592</v>
      </c>
      <c r="F1434" t="s">
        <v>713</v>
      </c>
      <c r="G1434" t="s">
        <v>135</v>
      </c>
      <c r="H1434" t="s">
        <v>602</v>
      </c>
    </row>
    <row r="1435" spans="1:8" x14ac:dyDescent="0.2">
      <c r="A1435" t="s">
        <v>652</v>
      </c>
      <c r="B1435" t="str">
        <f>F1435&amp;C1435</f>
        <v>Neal A. Stanley2005</v>
      </c>
      <c r="C1435">
        <v>2005</v>
      </c>
      <c r="D1435" t="s">
        <v>269</v>
      </c>
      <c r="E1435" t="s">
        <v>592</v>
      </c>
      <c r="F1435" t="s">
        <v>714</v>
      </c>
      <c r="G1435" t="s">
        <v>626</v>
      </c>
      <c r="H1435" t="s">
        <v>715</v>
      </c>
    </row>
    <row r="1436" spans="1:8" x14ac:dyDescent="0.2">
      <c r="A1436" t="s">
        <v>652</v>
      </c>
      <c r="B1436" t="str">
        <f>F1436&amp;C1436</f>
        <v>Neal A. Stanley2005</v>
      </c>
      <c r="C1436">
        <v>2005</v>
      </c>
      <c r="D1436" t="s">
        <v>269</v>
      </c>
      <c r="E1436" t="s">
        <v>532</v>
      </c>
      <c r="F1436" t="s">
        <v>714</v>
      </c>
      <c r="G1436" t="s">
        <v>716</v>
      </c>
      <c r="H1436" t="s">
        <v>369</v>
      </c>
    </row>
    <row r="1437" spans="1:8" x14ac:dyDescent="0.2">
      <c r="A1437" t="s">
        <v>652</v>
      </c>
      <c r="B1437" t="str">
        <f>F1437&amp;C1437</f>
        <v>Paul DeBonis2005</v>
      </c>
      <c r="C1437">
        <v>2005</v>
      </c>
      <c r="D1437" t="s">
        <v>269</v>
      </c>
      <c r="E1437" t="s">
        <v>517</v>
      </c>
      <c r="F1437" t="s">
        <v>443</v>
      </c>
      <c r="G1437" t="s">
        <v>197</v>
      </c>
    </row>
    <row r="1438" spans="1:8" x14ac:dyDescent="0.2">
      <c r="A1438" t="s">
        <v>652</v>
      </c>
      <c r="B1438" t="str">
        <f>F1438&amp;C1438</f>
        <v>Philip Doty2005</v>
      </c>
      <c r="C1438">
        <v>2005</v>
      </c>
      <c r="D1438" t="s">
        <v>269</v>
      </c>
      <c r="E1438" t="s">
        <v>517</v>
      </c>
      <c r="F1438" t="s">
        <v>363</v>
      </c>
      <c r="G1438" t="s">
        <v>718</v>
      </c>
    </row>
    <row r="1439" spans="1:8" x14ac:dyDescent="0.2">
      <c r="A1439" t="s">
        <v>652</v>
      </c>
      <c r="B1439" t="str">
        <f>F1439&amp;C1439</f>
        <v>Phillip A. Kriz2005</v>
      </c>
      <c r="C1439">
        <v>2005</v>
      </c>
      <c r="D1439" t="s">
        <v>269</v>
      </c>
      <c r="E1439" t="s">
        <v>587</v>
      </c>
      <c r="F1439" t="s">
        <v>447</v>
      </c>
      <c r="G1439" t="s">
        <v>717</v>
      </c>
      <c r="H1439" t="s">
        <v>564</v>
      </c>
    </row>
    <row r="1440" spans="1:8" x14ac:dyDescent="0.2">
      <c r="A1440" t="s">
        <v>652</v>
      </c>
      <c r="B1440" t="str">
        <f>F1440&amp;C1440</f>
        <v>Ralph Reed2005</v>
      </c>
      <c r="C1440">
        <v>2005</v>
      </c>
      <c r="D1440" t="s">
        <v>269</v>
      </c>
      <c r="E1440" t="s">
        <v>517</v>
      </c>
      <c r="F1440" t="s">
        <v>719</v>
      </c>
      <c r="G1440" t="s">
        <v>720</v>
      </c>
    </row>
    <row r="1441" spans="1:8" x14ac:dyDescent="0.2">
      <c r="A1441" t="s">
        <v>652</v>
      </c>
      <c r="B1441" t="str">
        <f>F1441&amp;C1441</f>
        <v>Ray Lechler2005</v>
      </c>
      <c r="C1441">
        <v>2005</v>
      </c>
      <c r="D1441" t="s">
        <v>269</v>
      </c>
      <c r="E1441" t="s">
        <v>517</v>
      </c>
      <c r="F1441" t="s">
        <v>627</v>
      </c>
      <c r="G1441" t="s">
        <v>721</v>
      </c>
    </row>
    <row r="1442" spans="1:8" x14ac:dyDescent="0.2">
      <c r="A1442" t="s">
        <v>652</v>
      </c>
      <c r="B1442" t="str">
        <f>F1442&amp;C1442</f>
        <v>Ray Singleton2005</v>
      </c>
      <c r="C1442">
        <v>2005</v>
      </c>
      <c r="D1442" t="s">
        <v>269</v>
      </c>
      <c r="E1442" t="s">
        <v>517</v>
      </c>
      <c r="F1442" t="s">
        <v>222</v>
      </c>
      <c r="G1442" t="s">
        <v>722</v>
      </c>
    </row>
    <row r="1443" spans="1:8" x14ac:dyDescent="0.2">
      <c r="A1443" t="s">
        <v>652</v>
      </c>
      <c r="B1443" t="str">
        <f>F1443&amp;C1443</f>
        <v>Rick Grisinger2005</v>
      </c>
      <c r="C1443">
        <v>2005</v>
      </c>
      <c r="D1443" t="s">
        <v>269</v>
      </c>
      <c r="E1443" t="s">
        <v>517</v>
      </c>
      <c r="F1443" t="s">
        <v>226</v>
      </c>
      <c r="G1443" t="s">
        <v>227</v>
      </c>
    </row>
    <row r="1444" spans="1:8" x14ac:dyDescent="0.2">
      <c r="A1444" t="s">
        <v>652</v>
      </c>
      <c r="B1444" t="str">
        <f>F1444&amp;C1444</f>
        <v>Rick Hayley2005</v>
      </c>
      <c r="C1444">
        <v>2005</v>
      </c>
      <c r="D1444" t="s">
        <v>269</v>
      </c>
      <c r="E1444" t="s">
        <v>517</v>
      </c>
      <c r="F1444" t="s">
        <v>567</v>
      </c>
      <c r="G1444" t="s">
        <v>21</v>
      </c>
    </row>
    <row r="1445" spans="1:8" x14ac:dyDescent="0.2">
      <c r="A1445" t="s">
        <v>652</v>
      </c>
      <c r="B1445" t="str">
        <f>F1445&amp;C1445</f>
        <v>Rick Robitaille2005</v>
      </c>
      <c r="C1445">
        <v>2005</v>
      </c>
      <c r="D1445" t="s">
        <v>269</v>
      </c>
      <c r="E1445" t="s">
        <v>517</v>
      </c>
      <c r="F1445" t="s">
        <v>630</v>
      </c>
      <c r="G1445" t="s">
        <v>543</v>
      </c>
    </row>
    <row r="1446" spans="1:8" x14ac:dyDescent="0.2">
      <c r="A1446" t="s">
        <v>652</v>
      </c>
      <c r="B1446" t="str">
        <f>F1446&amp;C1446</f>
        <v>Robert J Clark2005</v>
      </c>
      <c r="C1446">
        <v>2005</v>
      </c>
      <c r="D1446" t="s">
        <v>269</v>
      </c>
      <c r="E1446" t="s">
        <v>517</v>
      </c>
      <c r="F1446" t="s">
        <v>107</v>
      </c>
      <c r="G1446" t="s">
        <v>724</v>
      </c>
    </row>
    <row r="1447" spans="1:8" x14ac:dyDescent="0.2">
      <c r="A1447" t="s">
        <v>652</v>
      </c>
      <c r="B1447" t="str">
        <f>F1447&amp;C1447</f>
        <v>Robert L. Bayless, Jr.2005</v>
      </c>
      <c r="C1447">
        <v>2005</v>
      </c>
      <c r="D1447" t="s">
        <v>269</v>
      </c>
      <c r="E1447" t="s">
        <v>532</v>
      </c>
      <c r="F1447" t="s">
        <v>228</v>
      </c>
      <c r="G1447" t="s">
        <v>723</v>
      </c>
      <c r="H1447" t="s">
        <v>318</v>
      </c>
    </row>
    <row r="1448" spans="1:8" x14ac:dyDescent="0.2">
      <c r="A1448" t="s">
        <v>652</v>
      </c>
      <c r="B1448" t="str">
        <f>F1448&amp;C1448</f>
        <v>Robert S. Boswell2005</v>
      </c>
      <c r="C1448">
        <v>2005</v>
      </c>
      <c r="D1448" t="s">
        <v>269</v>
      </c>
      <c r="E1448" t="s">
        <v>517</v>
      </c>
      <c r="F1448" t="s">
        <v>660</v>
      </c>
      <c r="G1448" t="s">
        <v>661</v>
      </c>
    </row>
    <row r="1449" spans="1:8" x14ac:dyDescent="0.2">
      <c r="A1449" t="s">
        <v>652</v>
      </c>
      <c r="B1449" t="str">
        <f>F1449&amp;C1449</f>
        <v>Rod Mellott2005</v>
      </c>
      <c r="C1449">
        <v>2005</v>
      </c>
      <c r="D1449" t="s">
        <v>269</v>
      </c>
      <c r="E1449" t="s">
        <v>517</v>
      </c>
      <c r="F1449" t="s">
        <v>632</v>
      </c>
      <c r="G1449" t="s">
        <v>678</v>
      </c>
    </row>
    <row r="1450" spans="1:8" x14ac:dyDescent="0.2">
      <c r="A1450" t="s">
        <v>652</v>
      </c>
      <c r="B1450" t="str">
        <f>F1450&amp;C1450</f>
        <v>Roger Biemans2005</v>
      </c>
      <c r="C1450">
        <v>2005</v>
      </c>
      <c r="D1450" t="s">
        <v>269</v>
      </c>
      <c r="E1450" t="s">
        <v>532</v>
      </c>
      <c r="F1450" t="s">
        <v>633</v>
      </c>
      <c r="G1450" t="s">
        <v>707</v>
      </c>
      <c r="H1450" t="s">
        <v>369</v>
      </c>
    </row>
    <row r="1451" spans="1:8" x14ac:dyDescent="0.2">
      <c r="A1451" t="s">
        <v>652</v>
      </c>
      <c r="B1451" t="str">
        <f>F1451&amp;C1451</f>
        <v>Roger Parker2005</v>
      </c>
      <c r="C1451">
        <v>2005</v>
      </c>
      <c r="D1451" t="s">
        <v>269</v>
      </c>
      <c r="E1451" t="s">
        <v>517</v>
      </c>
      <c r="F1451" t="s">
        <v>571</v>
      </c>
      <c r="G1451" t="s">
        <v>725</v>
      </c>
    </row>
    <row r="1452" spans="1:8" x14ac:dyDescent="0.2">
      <c r="A1452" t="s">
        <v>652</v>
      </c>
      <c r="B1452" t="str">
        <f>F1452&amp;C1452</f>
        <v>Roger Reinmiller2005</v>
      </c>
      <c r="C1452">
        <v>2005</v>
      </c>
      <c r="D1452" t="s">
        <v>269</v>
      </c>
      <c r="E1452" t="s">
        <v>592</v>
      </c>
      <c r="F1452" t="s">
        <v>635</v>
      </c>
      <c r="G1452" t="s">
        <v>726</v>
      </c>
      <c r="H1452" t="s">
        <v>665</v>
      </c>
    </row>
    <row r="1453" spans="1:8" x14ac:dyDescent="0.2">
      <c r="A1453" t="s">
        <v>652</v>
      </c>
      <c r="B1453" t="str">
        <f>F1453&amp;C1453</f>
        <v>Roger Reinmiller2005</v>
      </c>
      <c r="C1453">
        <v>2005</v>
      </c>
      <c r="D1453" t="s">
        <v>269</v>
      </c>
      <c r="E1453" t="s">
        <v>517</v>
      </c>
      <c r="F1453" t="s">
        <v>635</v>
      </c>
      <c r="G1453" t="s">
        <v>636</v>
      </c>
    </row>
    <row r="1454" spans="1:8" x14ac:dyDescent="0.2">
      <c r="A1454" t="s">
        <v>652</v>
      </c>
      <c r="B1454" t="str">
        <f>F1454&amp;C1454</f>
        <v>Scott Butler2005</v>
      </c>
      <c r="C1454">
        <v>2005</v>
      </c>
      <c r="D1454" t="s">
        <v>269</v>
      </c>
      <c r="E1454" t="s">
        <v>517</v>
      </c>
      <c r="F1454" t="s">
        <v>639</v>
      </c>
      <c r="G1454" t="s">
        <v>451</v>
      </c>
    </row>
    <row r="1455" spans="1:8" x14ac:dyDescent="0.2">
      <c r="A1455" t="s">
        <v>652</v>
      </c>
      <c r="B1455" t="str">
        <f>F1455&amp;C1455</f>
        <v>Scott Hobbs2005</v>
      </c>
      <c r="C1455">
        <v>2005</v>
      </c>
      <c r="D1455" t="s">
        <v>269</v>
      </c>
      <c r="E1455" t="s">
        <v>592</v>
      </c>
      <c r="F1455" t="s">
        <v>727</v>
      </c>
      <c r="G1455" t="s">
        <v>728</v>
      </c>
      <c r="H1455" t="s">
        <v>692</v>
      </c>
    </row>
    <row r="1456" spans="1:8" x14ac:dyDescent="0.2">
      <c r="A1456" t="s">
        <v>652</v>
      </c>
      <c r="B1456" t="str">
        <f>F1456&amp;C1456</f>
        <v>Scott Hobbs2005</v>
      </c>
      <c r="C1456">
        <v>2005</v>
      </c>
      <c r="D1456" t="s">
        <v>269</v>
      </c>
      <c r="E1456" t="s">
        <v>517</v>
      </c>
      <c r="F1456" t="s">
        <v>727</v>
      </c>
      <c r="G1456" t="s">
        <v>729</v>
      </c>
    </row>
    <row r="1457" spans="1:8" x14ac:dyDescent="0.2">
      <c r="A1457" t="s">
        <v>652</v>
      </c>
      <c r="B1457" t="str">
        <f>F1457&amp;C1457</f>
        <v>Stan Sprinkle2005</v>
      </c>
      <c r="C1457">
        <v>2005</v>
      </c>
      <c r="D1457" t="s">
        <v>269</v>
      </c>
      <c r="E1457" t="s">
        <v>517</v>
      </c>
      <c r="F1457" t="s">
        <v>239</v>
      </c>
      <c r="G1457" t="s">
        <v>730</v>
      </c>
    </row>
    <row r="1458" spans="1:8" x14ac:dyDescent="0.2">
      <c r="A1458" t="s">
        <v>652</v>
      </c>
      <c r="B1458" t="str">
        <f>F1458&amp;C1458</f>
        <v>Stephen Bell2005</v>
      </c>
      <c r="C1458">
        <v>2005</v>
      </c>
      <c r="D1458" t="s">
        <v>269</v>
      </c>
      <c r="E1458" t="s">
        <v>517</v>
      </c>
      <c r="F1458" t="s">
        <v>731</v>
      </c>
      <c r="G1458" t="s">
        <v>403</v>
      </c>
    </row>
    <row r="1459" spans="1:8" x14ac:dyDescent="0.2">
      <c r="A1459" t="s">
        <v>652</v>
      </c>
      <c r="B1459" t="str">
        <f>F1459&amp;C1459</f>
        <v>Steve Fallin2005</v>
      </c>
      <c r="C1459">
        <v>2005</v>
      </c>
      <c r="D1459" t="s">
        <v>269</v>
      </c>
      <c r="E1459" t="s">
        <v>587</v>
      </c>
      <c r="F1459" t="s">
        <v>243</v>
      </c>
      <c r="G1459" t="s">
        <v>467</v>
      </c>
      <c r="H1459" t="s">
        <v>525</v>
      </c>
    </row>
    <row r="1460" spans="1:8" x14ac:dyDescent="0.2">
      <c r="A1460" t="s">
        <v>652</v>
      </c>
      <c r="B1460" t="str">
        <f>F1460&amp;C1460</f>
        <v>Ted Brown2005</v>
      </c>
      <c r="C1460">
        <v>2005</v>
      </c>
      <c r="D1460" t="s">
        <v>269</v>
      </c>
      <c r="E1460" t="s">
        <v>587</v>
      </c>
      <c r="F1460" t="s">
        <v>366</v>
      </c>
      <c r="G1460" t="s">
        <v>141</v>
      </c>
      <c r="H1460" t="s">
        <v>545</v>
      </c>
    </row>
    <row r="1461" spans="1:8" x14ac:dyDescent="0.2">
      <c r="A1461" t="s">
        <v>652</v>
      </c>
      <c r="B1461" t="str">
        <f>F1461&amp;C1461</f>
        <v>Tim Hopkins2005</v>
      </c>
      <c r="C1461">
        <v>2005</v>
      </c>
      <c r="D1461" t="s">
        <v>269</v>
      </c>
      <c r="E1461" t="s">
        <v>517</v>
      </c>
      <c r="F1461" t="s">
        <v>253</v>
      </c>
      <c r="G1461" t="s">
        <v>598</v>
      </c>
    </row>
    <row r="1462" spans="1:8" x14ac:dyDescent="0.2">
      <c r="A1462" t="s">
        <v>652</v>
      </c>
      <c r="B1462" t="str">
        <f>F1462&amp;C1462</f>
        <v>Timothy A. Ficker2005</v>
      </c>
      <c r="C1462">
        <v>2005</v>
      </c>
      <c r="D1462" t="s">
        <v>269</v>
      </c>
      <c r="E1462" t="s">
        <v>532</v>
      </c>
      <c r="F1462" t="s">
        <v>732</v>
      </c>
      <c r="G1462" t="s">
        <v>733</v>
      </c>
      <c r="H1462" t="s">
        <v>304</v>
      </c>
    </row>
    <row r="1463" spans="1:8" x14ac:dyDescent="0.2">
      <c r="A1463" t="s">
        <v>652</v>
      </c>
      <c r="B1463" t="str">
        <f>F1463&amp;C1463</f>
        <v>Todd Berryman2005</v>
      </c>
      <c r="C1463">
        <v>2005</v>
      </c>
      <c r="D1463" t="s">
        <v>269</v>
      </c>
      <c r="E1463" t="s">
        <v>517</v>
      </c>
      <c r="F1463" t="s">
        <v>136</v>
      </c>
      <c r="G1463" t="s">
        <v>734</v>
      </c>
    </row>
    <row r="1464" spans="1:8" x14ac:dyDescent="0.2">
      <c r="A1464" t="s">
        <v>652</v>
      </c>
      <c r="B1464" t="str">
        <f>F1464&amp;C1464</f>
        <v>Todd Tipton2005</v>
      </c>
      <c r="C1464">
        <v>2005</v>
      </c>
      <c r="D1464" t="s">
        <v>269</v>
      </c>
      <c r="E1464" t="s">
        <v>517</v>
      </c>
      <c r="F1464" t="s">
        <v>648</v>
      </c>
      <c r="G1464" t="s">
        <v>680</v>
      </c>
    </row>
    <row r="1465" spans="1:8" x14ac:dyDescent="0.2">
      <c r="A1465" t="s">
        <v>652</v>
      </c>
      <c r="B1465" t="str">
        <f>F1465&amp;C1465</f>
        <v>Tom Foncannon2005</v>
      </c>
      <c r="C1465">
        <v>2005</v>
      </c>
      <c r="D1465" t="s">
        <v>269</v>
      </c>
      <c r="E1465" t="s">
        <v>517</v>
      </c>
      <c r="F1465" t="s">
        <v>255</v>
      </c>
      <c r="G1465" t="s">
        <v>476</v>
      </c>
    </row>
    <row r="1466" spans="1:8" x14ac:dyDescent="0.2">
      <c r="A1466" t="s">
        <v>652</v>
      </c>
      <c r="B1466" t="str">
        <f>F1466&amp;C1466</f>
        <v>Tom Price2005</v>
      </c>
      <c r="C1466">
        <v>2005</v>
      </c>
      <c r="D1466" t="s">
        <v>269</v>
      </c>
      <c r="E1466" t="s">
        <v>517</v>
      </c>
      <c r="F1466" t="s">
        <v>735</v>
      </c>
      <c r="G1466" t="s">
        <v>356</v>
      </c>
    </row>
    <row r="1467" spans="1:8" x14ac:dyDescent="0.2">
      <c r="A1467" t="s">
        <v>652</v>
      </c>
      <c r="B1467" t="str">
        <f>F1467&amp;C1467</f>
        <v>Tony Marino2005</v>
      </c>
      <c r="C1467">
        <v>2005</v>
      </c>
      <c r="D1467" t="s">
        <v>269</v>
      </c>
      <c r="E1467" t="s">
        <v>517</v>
      </c>
      <c r="F1467" t="s">
        <v>736</v>
      </c>
      <c r="G1467" t="s">
        <v>737</v>
      </c>
    </row>
    <row r="1468" spans="1:8" x14ac:dyDescent="0.2">
      <c r="A1468" t="s">
        <v>652</v>
      </c>
      <c r="B1468" t="str">
        <f>F1468&amp;C1468</f>
        <v>Tony Mayer2005</v>
      </c>
      <c r="C1468">
        <v>2005</v>
      </c>
      <c r="D1468" t="s">
        <v>269</v>
      </c>
      <c r="E1468" t="s">
        <v>517</v>
      </c>
      <c r="F1468" t="s">
        <v>738</v>
      </c>
      <c r="G1468" t="s">
        <v>739</v>
      </c>
    </row>
    <row r="1469" spans="1:8" x14ac:dyDescent="0.2">
      <c r="A1469" t="s">
        <v>652</v>
      </c>
      <c r="B1469" t="str">
        <f>F1469&amp;C1469</f>
        <v>William Lancaster2005</v>
      </c>
      <c r="C1469">
        <v>2005</v>
      </c>
      <c r="D1469" t="s">
        <v>269</v>
      </c>
      <c r="E1469" t="s">
        <v>517</v>
      </c>
      <c r="F1469" t="s">
        <v>66</v>
      </c>
      <c r="G1469" t="s">
        <v>659</v>
      </c>
    </row>
    <row r="1470" spans="1:8" x14ac:dyDescent="0.2">
      <c r="A1470" t="s">
        <v>957</v>
      </c>
      <c r="B1470" t="str">
        <f>F1470&amp;C1470</f>
        <v>Andrew Bremner2005</v>
      </c>
      <c r="C1470">
        <v>2005</v>
      </c>
      <c r="D1470" t="s">
        <v>860</v>
      </c>
      <c r="E1470" t="s">
        <v>921</v>
      </c>
      <c r="F1470" t="s">
        <v>928</v>
      </c>
      <c r="G1470" t="s">
        <v>470</v>
      </c>
      <c r="H1470" t="s">
        <v>947</v>
      </c>
    </row>
    <row r="1471" spans="1:8" x14ac:dyDescent="0.2">
      <c r="A1471" t="s">
        <v>957</v>
      </c>
      <c r="B1471" t="str">
        <f>F1471&amp;C1471</f>
        <v>Bill Bergner2005</v>
      </c>
      <c r="C1471">
        <v>2005</v>
      </c>
      <c r="D1471" t="s">
        <v>860</v>
      </c>
      <c r="E1471" t="s">
        <v>934</v>
      </c>
      <c r="F1471" t="s">
        <v>483</v>
      </c>
      <c r="G1471" t="s">
        <v>657</v>
      </c>
      <c r="H1471" t="s">
        <v>368</v>
      </c>
    </row>
    <row r="1472" spans="1:8" x14ac:dyDescent="0.2">
      <c r="A1472" t="s">
        <v>957</v>
      </c>
      <c r="B1472" t="str">
        <f>F1472&amp;C1472</f>
        <v>Bill Bergner2005</v>
      </c>
      <c r="C1472">
        <v>2005</v>
      </c>
      <c r="D1472" t="s">
        <v>860</v>
      </c>
      <c r="E1472" t="s">
        <v>954</v>
      </c>
      <c r="F1472" t="s">
        <v>483</v>
      </c>
      <c r="G1472" t="s">
        <v>657</v>
      </c>
      <c r="H1472" t="s">
        <v>368</v>
      </c>
    </row>
    <row r="1473" spans="1:8" x14ac:dyDescent="0.2">
      <c r="A1473" t="s">
        <v>957</v>
      </c>
      <c r="B1473" t="str">
        <f>F1473&amp;C1473</f>
        <v>Bob Fielding2005</v>
      </c>
      <c r="C1473">
        <v>2005</v>
      </c>
      <c r="D1473" t="s">
        <v>860</v>
      </c>
      <c r="E1473" t="s">
        <v>941</v>
      </c>
      <c r="F1473" t="s">
        <v>663</v>
      </c>
      <c r="G1473" t="s">
        <v>958</v>
      </c>
      <c r="H1473" t="s">
        <v>959</v>
      </c>
    </row>
    <row r="1474" spans="1:8" x14ac:dyDescent="0.2">
      <c r="A1474" t="s">
        <v>957</v>
      </c>
      <c r="B1474" t="str">
        <f>F1474&amp;C1474</f>
        <v>Carla J. Wilson2005</v>
      </c>
      <c r="C1474">
        <v>2005</v>
      </c>
      <c r="D1474" t="s">
        <v>860</v>
      </c>
      <c r="E1474" t="s">
        <v>950</v>
      </c>
      <c r="F1474" t="s">
        <v>1032</v>
      </c>
      <c r="G1474" t="s">
        <v>470</v>
      </c>
      <c r="H1474" t="s">
        <v>960</v>
      </c>
    </row>
    <row r="1475" spans="1:8" x14ac:dyDescent="0.2">
      <c r="A1475" t="s">
        <v>957</v>
      </c>
      <c r="B1475" t="str">
        <f>F1475&amp;C1475</f>
        <v>Deena McMullen2005</v>
      </c>
      <c r="C1475">
        <v>2005</v>
      </c>
      <c r="D1475" t="s">
        <v>860</v>
      </c>
      <c r="E1475" t="s">
        <v>921</v>
      </c>
      <c r="F1475" t="s">
        <v>961</v>
      </c>
      <c r="G1475" t="s">
        <v>470</v>
      </c>
      <c r="H1475" t="s">
        <v>962</v>
      </c>
    </row>
    <row r="1476" spans="1:8" x14ac:dyDescent="0.2">
      <c r="A1476" t="s">
        <v>957</v>
      </c>
      <c r="B1476" t="str">
        <f>F1476&amp;C1476</f>
        <v>Gary Davis2005</v>
      </c>
      <c r="C1476">
        <v>2005</v>
      </c>
      <c r="D1476" t="s">
        <v>860</v>
      </c>
      <c r="E1476" t="s">
        <v>937</v>
      </c>
      <c r="F1476" t="s">
        <v>690</v>
      </c>
      <c r="G1476" t="s">
        <v>674</v>
      </c>
      <c r="H1476" t="s">
        <v>959</v>
      </c>
    </row>
    <row r="1477" spans="1:8" x14ac:dyDescent="0.2">
      <c r="A1477" t="s">
        <v>957</v>
      </c>
      <c r="B1477" t="str">
        <f>F1477&amp;C1477</f>
        <v>George Solich2005</v>
      </c>
      <c r="C1477">
        <v>2005</v>
      </c>
      <c r="D1477" t="s">
        <v>860</v>
      </c>
      <c r="E1477" t="s">
        <v>963</v>
      </c>
      <c r="F1477" t="s">
        <v>354</v>
      </c>
      <c r="G1477" t="s">
        <v>694</v>
      </c>
      <c r="H1477" t="s">
        <v>368</v>
      </c>
    </row>
    <row r="1478" spans="1:8" x14ac:dyDescent="0.2">
      <c r="A1478" t="s">
        <v>957</v>
      </c>
      <c r="B1478" t="str">
        <f>F1478&amp;C1478</f>
        <v>Kathleen Eccleston2005</v>
      </c>
      <c r="C1478">
        <v>2005</v>
      </c>
      <c r="D1478" t="s">
        <v>860</v>
      </c>
      <c r="E1478" t="s">
        <v>954</v>
      </c>
      <c r="F1478" t="s">
        <v>964</v>
      </c>
      <c r="G1478" t="s">
        <v>470</v>
      </c>
      <c r="H1478" t="s">
        <v>965</v>
      </c>
    </row>
    <row r="1479" spans="1:8" x14ac:dyDescent="0.2">
      <c r="A1479" t="s">
        <v>957</v>
      </c>
      <c r="B1479" t="str">
        <f>F1479&amp;C1479</f>
        <v>Marc W. Smith2005</v>
      </c>
      <c r="C1479">
        <v>2005</v>
      </c>
      <c r="D1479" t="s">
        <v>860</v>
      </c>
      <c r="E1479" t="s">
        <v>963</v>
      </c>
      <c r="F1479" t="s">
        <v>1021</v>
      </c>
      <c r="G1479" t="s">
        <v>470</v>
      </c>
      <c r="H1479" t="s">
        <v>953</v>
      </c>
    </row>
    <row r="1480" spans="1:8" x14ac:dyDescent="0.2">
      <c r="A1480" t="s">
        <v>957</v>
      </c>
      <c r="B1480" t="str">
        <f>F1480&amp;C1480</f>
        <v>Marc W. Smith2005</v>
      </c>
      <c r="C1480">
        <v>2005</v>
      </c>
      <c r="D1480" t="s">
        <v>860</v>
      </c>
      <c r="E1480" t="s">
        <v>934</v>
      </c>
      <c r="F1480" t="s">
        <v>1021</v>
      </c>
      <c r="G1480" t="s">
        <v>470</v>
      </c>
      <c r="H1480" t="s">
        <v>953</v>
      </c>
    </row>
    <row r="1481" spans="1:8" x14ac:dyDescent="0.2">
      <c r="A1481" t="s">
        <v>957</v>
      </c>
      <c r="B1481" t="str">
        <f>F1481&amp;C1481</f>
        <v>Marc W. Smith2005</v>
      </c>
      <c r="C1481">
        <v>2005</v>
      </c>
      <c r="D1481" t="s">
        <v>860</v>
      </c>
      <c r="E1481" t="s">
        <v>937</v>
      </c>
      <c r="F1481" t="s">
        <v>1021</v>
      </c>
      <c r="G1481" t="s">
        <v>470</v>
      </c>
      <c r="H1481" t="s">
        <v>953</v>
      </c>
    </row>
    <row r="1482" spans="1:8" x14ac:dyDescent="0.2">
      <c r="A1482" t="s">
        <v>957</v>
      </c>
      <c r="B1482" t="str">
        <f>F1482&amp;C1482</f>
        <v>Marc W. Smith2005</v>
      </c>
      <c r="C1482">
        <v>2005</v>
      </c>
      <c r="D1482" t="s">
        <v>860</v>
      </c>
      <c r="E1482" t="s">
        <v>931</v>
      </c>
      <c r="F1482" t="s">
        <v>1021</v>
      </c>
      <c r="G1482" t="s">
        <v>470</v>
      </c>
      <c r="H1482" t="s">
        <v>953</v>
      </c>
    </row>
    <row r="1483" spans="1:8" x14ac:dyDescent="0.2">
      <c r="A1483" t="s">
        <v>957</v>
      </c>
      <c r="B1483" t="str">
        <f>F1483&amp;C1483</f>
        <v>Marc W. Smith2005</v>
      </c>
      <c r="C1483">
        <v>2005</v>
      </c>
      <c r="D1483" t="s">
        <v>860</v>
      </c>
      <c r="E1483" t="s">
        <v>954</v>
      </c>
      <c r="F1483" t="s">
        <v>1021</v>
      </c>
      <c r="G1483" t="s">
        <v>470</v>
      </c>
      <c r="H1483" t="s">
        <v>953</v>
      </c>
    </row>
    <row r="1484" spans="1:8" x14ac:dyDescent="0.2">
      <c r="A1484" t="s">
        <v>957</v>
      </c>
      <c r="B1484" t="str">
        <f>F1484&amp;C1484</f>
        <v>Mike Bock2005</v>
      </c>
      <c r="C1484">
        <v>2005</v>
      </c>
      <c r="D1484" t="s">
        <v>860</v>
      </c>
      <c r="E1484" t="s">
        <v>931</v>
      </c>
      <c r="F1484" t="s">
        <v>558</v>
      </c>
      <c r="G1484" t="s">
        <v>708</v>
      </c>
      <c r="H1484" t="s">
        <v>368</v>
      </c>
    </row>
    <row r="1485" spans="1:8" x14ac:dyDescent="0.2">
      <c r="A1485" t="s">
        <v>957</v>
      </c>
      <c r="B1485" t="str">
        <f>F1485&amp;C1485</f>
        <v>Nancy McDonald2005</v>
      </c>
      <c r="C1485">
        <v>2005</v>
      </c>
      <c r="D1485" t="s">
        <v>860</v>
      </c>
      <c r="E1485" t="s">
        <v>950</v>
      </c>
      <c r="F1485" t="s">
        <v>713</v>
      </c>
      <c r="G1485" t="s">
        <v>135</v>
      </c>
      <c r="H1485" t="s">
        <v>368</v>
      </c>
    </row>
    <row r="1486" spans="1:8" x14ac:dyDescent="0.2">
      <c r="A1486" t="s">
        <v>957</v>
      </c>
      <c r="B1486" t="str">
        <f>F1486&amp;C1486</f>
        <v>Natalie Willms2005</v>
      </c>
      <c r="C1486">
        <v>2005</v>
      </c>
      <c r="D1486" t="s">
        <v>860</v>
      </c>
      <c r="E1486" t="s">
        <v>897</v>
      </c>
      <c r="F1486" t="s">
        <v>939</v>
      </c>
      <c r="G1486" t="s">
        <v>470</v>
      </c>
      <c r="H1486" t="s">
        <v>955</v>
      </c>
    </row>
    <row r="1487" spans="1:8" x14ac:dyDescent="0.2">
      <c r="A1487" t="s">
        <v>957</v>
      </c>
      <c r="B1487" t="str">
        <f>F1487&amp;C1487</f>
        <v>Natalie Willms2005</v>
      </c>
      <c r="C1487">
        <v>2005</v>
      </c>
      <c r="D1487" t="s">
        <v>860</v>
      </c>
      <c r="E1487" t="s">
        <v>905</v>
      </c>
      <c r="F1487" t="s">
        <v>939</v>
      </c>
      <c r="G1487" t="s">
        <v>470</v>
      </c>
      <c r="H1487" t="s">
        <v>955</v>
      </c>
    </row>
    <row r="1488" spans="1:8" x14ac:dyDescent="0.2">
      <c r="A1488" t="s">
        <v>957</v>
      </c>
      <c r="B1488" t="str">
        <f>F1488&amp;C1488</f>
        <v>Neal A. Stanley2005</v>
      </c>
      <c r="C1488">
        <v>2005</v>
      </c>
      <c r="D1488" t="s">
        <v>860</v>
      </c>
      <c r="E1488" t="s">
        <v>905</v>
      </c>
      <c r="F1488" t="s">
        <v>714</v>
      </c>
      <c r="G1488" t="s">
        <v>626</v>
      </c>
      <c r="H1488" t="s">
        <v>368</v>
      </c>
    </row>
    <row r="1489" spans="1:8" x14ac:dyDescent="0.2">
      <c r="A1489" t="s">
        <v>957</v>
      </c>
      <c r="B1489" t="str">
        <f>F1489&amp;C1489</f>
        <v>Roger Reinmiller2005</v>
      </c>
      <c r="C1489">
        <v>2005</v>
      </c>
      <c r="D1489" t="s">
        <v>860</v>
      </c>
      <c r="E1489" t="s">
        <v>941</v>
      </c>
      <c r="F1489" t="s">
        <v>635</v>
      </c>
      <c r="G1489" t="s">
        <v>636</v>
      </c>
      <c r="H1489" t="s">
        <v>959</v>
      </c>
    </row>
    <row r="1490" spans="1:8" x14ac:dyDescent="0.2">
      <c r="A1490" t="s">
        <v>957</v>
      </c>
      <c r="B1490" t="str">
        <f>F1490&amp;C1490</f>
        <v>Sarah S. Cornwell2005</v>
      </c>
      <c r="C1490">
        <v>2005</v>
      </c>
      <c r="D1490" t="s">
        <v>860</v>
      </c>
      <c r="E1490" t="s">
        <v>905</v>
      </c>
      <c r="F1490" t="s">
        <v>943</v>
      </c>
      <c r="G1490" t="s">
        <v>470</v>
      </c>
      <c r="H1490" t="s">
        <v>956</v>
      </c>
    </row>
    <row r="1491" spans="1:8" x14ac:dyDescent="0.2">
      <c r="A1491" t="s">
        <v>957</v>
      </c>
      <c r="B1491" t="str">
        <f>F1491&amp;C1491</f>
        <v>Scott Hobbs2005</v>
      </c>
      <c r="C1491">
        <v>2005</v>
      </c>
      <c r="D1491" t="s">
        <v>860</v>
      </c>
      <c r="E1491" t="s">
        <v>937</v>
      </c>
      <c r="F1491" t="s">
        <v>727</v>
      </c>
      <c r="G1491" t="s">
        <v>729</v>
      </c>
      <c r="H1491" t="s">
        <v>959</v>
      </c>
    </row>
    <row r="1492" spans="1:8" x14ac:dyDescent="0.2">
      <c r="A1492" t="s">
        <v>957</v>
      </c>
      <c r="B1492" t="str">
        <f>F1492&amp;C1492</f>
        <v>Todd Ennenga2005</v>
      </c>
      <c r="C1492">
        <v>2005</v>
      </c>
      <c r="D1492" t="s">
        <v>860</v>
      </c>
      <c r="E1492" t="s">
        <v>921</v>
      </c>
      <c r="F1492" t="s">
        <v>472</v>
      </c>
      <c r="G1492" t="s">
        <v>680</v>
      </c>
      <c r="H1492" t="s">
        <v>368</v>
      </c>
    </row>
    <row r="1493" spans="1:8" x14ac:dyDescent="0.2">
      <c r="A1493" t="s">
        <v>1035</v>
      </c>
      <c r="B1493" t="str">
        <f>F1493&amp;C1493</f>
        <v>Andrew Bremner2005</v>
      </c>
      <c r="C1493">
        <v>2005</v>
      </c>
      <c r="D1493" t="s">
        <v>930</v>
      </c>
      <c r="F1493" t="s">
        <v>928</v>
      </c>
      <c r="G1493" t="s">
        <v>470</v>
      </c>
      <c r="H1493" t="s">
        <v>929</v>
      </c>
    </row>
    <row r="1494" spans="1:8" x14ac:dyDescent="0.2">
      <c r="A1494" t="s">
        <v>1035</v>
      </c>
      <c r="B1494" t="str">
        <f>F1494&amp;C1494</f>
        <v>Carla J. Wilson2005</v>
      </c>
      <c r="C1494">
        <v>2005</v>
      </c>
      <c r="D1494" t="s">
        <v>930</v>
      </c>
      <c r="F1494" t="s">
        <v>1032</v>
      </c>
      <c r="G1494" t="s">
        <v>470</v>
      </c>
      <c r="H1494" t="s">
        <v>1033</v>
      </c>
    </row>
    <row r="1495" spans="1:8" x14ac:dyDescent="0.2">
      <c r="A1495" t="s">
        <v>1035</v>
      </c>
      <c r="B1495" t="str">
        <f>F1495&amp;C1495</f>
        <v>Kathleen Eccleston2005</v>
      </c>
      <c r="C1495">
        <v>2005</v>
      </c>
      <c r="D1495" t="s">
        <v>930</v>
      </c>
      <c r="F1495" t="s">
        <v>964</v>
      </c>
      <c r="G1495" t="s">
        <v>470</v>
      </c>
      <c r="H1495" t="s">
        <v>1034</v>
      </c>
    </row>
    <row r="1496" spans="1:8" x14ac:dyDescent="0.2">
      <c r="A1496" t="s">
        <v>1035</v>
      </c>
      <c r="B1496" t="str">
        <f>F1496&amp;C1496</f>
        <v>Marc W. Smith2005</v>
      </c>
      <c r="C1496">
        <v>2005</v>
      </c>
      <c r="D1496" t="s">
        <v>930</v>
      </c>
      <c r="F1496" t="s">
        <v>1021</v>
      </c>
      <c r="G1496" t="s">
        <v>470</v>
      </c>
      <c r="H1496" t="s">
        <v>619</v>
      </c>
    </row>
    <row r="1497" spans="1:8" x14ac:dyDescent="0.2">
      <c r="A1497" t="s">
        <v>1035</v>
      </c>
      <c r="B1497" t="str">
        <f>F1497&amp;C1497</f>
        <v>Natalie Willms2005</v>
      </c>
      <c r="C1497">
        <v>2005</v>
      </c>
      <c r="D1497" t="s">
        <v>930</v>
      </c>
      <c r="F1497" t="s">
        <v>939</v>
      </c>
      <c r="G1497" t="s">
        <v>470</v>
      </c>
      <c r="H1497" t="s">
        <v>940</v>
      </c>
    </row>
    <row r="1498" spans="1:8" x14ac:dyDescent="0.2">
      <c r="A1498" t="s">
        <v>1035</v>
      </c>
      <c r="B1498" t="str">
        <f>F1498&amp;C1498</f>
        <v>Sarah S. Cornwell2005</v>
      </c>
      <c r="C1498">
        <v>2005</v>
      </c>
      <c r="D1498" t="s">
        <v>930</v>
      </c>
      <c r="F1498" t="s">
        <v>943</v>
      </c>
      <c r="G1498" t="s">
        <v>470</v>
      </c>
      <c r="H1498" t="s">
        <v>1027</v>
      </c>
    </row>
    <row r="1499" spans="1:8" x14ac:dyDescent="0.2">
      <c r="A1499" t="s">
        <v>1035</v>
      </c>
      <c r="B1499" t="str">
        <f>F1499&amp;C1499</f>
        <v>Timothy S. Stewart2005</v>
      </c>
      <c r="C1499">
        <v>2005</v>
      </c>
      <c r="D1499" t="s">
        <v>930</v>
      </c>
      <c r="F1499" t="s">
        <v>1029</v>
      </c>
      <c r="G1499" t="s">
        <v>470</v>
      </c>
      <c r="H1499" t="s">
        <v>1030</v>
      </c>
    </row>
    <row r="1500" spans="1:8" x14ac:dyDescent="0.2">
      <c r="A1500" t="s">
        <v>740</v>
      </c>
      <c r="B1500" t="str">
        <f>F1500&amp;C1500</f>
        <v>Alan Harrison2004</v>
      </c>
      <c r="C1500">
        <v>2004</v>
      </c>
      <c r="D1500" t="s">
        <v>269</v>
      </c>
      <c r="E1500" t="s">
        <v>517</v>
      </c>
      <c r="F1500" t="s">
        <v>140</v>
      </c>
      <c r="G1500" t="s">
        <v>653</v>
      </c>
    </row>
    <row r="1501" spans="1:8" x14ac:dyDescent="0.2">
      <c r="A1501" t="s">
        <v>740</v>
      </c>
      <c r="B1501" t="str">
        <f>F1501&amp;C1501</f>
        <v>Andy Franklin2004</v>
      </c>
      <c r="C1501">
        <v>2004</v>
      </c>
      <c r="D1501" t="s">
        <v>269</v>
      </c>
      <c r="E1501" t="s">
        <v>517</v>
      </c>
      <c r="F1501" t="s">
        <v>654</v>
      </c>
      <c r="G1501" t="s">
        <v>655</v>
      </c>
    </row>
    <row r="1502" spans="1:8" x14ac:dyDescent="0.2">
      <c r="A1502" t="s">
        <v>740</v>
      </c>
      <c r="B1502" t="str">
        <f>F1502&amp;C1502</f>
        <v>Barry Winstead2004</v>
      </c>
      <c r="C1502">
        <v>2004</v>
      </c>
      <c r="D1502" t="s">
        <v>269</v>
      </c>
      <c r="E1502" t="s">
        <v>517</v>
      </c>
      <c r="F1502" t="s">
        <v>589</v>
      </c>
      <c r="G1502" t="s">
        <v>590</v>
      </c>
    </row>
    <row r="1503" spans="1:8" x14ac:dyDescent="0.2">
      <c r="A1503" t="s">
        <v>740</v>
      </c>
      <c r="B1503" t="str">
        <f>F1503&amp;C1503</f>
        <v>Betty Dieter2004</v>
      </c>
      <c r="C1503">
        <v>2004</v>
      </c>
      <c r="D1503" t="s">
        <v>269</v>
      </c>
      <c r="E1503" t="s">
        <v>517</v>
      </c>
      <c r="F1503" t="s">
        <v>656</v>
      </c>
      <c r="G1503" t="s">
        <v>157</v>
      </c>
    </row>
    <row r="1504" spans="1:8" x14ac:dyDescent="0.2">
      <c r="A1504" t="s">
        <v>740</v>
      </c>
      <c r="B1504" t="str">
        <f>F1504&amp;C1504</f>
        <v>Bill Bergner2004</v>
      </c>
      <c r="C1504">
        <v>2004</v>
      </c>
      <c r="D1504" t="s">
        <v>269</v>
      </c>
      <c r="E1504" t="s">
        <v>532</v>
      </c>
      <c r="F1504" t="s">
        <v>483</v>
      </c>
      <c r="G1504" t="s">
        <v>657</v>
      </c>
      <c r="H1504" t="s">
        <v>658</v>
      </c>
    </row>
    <row r="1505" spans="1:8" x14ac:dyDescent="0.2">
      <c r="A1505" t="s">
        <v>740</v>
      </c>
      <c r="B1505" t="str">
        <f>F1505&amp;C1505</f>
        <v>Bill Bergner2004</v>
      </c>
      <c r="C1505">
        <v>2004</v>
      </c>
      <c r="D1505" t="s">
        <v>269</v>
      </c>
      <c r="E1505" t="s">
        <v>592</v>
      </c>
      <c r="F1505" t="s">
        <v>483</v>
      </c>
      <c r="G1505" t="s">
        <v>657</v>
      </c>
      <c r="H1505" t="s">
        <v>574</v>
      </c>
    </row>
    <row r="1506" spans="1:8" x14ac:dyDescent="0.2">
      <c r="A1506" t="s">
        <v>740</v>
      </c>
      <c r="B1506" t="str">
        <f>F1506&amp;C1506</f>
        <v>Bill Bergner2004</v>
      </c>
      <c r="C1506">
        <v>2004</v>
      </c>
      <c r="D1506" t="s">
        <v>269</v>
      </c>
      <c r="E1506" t="s">
        <v>592</v>
      </c>
      <c r="F1506" t="s">
        <v>483</v>
      </c>
      <c r="G1506" t="s">
        <v>657</v>
      </c>
      <c r="H1506" t="s">
        <v>646</v>
      </c>
    </row>
    <row r="1507" spans="1:8" x14ac:dyDescent="0.2">
      <c r="A1507" t="s">
        <v>740</v>
      </c>
      <c r="B1507" t="str">
        <f>F1507&amp;C1507</f>
        <v>Bob Davis2004</v>
      </c>
      <c r="C1507">
        <v>2004</v>
      </c>
      <c r="D1507" t="s">
        <v>269</v>
      </c>
      <c r="E1507" t="s">
        <v>587</v>
      </c>
      <c r="F1507" t="s">
        <v>146</v>
      </c>
      <c r="G1507" t="s">
        <v>37</v>
      </c>
      <c r="H1507" t="s">
        <v>662</v>
      </c>
    </row>
    <row r="1508" spans="1:8" x14ac:dyDescent="0.2">
      <c r="A1508" t="s">
        <v>740</v>
      </c>
      <c r="B1508" t="str">
        <f>F1508&amp;C1508</f>
        <v>Bob Fielding2004</v>
      </c>
      <c r="C1508">
        <v>2004</v>
      </c>
      <c r="D1508" t="s">
        <v>269</v>
      </c>
      <c r="E1508" t="s">
        <v>592</v>
      </c>
      <c r="F1508" t="s">
        <v>663</v>
      </c>
      <c r="G1508" t="s">
        <v>664</v>
      </c>
      <c r="H1508" t="s">
        <v>665</v>
      </c>
    </row>
    <row r="1509" spans="1:8" x14ac:dyDescent="0.2">
      <c r="A1509" t="s">
        <v>740</v>
      </c>
      <c r="B1509" t="str">
        <f>F1509&amp;C1509</f>
        <v>Bob Fielding2004</v>
      </c>
      <c r="C1509">
        <v>2004</v>
      </c>
      <c r="D1509" t="s">
        <v>269</v>
      </c>
      <c r="E1509" t="s">
        <v>517</v>
      </c>
      <c r="F1509" t="s">
        <v>663</v>
      </c>
      <c r="G1509" t="s">
        <v>666</v>
      </c>
    </row>
    <row r="1510" spans="1:8" x14ac:dyDescent="0.2">
      <c r="A1510" t="s">
        <v>740</v>
      </c>
      <c r="B1510" t="str">
        <f>F1510&amp;C1510</f>
        <v>Bob Swann2004</v>
      </c>
      <c r="C1510">
        <v>2004</v>
      </c>
      <c r="D1510" t="s">
        <v>269</v>
      </c>
      <c r="E1510" t="s">
        <v>517</v>
      </c>
      <c r="F1510" t="s">
        <v>667</v>
      </c>
      <c r="G1510" t="s">
        <v>668</v>
      </c>
    </row>
    <row r="1511" spans="1:8" x14ac:dyDescent="0.2">
      <c r="A1511" t="s">
        <v>740</v>
      </c>
      <c r="B1511" t="str">
        <f>F1511&amp;C1511</f>
        <v>Bob Unger2004</v>
      </c>
      <c r="C1511">
        <v>2004</v>
      </c>
      <c r="D1511" t="s">
        <v>269</v>
      </c>
      <c r="E1511" t="s">
        <v>517</v>
      </c>
      <c r="F1511" t="s">
        <v>669</v>
      </c>
      <c r="G1511" t="s">
        <v>670</v>
      </c>
    </row>
    <row r="1512" spans="1:8" x14ac:dyDescent="0.2">
      <c r="A1512" t="s">
        <v>740</v>
      </c>
      <c r="B1512" t="str">
        <f>F1512&amp;C1512</f>
        <v>Brian Kissick2004</v>
      </c>
      <c r="C1512">
        <v>2004</v>
      </c>
      <c r="D1512" t="s">
        <v>269</v>
      </c>
      <c r="E1512" t="s">
        <v>517</v>
      </c>
      <c r="F1512" t="s">
        <v>599</v>
      </c>
      <c r="G1512" t="s">
        <v>671</v>
      </c>
    </row>
    <row r="1513" spans="1:8" x14ac:dyDescent="0.2">
      <c r="A1513" t="s">
        <v>740</v>
      </c>
      <c r="B1513" t="str">
        <f>F1513&amp;C1513</f>
        <v>Brian Tooley2004</v>
      </c>
      <c r="C1513">
        <v>2004</v>
      </c>
      <c r="D1513" t="s">
        <v>269</v>
      </c>
      <c r="E1513" t="s">
        <v>532</v>
      </c>
      <c r="F1513" t="s">
        <v>526</v>
      </c>
      <c r="G1513" t="s">
        <v>456</v>
      </c>
      <c r="H1513" t="s">
        <v>302</v>
      </c>
    </row>
    <row r="1514" spans="1:8" x14ac:dyDescent="0.2">
      <c r="A1514" t="s">
        <v>740</v>
      </c>
      <c r="B1514" t="str">
        <f>F1514&amp;C1514</f>
        <v>Bud Isaacs2004</v>
      </c>
      <c r="C1514">
        <v>2004</v>
      </c>
      <c r="D1514" t="s">
        <v>269</v>
      </c>
      <c r="E1514" t="s">
        <v>517</v>
      </c>
      <c r="F1514" t="s">
        <v>672</v>
      </c>
      <c r="G1514" t="s">
        <v>673</v>
      </c>
    </row>
    <row r="1515" spans="1:8" x14ac:dyDescent="0.2">
      <c r="A1515" t="s">
        <v>740</v>
      </c>
      <c r="B1515" t="str">
        <f>F1515&amp;C1515</f>
        <v>Carter G. Mathies2004</v>
      </c>
      <c r="C1515">
        <v>2004</v>
      </c>
      <c r="D1515" t="s">
        <v>269</v>
      </c>
      <c r="E1515" t="s">
        <v>517</v>
      </c>
      <c r="F1515" t="s">
        <v>487</v>
      </c>
      <c r="G1515" t="s">
        <v>674</v>
      </c>
    </row>
    <row r="1516" spans="1:8" x14ac:dyDescent="0.2">
      <c r="A1516" t="s">
        <v>740</v>
      </c>
      <c r="B1516" t="str">
        <f>F1516&amp;C1516</f>
        <v>Charles Searle2004</v>
      </c>
      <c r="C1516">
        <v>2004</v>
      </c>
      <c r="D1516" t="s">
        <v>269</v>
      </c>
      <c r="E1516" t="s">
        <v>517</v>
      </c>
      <c r="F1516" t="s">
        <v>91</v>
      </c>
      <c r="G1516" t="s">
        <v>170</v>
      </c>
    </row>
    <row r="1517" spans="1:8" x14ac:dyDescent="0.2">
      <c r="A1517" t="s">
        <v>740</v>
      </c>
      <c r="B1517" t="str">
        <f>F1517&amp;C1517</f>
        <v>Charles Stanley2004</v>
      </c>
      <c r="C1517">
        <v>2004</v>
      </c>
      <c r="D1517" t="s">
        <v>269</v>
      </c>
      <c r="E1517" t="s">
        <v>517</v>
      </c>
      <c r="F1517" t="s">
        <v>675</v>
      </c>
      <c r="G1517" t="s">
        <v>495</v>
      </c>
    </row>
    <row r="1518" spans="1:8" x14ac:dyDescent="0.2">
      <c r="A1518" t="s">
        <v>740</v>
      </c>
      <c r="B1518" t="str">
        <f>F1518&amp;C1518</f>
        <v>Darrell Jones2004</v>
      </c>
      <c r="C1518">
        <v>2004</v>
      </c>
      <c r="D1518" t="s">
        <v>269</v>
      </c>
      <c r="E1518" t="s">
        <v>517</v>
      </c>
      <c r="F1518" t="s">
        <v>676</v>
      </c>
      <c r="G1518" t="s">
        <v>677</v>
      </c>
    </row>
    <row r="1519" spans="1:8" x14ac:dyDescent="0.2">
      <c r="A1519" t="s">
        <v>740</v>
      </c>
      <c r="B1519" t="str">
        <f>F1519&amp;C1519</f>
        <v>Dave Banko2004</v>
      </c>
      <c r="C1519">
        <v>2004</v>
      </c>
      <c r="D1519" t="s">
        <v>269</v>
      </c>
      <c r="E1519" t="s">
        <v>517</v>
      </c>
      <c r="F1519" t="s">
        <v>284</v>
      </c>
      <c r="G1519" t="s">
        <v>348</v>
      </c>
    </row>
    <row r="1520" spans="1:8" x14ac:dyDescent="0.2">
      <c r="A1520" t="s">
        <v>740</v>
      </c>
      <c r="B1520" t="str">
        <f>F1520&amp;C1520</f>
        <v>David S. Petrie2004</v>
      </c>
      <c r="C1520">
        <v>2004</v>
      </c>
      <c r="D1520" t="s">
        <v>269</v>
      </c>
      <c r="E1520" t="s">
        <v>517</v>
      </c>
      <c r="F1520" t="s">
        <v>798</v>
      </c>
      <c r="G1520" t="s">
        <v>678</v>
      </c>
    </row>
    <row r="1521" spans="1:8" x14ac:dyDescent="0.2">
      <c r="A1521" t="s">
        <v>740</v>
      </c>
      <c r="B1521" t="str">
        <f>F1521&amp;C1521</f>
        <v>Dick Weber2004</v>
      </c>
      <c r="C1521">
        <v>2004</v>
      </c>
      <c r="D1521" t="s">
        <v>269</v>
      </c>
      <c r="E1521" t="s">
        <v>517</v>
      </c>
      <c r="F1521" t="s">
        <v>173</v>
      </c>
      <c r="G1521" t="s">
        <v>679</v>
      </c>
    </row>
    <row r="1522" spans="1:8" x14ac:dyDescent="0.2">
      <c r="A1522" t="s">
        <v>740</v>
      </c>
      <c r="B1522" t="str">
        <f>F1522&amp;C1522</f>
        <v>Don DeCarlo2004</v>
      </c>
      <c r="C1522">
        <v>2004</v>
      </c>
      <c r="D1522" t="s">
        <v>269</v>
      </c>
      <c r="E1522" t="s">
        <v>532</v>
      </c>
      <c r="F1522" t="s">
        <v>349</v>
      </c>
      <c r="G1522" t="s">
        <v>680</v>
      </c>
      <c r="H1522" t="s">
        <v>369</v>
      </c>
    </row>
    <row r="1523" spans="1:8" x14ac:dyDescent="0.2">
      <c r="A1523" t="s">
        <v>740</v>
      </c>
      <c r="B1523" t="str">
        <f>F1523&amp;C1523</f>
        <v>Don Spence2004</v>
      </c>
      <c r="C1523">
        <v>2004</v>
      </c>
      <c r="D1523" t="s">
        <v>269</v>
      </c>
      <c r="E1523" t="s">
        <v>517</v>
      </c>
      <c r="F1523" t="s">
        <v>607</v>
      </c>
      <c r="G1523" t="s">
        <v>681</v>
      </c>
    </row>
    <row r="1524" spans="1:8" x14ac:dyDescent="0.2">
      <c r="A1524" t="s">
        <v>740</v>
      </c>
      <c r="B1524" t="str">
        <f>F1524&amp;C1524</f>
        <v>Don Wallette2004</v>
      </c>
      <c r="C1524">
        <v>2004</v>
      </c>
      <c r="D1524" t="s">
        <v>269</v>
      </c>
      <c r="E1524" t="s">
        <v>517</v>
      </c>
      <c r="F1524" t="s">
        <v>682</v>
      </c>
      <c r="G1524" t="s">
        <v>683</v>
      </c>
    </row>
    <row r="1525" spans="1:8" x14ac:dyDescent="0.2">
      <c r="A1525" t="s">
        <v>740</v>
      </c>
      <c r="B1525" t="str">
        <f>F1525&amp;C1525</f>
        <v>Donald Wolf2004</v>
      </c>
      <c r="C1525">
        <v>2004</v>
      </c>
      <c r="D1525" t="s">
        <v>269</v>
      </c>
      <c r="E1525" t="s">
        <v>532</v>
      </c>
      <c r="F1525" t="s">
        <v>803</v>
      </c>
      <c r="G1525" t="s">
        <v>684</v>
      </c>
      <c r="H1525" t="s">
        <v>369</v>
      </c>
    </row>
    <row r="1526" spans="1:8" x14ac:dyDescent="0.2">
      <c r="A1526" t="s">
        <v>740</v>
      </c>
      <c r="B1526" t="str">
        <f>F1526&amp;C1526</f>
        <v>Doug York2004</v>
      </c>
      <c r="C1526">
        <v>2004</v>
      </c>
      <c r="D1526" t="s">
        <v>269</v>
      </c>
      <c r="E1526" t="s">
        <v>517</v>
      </c>
      <c r="F1526" t="s">
        <v>685</v>
      </c>
      <c r="G1526" t="s">
        <v>686</v>
      </c>
    </row>
    <row r="1527" spans="1:8" x14ac:dyDescent="0.2">
      <c r="A1527" t="s">
        <v>740</v>
      </c>
      <c r="B1527" t="str">
        <f>F1527&amp;C1527</f>
        <v>Duane Zavadil2004</v>
      </c>
      <c r="C1527">
        <v>2004</v>
      </c>
      <c r="D1527" t="s">
        <v>269</v>
      </c>
      <c r="E1527" t="s">
        <v>587</v>
      </c>
      <c r="F1527" t="s">
        <v>286</v>
      </c>
      <c r="G1527" t="s">
        <v>687</v>
      </c>
      <c r="H1527" t="s">
        <v>688</v>
      </c>
    </row>
    <row r="1528" spans="1:8" x14ac:dyDescent="0.2">
      <c r="A1528" t="s">
        <v>740</v>
      </c>
      <c r="B1528" t="str">
        <f>F1528&amp;C1528</f>
        <v>Frank Muscara2004</v>
      </c>
      <c r="C1528">
        <v>2004</v>
      </c>
      <c r="D1528" t="s">
        <v>269</v>
      </c>
      <c r="E1528" t="s">
        <v>517</v>
      </c>
      <c r="F1528" t="s">
        <v>492</v>
      </c>
      <c r="G1528" t="s">
        <v>689</v>
      </c>
    </row>
    <row r="1529" spans="1:8" x14ac:dyDescent="0.2">
      <c r="A1529" t="s">
        <v>740</v>
      </c>
      <c r="B1529" t="str">
        <f>F1529&amp;C1529</f>
        <v>Fred Barrett2004</v>
      </c>
      <c r="C1529">
        <v>2004</v>
      </c>
      <c r="D1529" t="s">
        <v>269</v>
      </c>
      <c r="E1529" t="s">
        <v>517</v>
      </c>
      <c r="F1529" t="s">
        <v>411</v>
      </c>
      <c r="G1529" t="s">
        <v>687</v>
      </c>
    </row>
    <row r="1530" spans="1:8" x14ac:dyDescent="0.2">
      <c r="A1530" t="s">
        <v>740</v>
      </c>
      <c r="B1530" t="str">
        <f>F1530&amp;C1530</f>
        <v>Gary Davis2004</v>
      </c>
      <c r="C1530">
        <v>2004</v>
      </c>
      <c r="D1530" t="s">
        <v>269</v>
      </c>
      <c r="E1530" t="s">
        <v>592</v>
      </c>
      <c r="F1530" t="s">
        <v>690</v>
      </c>
      <c r="G1530" t="s">
        <v>691</v>
      </c>
      <c r="H1530" t="s">
        <v>692</v>
      </c>
    </row>
    <row r="1531" spans="1:8" x14ac:dyDescent="0.2">
      <c r="A1531" t="s">
        <v>740</v>
      </c>
      <c r="B1531" t="str">
        <f>F1531&amp;C1531</f>
        <v>Gary Davis2004</v>
      </c>
      <c r="C1531">
        <v>2004</v>
      </c>
      <c r="D1531" t="s">
        <v>269</v>
      </c>
      <c r="E1531" t="s">
        <v>517</v>
      </c>
      <c r="F1531" t="s">
        <v>690</v>
      </c>
      <c r="G1531" t="s">
        <v>674</v>
      </c>
    </row>
    <row r="1532" spans="1:8" x14ac:dyDescent="0.2">
      <c r="A1532" t="s">
        <v>740</v>
      </c>
      <c r="B1532" t="str">
        <f>F1532&amp;C1532</f>
        <v>Geoff Solich2004</v>
      </c>
      <c r="C1532">
        <v>2004</v>
      </c>
      <c r="D1532" t="s">
        <v>269</v>
      </c>
      <c r="E1532" t="s">
        <v>517</v>
      </c>
      <c r="F1532" t="s">
        <v>175</v>
      </c>
      <c r="G1532" t="s">
        <v>693</v>
      </c>
    </row>
    <row r="1533" spans="1:8" x14ac:dyDescent="0.2">
      <c r="A1533" t="s">
        <v>740</v>
      </c>
      <c r="B1533" t="str">
        <f>F1533&amp;C1533</f>
        <v>George Solich2004</v>
      </c>
      <c r="C1533">
        <v>2004</v>
      </c>
      <c r="D1533" t="s">
        <v>269</v>
      </c>
      <c r="E1533" t="s">
        <v>532</v>
      </c>
      <c r="F1533" t="s">
        <v>354</v>
      </c>
      <c r="G1533" t="s">
        <v>694</v>
      </c>
      <c r="H1533" t="s">
        <v>695</v>
      </c>
    </row>
    <row r="1534" spans="1:8" x14ac:dyDescent="0.2">
      <c r="A1534" t="s">
        <v>740</v>
      </c>
      <c r="B1534" t="str">
        <f>F1534&amp;C1534</f>
        <v>Jack Ekstrom2004</v>
      </c>
      <c r="C1534">
        <v>2004</v>
      </c>
      <c r="D1534" t="s">
        <v>269</v>
      </c>
      <c r="E1534" t="s">
        <v>517</v>
      </c>
      <c r="F1534" t="s">
        <v>317</v>
      </c>
      <c r="G1534" t="s">
        <v>696</v>
      </c>
    </row>
    <row r="1535" spans="1:8" x14ac:dyDescent="0.2">
      <c r="A1535" t="s">
        <v>740</v>
      </c>
      <c r="B1535" t="str">
        <f>F1535&amp;C1535</f>
        <v>James Lightner2004</v>
      </c>
      <c r="C1535">
        <v>2004</v>
      </c>
      <c r="D1535" t="s">
        <v>269</v>
      </c>
      <c r="E1535" t="s">
        <v>532</v>
      </c>
      <c r="F1535" t="s">
        <v>193</v>
      </c>
      <c r="G1535" t="s">
        <v>678</v>
      </c>
      <c r="H1535" t="s">
        <v>300</v>
      </c>
    </row>
    <row r="1536" spans="1:8" x14ac:dyDescent="0.2">
      <c r="A1536" t="s">
        <v>740</v>
      </c>
      <c r="B1536" t="str">
        <f>F1536&amp;C1536</f>
        <v>James Stewart2004</v>
      </c>
      <c r="C1536">
        <v>2004</v>
      </c>
      <c r="D1536" t="s">
        <v>269</v>
      </c>
      <c r="E1536" t="s">
        <v>517</v>
      </c>
      <c r="F1536" t="s">
        <v>697</v>
      </c>
      <c r="G1536" t="s">
        <v>197</v>
      </c>
    </row>
    <row r="1537" spans="1:8" x14ac:dyDescent="0.2">
      <c r="A1537" t="s">
        <v>740</v>
      </c>
      <c r="B1537" t="str">
        <f>F1537&amp;C1537</f>
        <v>Jerry Hoffman2004</v>
      </c>
      <c r="C1537">
        <v>2004</v>
      </c>
      <c r="D1537" t="s">
        <v>269</v>
      </c>
      <c r="E1537" t="s">
        <v>517</v>
      </c>
      <c r="F1537" t="s">
        <v>698</v>
      </c>
      <c r="G1537" t="s">
        <v>699</v>
      </c>
    </row>
    <row r="1538" spans="1:8" x14ac:dyDescent="0.2">
      <c r="A1538" t="s">
        <v>740</v>
      </c>
      <c r="B1538" t="str">
        <f>F1538&amp;C1538</f>
        <v>Jim Brown2004</v>
      </c>
      <c r="C1538">
        <v>2004</v>
      </c>
      <c r="D1538" t="s">
        <v>269</v>
      </c>
      <c r="E1538" t="s">
        <v>517</v>
      </c>
      <c r="F1538" t="s">
        <v>191</v>
      </c>
      <c r="G1538" t="s">
        <v>227</v>
      </c>
    </row>
    <row r="1539" spans="1:8" x14ac:dyDescent="0.2">
      <c r="A1539" t="s">
        <v>740</v>
      </c>
      <c r="B1539" t="str">
        <f>F1539&amp;C1539</f>
        <v>Joe Jaggers2004</v>
      </c>
      <c r="C1539">
        <v>2004</v>
      </c>
      <c r="D1539" t="s">
        <v>269</v>
      </c>
      <c r="E1539" t="s">
        <v>532</v>
      </c>
      <c r="F1539" t="s">
        <v>614</v>
      </c>
      <c r="G1539" t="s">
        <v>141</v>
      </c>
      <c r="H1539" t="s">
        <v>369</v>
      </c>
    </row>
    <row r="1540" spans="1:8" x14ac:dyDescent="0.2">
      <c r="A1540" t="s">
        <v>740</v>
      </c>
      <c r="B1540" t="str">
        <f>F1540&amp;C1540</f>
        <v>John Harpole2004</v>
      </c>
      <c r="C1540">
        <v>2004</v>
      </c>
      <c r="D1540" t="s">
        <v>269</v>
      </c>
      <c r="E1540" t="s">
        <v>517</v>
      </c>
      <c r="F1540" t="s">
        <v>34</v>
      </c>
      <c r="G1540" t="s">
        <v>35</v>
      </c>
    </row>
    <row r="1541" spans="1:8" x14ac:dyDescent="0.2">
      <c r="A1541" t="s">
        <v>740</v>
      </c>
      <c r="B1541" t="str">
        <f>F1541&amp;C1541</f>
        <v>John Klee2004</v>
      </c>
      <c r="C1541">
        <v>2004</v>
      </c>
      <c r="D1541" t="s">
        <v>269</v>
      </c>
      <c r="E1541" t="s">
        <v>517</v>
      </c>
      <c r="F1541" t="s">
        <v>700</v>
      </c>
      <c r="G1541" t="s">
        <v>677</v>
      </c>
    </row>
    <row r="1542" spans="1:8" x14ac:dyDescent="0.2">
      <c r="A1542" t="s">
        <v>740</v>
      </c>
      <c r="B1542" t="str">
        <f>F1542&amp;C1542</f>
        <v>John Ludwig2004</v>
      </c>
      <c r="C1542">
        <v>2004</v>
      </c>
      <c r="D1542" t="s">
        <v>269</v>
      </c>
      <c r="E1542" t="s">
        <v>517</v>
      </c>
      <c r="F1542" t="s">
        <v>546</v>
      </c>
      <c r="G1542" t="s">
        <v>701</v>
      </c>
    </row>
    <row r="1543" spans="1:8" x14ac:dyDescent="0.2">
      <c r="A1543" t="s">
        <v>740</v>
      </c>
      <c r="B1543" t="str">
        <f>F1543&amp;C1543</f>
        <v>Kelly Price2004</v>
      </c>
      <c r="C1543">
        <v>2004</v>
      </c>
      <c r="D1543" t="s">
        <v>269</v>
      </c>
      <c r="E1543" t="s">
        <v>517</v>
      </c>
      <c r="F1543" t="s">
        <v>549</v>
      </c>
      <c r="G1543" t="s">
        <v>679</v>
      </c>
    </row>
    <row r="1544" spans="1:8" x14ac:dyDescent="0.2">
      <c r="A1544" t="s">
        <v>740</v>
      </c>
      <c r="B1544" t="str">
        <f>F1544&amp;C1544</f>
        <v>Krista Mutch2004</v>
      </c>
      <c r="C1544">
        <v>2004</v>
      </c>
      <c r="D1544" t="s">
        <v>269</v>
      </c>
      <c r="E1544" t="s">
        <v>532</v>
      </c>
      <c r="F1544" t="s">
        <v>702</v>
      </c>
      <c r="G1544" t="s">
        <v>598</v>
      </c>
      <c r="H1544" t="s">
        <v>703</v>
      </c>
    </row>
    <row r="1545" spans="1:8" x14ac:dyDescent="0.2">
      <c r="A1545" t="s">
        <v>740</v>
      </c>
      <c r="B1545" t="str">
        <f>F1545&amp;C1545</f>
        <v>Kurt Doerr2004</v>
      </c>
      <c r="C1545">
        <v>2004</v>
      </c>
      <c r="D1545" t="s">
        <v>269</v>
      </c>
      <c r="E1545" t="s">
        <v>532</v>
      </c>
      <c r="F1545" t="s">
        <v>501</v>
      </c>
      <c r="G1545" t="s">
        <v>37</v>
      </c>
      <c r="H1545" t="s">
        <v>369</v>
      </c>
    </row>
    <row r="1546" spans="1:8" x14ac:dyDescent="0.2">
      <c r="A1546" t="s">
        <v>740</v>
      </c>
      <c r="B1546" t="str">
        <f>F1546&amp;C1546</f>
        <v>Logan Magruder2004</v>
      </c>
      <c r="C1546">
        <v>2004</v>
      </c>
      <c r="D1546" t="s">
        <v>269</v>
      </c>
      <c r="E1546" t="s">
        <v>532</v>
      </c>
      <c r="F1546" t="s">
        <v>433</v>
      </c>
      <c r="G1546" t="s">
        <v>699</v>
      </c>
      <c r="H1546" t="s">
        <v>383</v>
      </c>
    </row>
    <row r="1547" spans="1:8" x14ac:dyDescent="0.2">
      <c r="A1547" t="s">
        <v>740</v>
      </c>
      <c r="B1547" t="str">
        <f>F1547&amp;C1547</f>
        <v>Logan Magruder2004</v>
      </c>
      <c r="C1547">
        <v>2004</v>
      </c>
      <c r="D1547" t="s">
        <v>269</v>
      </c>
      <c r="E1547" t="s">
        <v>592</v>
      </c>
      <c r="F1547" t="s">
        <v>433</v>
      </c>
      <c r="G1547" t="s">
        <v>617</v>
      </c>
      <c r="H1547" t="s">
        <v>541</v>
      </c>
    </row>
    <row r="1548" spans="1:8" x14ac:dyDescent="0.2">
      <c r="A1548" t="s">
        <v>740</v>
      </c>
      <c r="B1548" t="str">
        <f>F1548&amp;C1548</f>
        <v>Mark Erickson2004</v>
      </c>
      <c r="C1548">
        <v>2004</v>
      </c>
      <c r="D1548" t="s">
        <v>269</v>
      </c>
      <c r="E1548" t="s">
        <v>517</v>
      </c>
      <c r="F1548" t="s">
        <v>503</v>
      </c>
      <c r="G1548" t="s">
        <v>704</v>
      </c>
    </row>
    <row r="1549" spans="1:8" x14ac:dyDescent="0.2">
      <c r="A1549" t="s">
        <v>740</v>
      </c>
      <c r="B1549" t="str">
        <f>F1549&amp;C1549</f>
        <v>Mark Grummon2004</v>
      </c>
      <c r="C1549">
        <v>2004</v>
      </c>
      <c r="D1549" t="s">
        <v>269</v>
      </c>
      <c r="E1549" t="s">
        <v>517</v>
      </c>
      <c r="F1549" t="s">
        <v>620</v>
      </c>
      <c r="G1549" t="s">
        <v>330</v>
      </c>
    </row>
    <row r="1550" spans="1:8" x14ac:dyDescent="0.2">
      <c r="A1550" t="s">
        <v>740</v>
      </c>
      <c r="B1550" t="str">
        <f>F1550&amp;C1550</f>
        <v>Mark Sexton2004</v>
      </c>
      <c r="C1550">
        <v>2004</v>
      </c>
      <c r="D1550" t="s">
        <v>269</v>
      </c>
      <c r="E1550" t="s">
        <v>532</v>
      </c>
      <c r="F1550" t="s">
        <v>705</v>
      </c>
      <c r="G1550" t="s">
        <v>696</v>
      </c>
      <c r="H1550" t="s">
        <v>369</v>
      </c>
    </row>
    <row r="1551" spans="1:8" x14ac:dyDescent="0.2">
      <c r="A1551" t="s">
        <v>740</v>
      </c>
      <c r="B1551" t="str">
        <f>F1551&amp;C1551</f>
        <v>Mary Viviano2004</v>
      </c>
      <c r="C1551">
        <v>2004</v>
      </c>
      <c r="D1551" t="s">
        <v>269</v>
      </c>
      <c r="E1551" t="s">
        <v>517</v>
      </c>
      <c r="F1551" t="s">
        <v>706</v>
      </c>
      <c r="G1551" t="s">
        <v>707</v>
      </c>
    </row>
    <row r="1552" spans="1:8" x14ac:dyDescent="0.2">
      <c r="A1552" t="s">
        <v>740</v>
      </c>
      <c r="B1552" t="str">
        <f>F1552&amp;C1552</f>
        <v>Michael Wozniak2004</v>
      </c>
      <c r="C1552">
        <v>2004</v>
      </c>
      <c r="D1552" t="s">
        <v>269</v>
      </c>
      <c r="E1552" t="s">
        <v>517</v>
      </c>
      <c r="F1552" t="s">
        <v>763</v>
      </c>
      <c r="G1552" t="s">
        <v>712</v>
      </c>
    </row>
    <row r="1553" spans="1:8" x14ac:dyDescent="0.2">
      <c r="A1553" t="s">
        <v>740</v>
      </c>
      <c r="B1553" t="str">
        <f>F1553&amp;C1553</f>
        <v>Mike Bock2004</v>
      </c>
      <c r="C1553">
        <v>2004</v>
      </c>
      <c r="D1553" t="s">
        <v>269</v>
      </c>
      <c r="E1553" t="s">
        <v>592</v>
      </c>
      <c r="F1553" t="s">
        <v>558</v>
      </c>
      <c r="G1553" t="s">
        <v>708</v>
      </c>
      <c r="H1553" t="s">
        <v>709</v>
      </c>
    </row>
    <row r="1554" spans="1:8" x14ac:dyDescent="0.2">
      <c r="A1554" t="s">
        <v>740</v>
      </c>
      <c r="B1554" t="str">
        <f>F1554&amp;C1554</f>
        <v>Mike Bock2004</v>
      </c>
      <c r="C1554">
        <v>2004</v>
      </c>
      <c r="D1554" t="s">
        <v>269</v>
      </c>
      <c r="E1554" t="s">
        <v>517</v>
      </c>
      <c r="F1554" t="s">
        <v>558</v>
      </c>
      <c r="G1554" t="s">
        <v>622</v>
      </c>
    </row>
    <row r="1555" spans="1:8" x14ac:dyDescent="0.2">
      <c r="A1555" t="s">
        <v>740</v>
      </c>
      <c r="B1555" t="str">
        <f>F1555&amp;C1555</f>
        <v>Mike Crisman2004</v>
      </c>
      <c r="C1555">
        <v>2004</v>
      </c>
      <c r="D1555" t="s">
        <v>269</v>
      </c>
      <c r="E1555" t="s">
        <v>517</v>
      </c>
      <c r="F1555" t="s">
        <v>624</v>
      </c>
      <c r="G1555" t="s">
        <v>710</v>
      </c>
    </row>
    <row r="1556" spans="1:8" x14ac:dyDescent="0.2">
      <c r="A1556" t="s">
        <v>740</v>
      </c>
      <c r="B1556" t="str">
        <f>F1556&amp;C1556</f>
        <v>Mike Kennedy2004</v>
      </c>
      <c r="C1556">
        <v>2004</v>
      </c>
      <c r="D1556" t="s">
        <v>269</v>
      </c>
      <c r="E1556" t="s">
        <v>587</v>
      </c>
      <c r="F1556" t="s">
        <v>438</v>
      </c>
      <c r="G1556" t="s">
        <v>711</v>
      </c>
      <c r="H1556" t="s">
        <v>606</v>
      </c>
    </row>
    <row r="1557" spans="1:8" x14ac:dyDescent="0.2">
      <c r="A1557" t="s">
        <v>740</v>
      </c>
      <c r="B1557" t="str">
        <f>F1557&amp;C1557</f>
        <v>Nancy McDonald2004</v>
      </c>
      <c r="C1557">
        <v>2004</v>
      </c>
      <c r="D1557" t="s">
        <v>269</v>
      </c>
      <c r="E1557" t="s">
        <v>592</v>
      </c>
      <c r="F1557" t="s">
        <v>713</v>
      </c>
      <c r="G1557" t="s">
        <v>135</v>
      </c>
      <c r="H1557" t="s">
        <v>602</v>
      </c>
    </row>
    <row r="1558" spans="1:8" x14ac:dyDescent="0.2">
      <c r="A1558" t="s">
        <v>740</v>
      </c>
      <c r="B1558" t="str">
        <f>F1558&amp;C1558</f>
        <v>Neal A. Stanley2004</v>
      </c>
      <c r="C1558">
        <v>2004</v>
      </c>
      <c r="D1558" t="s">
        <v>269</v>
      </c>
      <c r="E1558" t="s">
        <v>592</v>
      </c>
      <c r="F1558" t="s">
        <v>714</v>
      </c>
      <c r="G1558" t="s">
        <v>626</v>
      </c>
      <c r="H1558" t="s">
        <v>715</v>
      </c>
    </row>
    <row r="1559" spans="1:8" x14ac:dyDescent="0.2">
      <c r="A1559" t="s">
        <v>740</v>
      </c>
      <c r="B1559" t="str">
        <f>F1559&amp;C1559</f>
        <v>Neal A. Stanley2004</v>
      </c>
      <c r="C1559">
        <v>2004</v>
      </c>
      <c r="D1559" t="s">
        <v>269</v>
      </c>
      <c r="E1559" t="s">
        <v>532</v>
      </c>
      <c r="F1559" t="s">
        <v>714</v>
      </c>
      <c r="G1559" t="s">
        <v>716</v>
      </c>
      <c r="H1559" t="s">
        <v>369</v>
      </c>
    </row>
    <row r="1560" spans="1:8" x14ac:dyDescent="0.2">
      <c r="A1560" t="s">
        <v>740</v>
      </c>
      <c r="B1560" t="str">
        <f>F1560&amp;C1560</f>
        <v>Paul DeBonis2004</v>
      </c>
      <c r="C1560">
        <v>2004</v>
      </c>
      <c r="D1560" t="s">
        <v>269</v>
      </c>
      <c r="E1560" t="s">
        <v>517</v>
      </c>
      <c r="F1560" t="s">
        <v>443</v>
      </c>
      <c r="G1560" t="s">
        <v>197</v>
      </c>
    </row>
    <row r="1561" spans="1:8" x14ac:dyDescent="0.2">
      <c r="A1561" t="s">
        <v>740</v>
      </c>
      <c r="B1561" t="str">
        <f>F1561&amp;C1561</f>
        <v>Philip Doty2004</v>
      </c>
      <c r="C1561">
        <v>2004</v>
      </c>
      <c r="D1561" t="s">
        <v>269</v>
      </c>
      <c r="E1561" t="s">
        <v>517</v>
      </c>
      <c r="F1561" t="s">
        <v>363</v>
      </c>
      <c r="G1561" t="s">
        <v>718</v>
      </c>
    </row>
    <row r="1562" spans="1:8" x14ac:dyDescent="0.2">
      <c r="A1562" t="s">
        <v>740</v>
      </c>
      <c r="B1562" t="str">
        <f>F1562&amp;C1562</f>
        <v>Phillip A. Kriz2004</v>
      </c>
      <c r="C1562">
        <v>2004</v>
      </c>
      <c r="D1562" t="s">
        <v>269</v>
      </c>
      <c r="E1562" t="s">
        <v>587</v>
      </c>
      <c r="F1562" t="s">
        <v>447</v>
      </c>
      <c r="G1562" t="s">
        <v>717</v>
      </c>
      <c r="H1562" t="s">
        <v>564</v>
      </c>
    </row>
    <row r="1563" spans="1:8" x14ac:dyDescent="0.2">
      <c r="A1563" t="s">
        <v>740</v>
      </c>
      <c r="B1563" t="str">
        <f>F1563&amp;C1563</f>
        <v>Ralph Reed2004</v>
      </c>
      <c r="C1563">
        <v>2004</v>
      </c>
      <c r="D1563" t="s">
        <v>269</v>
      </c>
      <c r="E1563" t="s">
        <v>517</v>
      </c>
      <c r="F1563" t="s">
        <v>719</v>
      </c>
      <c r="G1563" t="s">
        <v>720</v>
      </c>
    </row>
    <row r="1564" spans="1:8" x14ac:dyDescent="0.2">
      <c r="A1564" t="s">
        <v>740</v>
      </c>
      <c r="B1564" t="str">
        <f>F1564&amp;C1564</f>
        <v>Ray Lechler2004</v>
      </c>
      <c r="C1564">
        <v>2004</v>
      </c>
      <c r="D1564" t="s">
        <v>269</v>
      </c>
      <c r="E1564" t="s">
        <v>517</v>
      </c>
      <c r="F1564" t="s">
        <v>627</v>
      </c>
      <c r="G1564" t="s">
        <v>721</v>
      </c>
    </row>
    <row r="1565" spans="1:8" x14ac:dyDescent="0.2">
      <c r="A1565" t="s">
        <v>740</v>
      </c>
      <c r="B1565" t="str">
        <f>F1565&amp;C1565</f>
        <v>Ray Singleton2004</v>
      </c>
      <c r="C1565">
        <v>2004</v>
      </c>
      <c r="D1565" t="s">
        <v>269</v>
      </c>
      <c r="E1565" t="s">
        <v>517</v>
      </c>
      <c r="F1565" t="s">
        <v>222</v>
      </c>
      <c r="G1565" t="s">
        <v>722</v>
      </c>
    </row>
    <row r="1566" spans="1:8" x14ac:dyDescent="0.2">
      <c r="A1566" t="s">
        <v>740</v>
      </c>
      <c r="B1566" t="str">
        <f>F1566&amp;C1566</f>
        <v>Rick Grisinger2004</v>
      </c>
      <c r="C1566">
        <v>2004</v>
      </c>
      <c r="D1566" t="s">
        <v>269</v>
      </c>
      <c r="E1566" t="s">
        <v>517</v>
      </c>
      <c r="F1566" t="s">
        <v>226</v>
      </c>
      <c r="G1566" t="s">
        <v>227</v>
      </c>
    </row>
    <row r="1567" spans="1:8" x14ac:dyDescent="0.2">
      <c r="A1567" t="s">
        <v>740</v>
      </c>
      <c r="B1567" t="str">
        <f>F1567&amp;C1567</f>
        <v>Rick Hayley2004</v>
      </c>
      <c r="C1567">
        <v>2004</v>
      </c>
      <c r="D1567" t="s">
        <v>269</v>
      </c>
      <c r="E1567" t="s">
        <v>517</v>
      </c>
      <c r="F1567" t="s">
        <v>567</v>
      </c>
      <c r="G1567" t="s">
        <v>21</v>
      </c>
    </row>
    <row r="1568" spans="1:8" x14ac:dyDescent="0.2">
      <c r="A1568" t="s">
        <v>740</v>
      </c>
      <c r="B1568" t="str">
        <f>F1568&amp;C1568</f>
        <v>Rick Robitaille2004</v>
      </c>
      <c r="C1568">
        <v>2004</v>
      </c>
      <c r="D1568" t="s">
        <v>269</v>
      </c>
      <c r="E1568" t="s">
        <v>517</v>
      </c>
      <c r="F1568" t="s">
        <v>630</v>
      </c>
      <c r="G1568" t="s">
        <v>543</v>
      </c>
    </row>
    <row r="1569" spans="1:8" x14ac:dyDescent="0.2">
      <c r="A1569" t="s">
        <v>740</v>
      </c>
      <c r="B1569" t="str">
        <f>F1569&amp;C1569</f>
        <v>Robert J Clark2004</v>
      </c>
      <c r="C1569">
        <v>2004</v>
      </c>
      <c r="D1569" t="s">
        <v>269</v>
      </c>
      <c r="E1569" t="s">
        <v>517</v>
      </c>
      <c r="F1569" t="s">
        <v>107</v>
      </c>
      <c r="G1569" t="s">
        <v>724</v>
      </c>
    </row>
    <row r="1570" spans="1:8" x14ac:dyDescent="0.2">
      <c r="A1570" t="s">
        <v>740</v>
      </c>
      <c r="B1570" t="str">
        <f>F1570&amp;C1570</f>
        <v>Robert L. Bayless, Jr.2004</v>
      </c>
      <c r="C1570">
        <v>2004</v>
      </c>
      <c r="D1570" t="s">
        <v>269</v>
      </c>
      <c r="E1570" t="s">
        <v>532</v>
      </c>
      <c r="F1570" t="s">
        <v>228</v>
      </c>
      <c r="G1570" t="s">
        <v>723</v>
      </c>
      <c r="H1570" t="s">
        <v>318</v>
      </c>
    </row>
    <row r="1571" spans="1:8" x14ac:dyDescent="0.2">
      <c r="A1571" t="s">
        <v>740</v>
      </c>
      <c r="B1571" t="str">
        <f>F1571&amp;C1571</f>
        <v>Robert S. Boswell2004</v>
      </c>
      <c r="C1571">
        <v>2004</v>
      </c>
      <c r="D1571" t="s">
        <v>269</v>
      </c>
      <c r="E1571" t="s">
        <v>517</v>
      </c>
      <c r="F1571" t="s">
        <v>660</v>
      </c>
      <c r="G1571" t="s">
        <v>661</v>
      </c>
    </row>
    <row r="1572" spans="1:8" x14ac:dyDescent="0.2">
      <c r="A1572" t="s">
        <v>740</v>
      </c>
      <c r="B1572" t="str">
        <f>F1572&amp;C1572</f>
        <v>Rod Mellott2004</v>
      </c>
      <c r="C1572">
        <v>2004</v>
      </c>
      <c r="D1572" t="s">
        <v>269</v>
      </c>
      <c r="E1572" t="s">
        <v>517</v>
      </c>
      <c r="F1572" t="s">
        <v>632</v>
      </c>
      <c r="G1572" t="s">
        <v>678</v>
      </c>
    </row>
    <row r="1573" spans="1:8" x14ac:dyDescent="0.2">
      <c r="A1573" t="s">
        <v>740</v>
      </c>
      <c r="B1573" t="str">
        <f>F1573&amp;C1573</f>
        <v>Roger Biemans2004</v>
      </c>
      <c r="C1573">
        <v>2004</v>
      </c>
      <c r="D1573" t="s">
        <v>269</v>
      </c>
      <c r="E1573" t="s">
        <v>532</v>
      </c>
      <c r="F1573" t="s">
        <v>633</v>
      </c>
      <c r="G1573" t="s">
        <v>707</v>
      </c>
      <c r="H1573" t="s">
        <v>369</v>
      </c>
    </row>
    <row r="1574" spans="1:8" x14ac:dyDescent="0.2">
      <c r="A1574" t="s">
        <v>740</v>
      </c>
      <c r="B1574" t="str">
        <f>F1574&amp;C1574</f>
        <v>Roger Parker2004</v>
      </c>
      <c r="C1574">
        <v>2004</v>
      </c>
      <c r="D1574" t="s">
        <v>269</v>
      </c>
      <c r="E1574" t="s">
        <v>517</v>
      </c>
      <c r="F1574" t="s">
        <v>571</v>
      </c>
      <c r="G1574" t="s">
        <v>725</v>
      </c>
    </row>
    <row r="1575" spans="1:8" x14ac:dyDescent="0.2">
      <c r="A1575" t="s">
        <v>740</v>
      </c>
      <c r="B1575" t="str">
        <f>F1575&amp;C1575</f>
        <v>Roger Reinmiller2004</v>
      </c>
      <c r="C1575">
        <v>2004</v>
      </c>
      <c r="D1575" t="s">
        <v>269</v>
      </c>
      <c r="E1575" t="s">
        <v>592</v>
      </c>
      <c r="F1575" t="s">
        <v>635</v>
      </c>
      <c r="G1575" t="s">
        <v>726</v>
      </c>
      <c r="H1575" t="s">
        <v>665</v>
      </c>
    </row>
    <row r="1576" spans="1:8" x14ac:dyDescent="0.2">
      <c r="A1576" t="s">
        <v>740</v>
      </c>
      <c r="B1576" t="str">
        <f>F1576&amp;C1576</f>
        <v>Roger Reinmiller2004</v>
      </c>
      <c r="C1576">
        <v>2004</v>
      </c>
      <c r="D1576" t="s">
        <v>269</v>
      </c>
      <c r="E1576" t="s">
        <v>517</v>
      </c>
      <c r="F1576" t="s">
        <v>635</v>
      </c>
      <c r="G1576" t="s">
        <v>636</v>
      </c>
    </row>
    <row r="1577" spans="1:8" x14ac:dyDescent="0.2">
      <c r="A1577" t="s">
        <v>740</v>
      </c>
      <c r="B1577" t="str">
        <f>F1577&amp;C1577</f>
        <v>Scott Butler2004</v>
      </c>
      <c r="C1577">
        <v>2004</v>
      </c>
      <c r="D1577" t="s">
        <v>269</v>
      </c>
      <c r="E1577" t="s">
        <v>517</v>
      </c>
      <c r="F1577" t="s">
        <v>639</v>
      </c>
      <c r="G1577" t="s">
        <v>451</v>
      </c>
    </row>
    <row r="1578" spans="1:8" x14ac:dyDescent="0.2">
      <c r="A1578" t="s">
        <v>740</v>
      </c>
      <c r="B1578" t="str">
        <f>F1578&amp;C1578</f>
        <v>Scott Hobbs2004</v>
      </c>
      <c r="C1578">
        <v>2004</v>
      </c>
      <c r="D1578" t="s">
        <v>269</v>
      </c>
      <c r="E1578" t="s">
        <v>592</v>
      </c>
      <c r="F1578" t="s">
        <v>727</v>
      </c>
      <c r="G1578" t="s">
        <v>728</v>
      </c>
      <c r="H1578" t="s">
        <v>692</v>
      </c>
    </row>
    <row r="1579" spans="1:8" x14ac:dyDescent="0.2">
      <c r="A1579" t="s">
        <v>740</v>
      </c>
      <c r="B1579" t="str">
        <f>F1579&amp;C1579</f>
        <v>Scott Hobbs2004</v>
      </c>
      <c r="C1579">
        <v>2004</v>
      </c>
      <c r="D1579" t="s">
        <v>269</v>
      </c>
      <c r="E1579" t="s">
        <v>517</v>
      </c>
      <c r="F1579" t="s">
        <v>727</v>
      </c>
      <c r="G1579" t="s">
        <v>729</v>
      </c>
    </row>
    <row r="1580" spans="1:8" x14ac:dyDescent="0.2">
      <c r="A1580" t="s">
        <v>740</v>
      </c>
      <c r="B1580" t="str">
        <f>F1580&amp;C1580</f>
        <v>Stan Sprinkle2004</v>
      </c>
      <c r="C1580">
        <v>2004</v>
      </c>
      <c r="D1580" t="s">
        <v>269</v>
      </c>
      <c r="E1580" t="s">
        <v>517</v>
      </c>
      <c r="F1580" t="s">
        <v>239</v>
      </c>
      <c r="G1580" t="s">
        <v>730</v>
      </c>
    </row>
    <row r="1581" spans="1:8" x14ac:dyDescent="0.2">
      <c r="A1581" t="s">
        <v>740</v>
      </c>
      <c r="B1581" t="str">
        <f>F1581&amp;C1581</f>
        <v>Stephen Bell2004</v>
      </c>
      <c r="C1581">
        <v>2004</v>
      </c>
      <c r="D1581" t="s">
        <v>269</v>
      </c>
      <c r="E1581" t="s">
        <v>517</v>
      </c>
      <c r="F1581" t="s">
        <v>731</v>
      </c>
      <c r="G1581" t="s">
        <v>403</v>
      </c>
    </row>
    <row r="1582" spans="1:8" x14ac:dyDescent="0.2">
      <c r="A1582" t="s">
        <v>740</v>
      </c>
      <c r="B1582" t="str">
        <f>F1582&amp;C1582</f>
        <v>Steve Fallin2004</v>
      </c>
      <c r="C1582">
        <v>2004</v>
      </c>
      <c r="D1582" t="s">
        <v>269</v>
      </c>
      <c r="E1582" t="s">
        <v>587</v>
      </c>
      <c r="F1582" t="s">
        <v>243</v>
      </c>
      <c r="G1582" t="s">
        <v>467</v>
      </c>
      <c r="H1582" t="s">
        <v>525</v>
      </c>
    </row>
    <row r="1583" spans="1:8" x14ac:dyDescent="0.2">
      <c r="A1583" t="s">
        <v>740</v>
      </c>
      <c r="B1583" t="str">
        <f>F1583&amp;C1583</f>
        <v>Ted Brown2004</v>
      </c>
      <c r="C1583">
        <v>2004</v>
      </c>
      <c r="D1583" t="s">
        <v>269</v>
      </c>
      <c r="E1583" t="s">
        <v>587</v>
      </c>
      <c r="F1583" t="s">
        <v>366</v>
      </c>
      <c r="G1583" t="s">
        <v>141</v>
      </c>
      <c r="H1583" t="s">
        <v>545</v>
      </c>
    </row>
    <row r="1584" spans="1:8" x14ac:dyDescent="0.2">
      <c r="A1584" t="s">
        <v>740</v>
      </c>
      <c r="B1584" t="str">
        <f>F1584&amp;C1584</f>
        <v>Tim Hopkins2004</v>
      </c>
      <c r="C1584">
        <v>2004</v>
      </c>
      <c r="D1584" t="s">
        <v>269</v>
      </c>
      <c r="E1584" t="s">
        <v>517</v>
      </c>
      <c r="F1584" t="s">
        <v>253</v>
      </c>
      <c r="G1584" t="s">
        <v>598</v>
      </c>
    </row>
    <row r="1585" spans="1:8" x14ac:dyDescent="0.2">
      <c r="A1585" t="s">
        <v>740</v>
      </c>
      <c r="B1585" t="str">
        <f>F1585&amp;C1585</f>
        <v>Timothy A. Ficker2004</v>
      </c>
      <c r="C1585">
        <v>2004</v>
      </c>
      <c r="D1585" t="s">
        <v>269</v>
      </c>
      <c r="E1585" t="s">
        <v>532</v>
      </c>
      <c r="F1585" t="s">
        <v>732</v>
      </c>
      <c r="G1585" t="s">
        <v>733</v>
      </c>
      <c r="H1585" t="s">
        <v>304</v>
      </c>
    </row>
    <row r="1586" spans="1:8" x14ac:dyDescent="0.2">
      <c r="A1586" t="s">
        <v>740</v>
      </c>
      <c r="B1586" t="str">
        <f>F1586&amp;C1586</f>
        <v>Todd Berryman2004</v>
      </c>
      <c r="C1586">
        <v>2004</v>
      </c>
      <c r="D1586" t="s">
        <v>269</v>
      </c>
      <c r="E1586" t="s">
        <v>517</v>
      </c>
      <c r="F1586" t="s">
        <v>136</v>
      </c>
      <c r="G1586" t="s">
        <v>734</v>
      </c>
    </row>
    <row r="1587" spans="1:8" x14ac:dyDescent="0.2">
      <c r="A1587" t="s">
        <v>740</v>
      </c>
      <c r="B1587" t="str">
        <f>F1587&amp;C1587</f>
        <v>Todd Tipton2004</v>
      </c>
      <c r="C1587">
        <v>2004</v>
      </c>
      <c r="D1587" t="s">
        <v>269</v>
      </c>
      <c r="E1587" t="s">
        <v>517</v>
      </c>
      <c r="F1587" t="s">
        <v>648</v>
      </c>
      <c r="G1587" t="s">
        <v>680</v>
      </c>
    </row>
    <row r="1588" spans="1:8" x14ac:dyDescent="0.2">
      <c r="A1588" t="s">
        <v>740</v>
      </c>
      <c r="B1588" t="str">
        <f>F1588&amp;C1588</f>
        <v>Tom Foncannon2004</v>
      </c>
      <c r="C1588">
        <v>2004</v>
      </c>
      <c r="D1588" t="s">
        <v>269</v>
      </c>
      <c r="E1588" t="s">
        <v>517</v>
      </c>
      <c r="F1588" t="s">
        <v>255</v>
      </c>
      <c r="G1588" t="s">
        <v>476</v>
      </c>
    </row>
    <row r="1589" spans="1:8" x14ac:dyDescent="0.2">
      <c r="A1589" t="s">
        <v>740</v>
      </c>
      <c r="B1589" t="str">
        <f>F1589&amp;C1589</f>
        <v>Tom Price2004</v>
      </c>
      <c r="C1589">
        <v>2004</v>
      </c>
      <c r="D1589" t="s">
        <v>269</v>
      </c>
      <c r="E1589" t="s">
        <v>517</v>
      </c>
      <c r="F1589" t="s">
        <v>735</v>
      </c>
      <c r="G1589" t="s">
        <v>356</v>
      </c>
    </row>
    <row r="1590" spans="1:8" x14ac:dyDescent="0.2">
      <c r="A1590" t="s">
        <v>740</v>
      </c>
      <c r="B1590" t="str">
        <f>F1590&amp;C1590</f>
        <v>Tony Marino2004</v>
      </c>
      <c r="C1590">
        <v>2004</v>
      </c>
      <c r="D1590" t="s">
        <v>269</v>
      </c>
      <c r="E1590" t="s">
        <v>517</v>
      </c>
      <c r="F1590" t="s">
        <v>736</v>
      </c>
      <c r="G1590" t="s">
        <v>737</v>
      </c>
    </row>
    <row r="1591" spans="1:8" x14ac:dyDescent="0.2">
      <c r="A1591" t="s">
        <v>740</v>
      </c>
      <c r="B1591" t="str">
        <f>F1591&amp;C1591</f>
        <v>Tony Mayer2004</v>
      </c>
      <c r="C1591">
        <v>2004</v>
      </c>
      <c r="D1591" t="s">
        <v>269</v>
      </c>
      <c r="E1591" t="s">
        <v>517</v>
      </c>
      <c r="F1591" t="s">
        <v>738</v>
      </c>
      <c r="G1591" t="s">
        <v>739</v>
      </c>
    </row>
    <row r="1592" spans="1:8" x14ac:dyDescent="0.2">
      <c r="A1592" t="s">
        <v>740</v>
      </c>
      <c r="B1592" t="str">
        <f>F1592&amp;C1592</f>
        <v>William Lancaster2004</v>
      </c>
      <c r="C1592">
        <v>2004</v>
      </c>
      <c r="D1592" t="s">
        <v>269</v>
      </c>
      <c r="E1592" t="s">
        <v>517</v>
      </c>
      <c r="F1592" t="s">
        <v>66</v>
      </c>
      <c r="G1592" t="s">
        <v>659</v>
      </c>
    </row>
    <row r="1593" spans="1:8" x14ac:dyDescent="0.2">
      <c r="A1593" t="s">
        <v>966</v>
      </c>
      <c r="B1593" t="str">
        <f>F1593&amp;C1593</f>
        <v>Andrew Bremner2004</v>
      </c>
      <c r="C1593">
        <v>2004</v>
      </c>
      <c r="D1593" t="s">
        <v>860</v>
      </c>
      <c r="E1593" t="s">
        <v>921</v>
      </c>
      <c r="F1593" t="s">
        <v>928</v>
      </c>
      <c r="G1593" t="s">
        <v>470</v>
      </c>
      <c r="H1593" t="s">
        <v>947</v>
      </c>
    </row>
    <row r="1594" spans="1:8" x14ac:dyDescent="0.2">
      <c r="A1594" t="s">
        <v>966</v>
      </c>
      <c r="B1594" t="str">
        <f>F1594&amp;C1594</f>
        <v>Andrew Bremner2004</v>
      </c>
      <c r="C1594">
        <v>2004</v>
      </c>
      <c r="D1594" t="s">
        <v>860</v>
      </c>
      <c r="E1594" t="s">
        <v>954</v>
      </c>
      <c r="F1594" t="s">
        <v>928</v>
      </c>
      <c r="G1594" t="s">
        <v>470</v>
      </c>
      <c r="H1594" t="s">
        <v>947</v>
      </c>
    </row>
    <row r="1595" spans="1:8" x14ac:dyDescent="0.2">
      <c r="A1595" t="s">
        <v>966</v>
      </c>
      <c r="B1595" t="str">
        <f>F1595&amp;C1595</f>
        <v>Ann Priestman2004</v>
      </c>
      <c r="C1595">
        <v>2004</v>
      </c>
      <c r="D1595" t="s">
        <v>860</v>
      </c>
      <c r="E1595" t="s">
        <v>937</v>
      </c>
      <c r="F1595" t="s">
        <v>967</v>
      </c>
      <c r="G1595" t="s">
        <v>470</v>
      </c>
      <c r="H1595" t="s">
        <v>968</v>
      </c>
    </row>
    <row r="1596" spans="1:8" x14ac:dyDescent="0.2">
      <c r="A1596" t="s">
        <v>966</v>
      </c>
      <c r="B1596" t="str">
        <f>F1596&amp;C1596</f>
        <v>Ann Priestman2004</v>
      </c>
      <c r="C1596">
        <v>2004</v>
      </c>
      <c r="D1596" t="s">
        <v>860</v>
      </c>
      <c r="E1596" t="s">
        <v>941</v>
      </c>
      <c r="F1596" t="s">
        <v>967</v>
      </c>
      <c r="G1596" t="s">
        <v>470</v>
      </c>
      <c r="H1596" t="s">
        <v>968</v>
      </c>
    </row>
    <row r="1597" spans="1:8" x14ac:dyDescent="0.2">
      <c r="A1597" t="s">
        <v>966</v>
      </c>
      <c r="B1597" t="str">
        <f>F1597&amp;C1597</f>
        <v>Bill Bergner2004</v>
      </c>
      <c r="C1597">
        <v>2004</v>
      </c>
      <c r="D1597" t="s">
        <v>860</v>
      </c>
      <c r="E1597" t="s">
        <v>934</v>
      </c>
      <c r="F1597" t="s">
        <v>483</v>
      </c>
      <c r="G1597" t="s">
        <v>657</v>
      </c>
      <c r="H1597" t="s">
        <v>368</v>
      </c>
    </row>
    <row r="1598" spans="1:8" x14ac:dyDescent="0.2">
      <c r="A1598" t="s">
        <v>966</v>
      </c>
      <c r="B1598" t="str">
        <f>F1598&amp;C1598</f>
        <v>Bill Bergner2004</v>
      </c>
      <c r="C1598">
        <v>2004</v>
      </c>
      <c r="D1598" t="s">
        <v>860</v>
      </c>
      <c r="E1598" t="s">
        <v>954</v>
      </c>
      <c r="F1598" t="s">
        <v>483</v>
      </c>
      <c r="G1598" t="s">
        <v>657</v>
      </c>
      <c r="H1598" t="s">
        <v>368</v>
      </c>
    </row>
    <row r="1599" spans="1:8" x14ac:dyDescent="0.2">
      <c r="A1599" t="s">
        <v>966</v>
      </c>
      <c r="B1599" t="str">
        <f>F1599&amp;C1599</f>
        <v>Bob Fielding2004</v>
      </c>
      <c r="C1599">
        <v>2004</v>
      </c>
      <c r="D1599" t="s">
        <v>860</v>
      </c>
      <c r="E1599" t="s">
        <v>941</v>
      </c>
      <c r="F1599" t="s">
        <v>663</v>
      </c>
      <c r="G1599" t="s">
        <v>958</v>
      </c>
      <c r="H1599" t="s">
        <v>959</v>
      </c>
    </row>
    <row r="1600" spans="1:8" x14ac:dyDescent="0.2">
      <c r="A1600" t="s">
        <v>966</v>
      </c>
      <c r="B1600" t="str">
        <f>F1600&amp;C1600</f>
        <v>Carla J. Wilson2004</v>
      </c>
      <c r="C1600">
        <v>2004</v>
      </c>
      <c r="D1600" t="s">
        <v>860</v>
      </c>
      <c r="E1600" t="s">
        <v>954</v>
      </c>
      <c r="F1600" t="s">
        <v>1032</v>
      </c>
      <c r="G1600" t="s">
        <v>470</v>
      </c>
      <c r="H1600" t="s">
        <v>960</v>
      </c>
    </row>
    <row r="1601" spans="1:8" x14ac:dyDescent="0.2">
      <c r="A1601" t="s">
        <v>966</v>
      </c>
      <c r="B1601" t="str">
        <f>F1601&amp;C1601</f>
        <v>Carla J. Wilson2004</v>
      </c>
      <c r="C1601">
        <v>2004</v>
      </c>
      <c r="D1601" t="s">
        <v>860</v>
      </c>
      <c r="E1601" t="s">
        <v>950</v>
      </c>
      <c r="F1601" t="s">
        <v>1032</v>
      </c>
      <c r="G1601" t="s">
        <v>470</v>
      </c>
      <c r="H1601" t="s">
        <v>960</v>
      </c>
    </row>
    <row r="1602" spans="1:8" x14ac:dyDescent="0.2">
      <c r="A1602" t="s">
        <v>966</v>
      </c>
      <c r="B1602" t="str">
        <f>F1602&amp;C1602</f>
        <v>Deena McMullen2004</v>
      </c>
      <c r="C1602">
        <v>2004</v>
      </c>
      <c r="D1602" t="s">
        <v>860</v>
      </c>
      <c r="E1602" t="s">
        <v>921</v>
      </c>
      <c r="F1602" t="s">
        <v>961</v>
      </c>
      <c r="G1602" t="s">
        <v>470</v>
      </c>
      <c r="H1602" t="s">
        <v>969</v>
      </c>
    </row>
    <row r="1603" spans="1:8" x14ac:dyDescent="0.2">
      <c r="A1603" t="s">
        <v>966</v>
      </c>
      <c r="B1603" t="str">
        <f>F1603&amp;C1603</f>
        <v>Gary Davis2004</v>
      </c>
      <c r="C1603">
        <v>2004</v>
      </c>
      <c r="D1603" t="s">
        <v>860</v>
      </c>
      <c r="E1603" t="s">
        <v>937</v>
      </c>
      <c r="F1603" t="s">
        <v>690</v>
      </c>
      <c r="G1603" t="s">
        <v>674</v>
      </c>
      <c r="H1603" t="s">
        <v>959</v>
      </c>
    </row>
    <row r="1604" spans="1:8" x14ac:dyDescent="0.2">
      <c r="A1604" t="s">
        <v>966</v>
      </c>
      <c r="B1604" t="str">
        <f>F1604&amp;C1604</f>
        <v>George Solich2004</v>
      </c>
      <c r="C1604">
        <v>2004</v>
      </c>
      <c r="D1604" t="s">
        <v>860</v>
      </c>
      <c r="E1604" t="s">
        <v>963</v>
      </c>
      <c r="F1604" t="s">
        <v>354</v>
      </c>
      <c r="G1604" t="s">
        <v>694</v>
      </c>
      <c r="H1604" t="s">
        <v>368</v>
      </c>
    </row>
    <row r="1605" spans="1:8" x14ac:dyDescent="0.2">
      <c r="A1605" t="s">
        <v>966</v>
      </c>
      <c r="B1605" t="str">
        <f>F1605&amp;C1605</f>
        <v>Grant D. Melvin2004</v>
      </c>
      <c r="C1605">
        <v>2004</v>
      </c>
      <c r="D1605" t="s">
        <v>860</v>
      </c>
      <c r="E1605" t="s">
        <v>921</v>
      </c>
      <c r="F1605" t="s">
        <v>970</v>
      </c>
      <c r="G1605" t="s">
        <v>470</v>
      </c>
      <c r="H1605" t="s">
        <v>971</v>
      </c>
    </row>
    <row r="1606" spans="1:8" x14ac:dyDescent="0.2">
      <c r="A1606" t="s">
        <v>966</v>
      </c>
      <c r="B1606" t="str">
        <f>F1606&amp;C1606</f>
        <v>Krista Mutch2004</v>
      </c>
      <c r="C1606">
        <v>2004</v>
      </c>
      <c r="D1606" t="s">
        <v>860</v>
      </c>
      <c r="E1606" t="s">
        <v>921</v>
      </c>
      <c r="F1606" t="s">
        <v>702</v>
      </c>
      <c r="G1606" t="s">
        <v>598</v>
      </c>
      <c r="H1606" t="s">
        <v>368</v>
      </c>
    </row>
    <row r="1607" spans="1:8" x14ac:dyDescent="0.2">
      <c r="A1607" t="s">
        <v>966</v>
      </c>
      <c r="B1607" t="str">
        <f>F1607&amp;C1607</f>
        <v>Logan Magruder2004</v>
      </c>
      <c r="C1607">
        <v>2004</v>
      </c>
      <c r="D1607" t="s">
        <v>860</v>
      </c>
      <c r="E1607" t="s">
        <v>897</v>
      </c>
      <c r="F1607" t="s">
        <v>433</v>
      </c>
      <c r="G1607" t="s">
        <v>617</v>
      </c>
      <c r="H1607" t="s">
        <v>368</v>
      </c>
    </row>
    <row r="1608" spans="1:8" x14ac:dyDescent="0.2">
      <c r="A1608" t="s">
        <v>966</v>
      </c>
      <c r="B1608" t="str">
        <f>F1608&amp;C1608</f>
        <v>Marc W. Smith2004</v>
      </c>
      <c r="C1608">
        <v>2004</v>
      </c>
      <c r="D1608" t="s">
        <v>860</v>
      </c>
      <c r="E1608" t="s">
        <v>963</v>
      </c>
      <c r="F1608" t="s">
        <v>1021</v>
      </c>
      <c r="G1608" t="s">
        <v>470</v>
      </c>
      <c r="H1608" t="s">
        <v>953</v>
      </c>
    </row>
    <row r="1609" spans="1:8" x14ac:dyDescent="0.2">
      <c r="A1609" t="s">
        <v>966</v>
      </c>
      <c r="B1609" t="str">
        <f>F1609&amp;C1609</f>
        <v>Marc W. Smith2004</v>
      </c>
      <c r="C1609">
        <v>2004</v>
      </c>
      <c r="D1609" t="s">
        <v>860</v>
      </c>
      <c r="E1609" t="s">
        <v>934</v>
      </c>
      <c r="F1609" t="s">
        <v>1021</v>
      </c>
      <c r="G1609" t="s">
        <v>470</v>
      </c>
      <c r="H1609" t="s">
        <v>953</v>
      </c>
    </row>
    <row r="1610" spans="1:8" x14ac:dyDescent="0.2">
      <c r="A1610" t="s">
        <v>966</v>
      </c>
      <c r="B1610" t="str">
        <f>F1610&amp;C1610</f>
        <v>Marc W. Smith2004</v>
      </c>
      <c r="C1610">
        <v>2004</v>
      </c>
      <c r="D1610" t="s">
        <v>860</v>
      </c>
      <c r="E1610" t="s">
        <v>937</v>
      </c>
      <c r="F1610" t="s">
        <v>1021</v>
      </c>
      <c r="G1610" t="s">
        <v>470</v>
      </c>
      <c r="H1610" t="s">
        <v>953</v>
      </c>
    </row>
    <row r="1611" spans="1:8" x14ac:dyDescent="0.2">
      <c r="A1611" t="s">
        <v>966</v>
      </c>
      <c r="B1611" t="str">
        <f>F1611&amp;C1611</f>
        <v>Marc W. Smith2004</v>
      </c>
      <c r="C1611">
        <v>2004</v>
      </c>
      <c r="D1611" t="s">
        <v>860</v>
      </c>
      <c r="E1611" t="s">
        <v>931</v>
      </c>
      <c r="F1611" t="s">
        <v>1021</v>
      </c>
      <c r="G1611" t="s">
        <v>470</v>
      </c>
      <c r="H1611" t="s">
        <v>953</v>
      </c>
    </row>
    <row r="1612" spans="1:8" x14ac:dyDescent="0.2">
      <c r="A1612" t="s">
        <v>966</v>
      </c>
      <c r="B1612" t="str">
        <f>F1612&amp;C1612</f>
        <v>Marc W. Smith2004</v>
      </c>
      <c r="C1612">
        <v>2004</v>
      </c>
      <c r="D1612" t="s">
        <v>860</v>
      </c>
      <c r="E1612" t="s">
        <v>954</v>
      </c>
      <c r="F1612" t="s">
        <v>1021</v>
      </c>
      <c r="G1612" t="s">
        <v>470</v>
      </c>
      <c r="H1612" t="s">
        <v>953</v>
      </c>
    </row>
    <row r="1613" spans="1:8" x14ac:dyDescent="0.2">
      <c r="A1613" t="s">
        <v>966</v>
      </c>
      <c r="B1613" t="str">
        <f>F1613&amp;C1613</f>
        <v>Mike Bock2004</v>
      </c>
      <c r="C1613">
        <v>2004</v>
      </c>
      <c r="D1613" t="s">
        <v>860</v>
      </c>
      <c r="E1613" t="s">
        <v>931</v>
      </c>
      <c r="F1613" t="s">
        <v>558</v>
      </c>
      <c r="G1613" t="s">
        <v>708</v>
      </c>
      <c r="H1613" t="s">
        <v>368</v>
      </c>
    </row>
    <row r="1614" spans="1:8" x14ac:dyDescent="0.2">
      <c r="A1614" t="s">
        <v>966</v>
      </c>
      <c r="B1614" t="str">
        <f>F1614&amp;C1614</f>
        <v>Nancy McDonald2004</v>
      </c>
      <c r="C1614">
        <v>2004</v>
      </c>
      <c r="D1614" t="s">
        <v>860</v>
      </c>
      <c r="E1614" t="s">
        <v>950</v>
      </c>
      <c r="F1614" t="s">
        <v>713</v>
      </c>
      <c r="G1614" t="s">
        <v>135</v>
      </c>
      <c r="H1614" t="s">
        <v>368</v>
      </c>
    </row>
    <row r="1615" spans="1:8" x14ac:dyDescent="0.2">
      <c r="A1615" t="s">
        <v>966</v>
      </c>
      <c r="B1615" t="str">
        <f>F1615&amp;C1615</f>
        <v>Natalie Willms2004</v>
      </c>
      <c r="C1615">
        <v>2004</v>
      </c>
      <c r="D1615" t="s">
        <v>860</v>
      </c>
      <c r="E1615" t="s">
        <v>897</v>
      </c>
      <c r="F1615" t="s">
        <v>939</v>
      </c>
      <c r="G1615" t="s">
        <v>470</v>
      </c>
      <c r="H1615" t="s">
        <v>955</v>
      </c>
    </row>
    <row r="1616" spans="1:8" x14ac:dyDescent="0.2">
      <c r="A1616" t="s">
        <v>966</v>
      </c>
      <c r="B1616" t="str">
        <f>F1616&amp;C1616</f>
        <v>Natalie Willms2004</v>
      </c>
      <c r="C1616">
        <v>2004</v>
      </c>
      <c r="D1616" t="s">
        <v>860</v>
      </c>
      <c r="E1616" t="s">
        <v>905</v>
      </c>
      <c r="F1616" t="s">
        <v>939</v>
      </c>
      <c r="G1616" t="s">
        <v>470</v>
      </c>
      <c r="H1616" t="s">
        <v>955</v>
      </c>
    </row>
    <row r="1617" spans="1:8" x14ac:dyDescent="0.2">
      <c r="A1617" t="s">
        <v>966</v>
      </c>
      <c r="B1617" t="str">
        <f>F1617&amp;C1617</f>
        <v>Neal A. Stanley2004</v>
      </c>
      <c r="C1617">
        <v>2004</v>
      </c>
      <c r="D1617" t="s">
        <v>860</v>
      </c>
      <c r="E1617" t="s">
        <v>905</v>
      </c>
      <c r="F1617" t="s">
        <v>714</v>
      </c>
      <c r="G1617" t="s">
        <v>626</v>
      </c>
      <c r="H1617" t="s">
        <v>899</v>
      </c>
    </row>
    <row r="1618" spans="1:8" x14ac:dyDescent="0.2">
      <c r="A1618" t="s">
        <v>966</v>
      </c>
      <c r="B1618" t="str">
        <f>F1618&amp;C1618</f>
        <v>Ray Gorka2004</v>
      </c>
      <c r="C1618">
        <v>2004</v>
      </c>
      <c r="D1618" t="s">
        <v>860</v>
      </c>
      <c r="E1618" t="s">
        <v>941</v>
      </c>
      <c r="F1618" t="s">
        <v>972</v>
      </c>
      <c r="G1618" t="s">
        <v>470</v>
      </c>
      <c r="H1618" t="s">
        <v>973</v>
      </c>
    </row>
    <row r="1619" spans="1:8" x14ac:dyDescent="0.2">
      <c r="A1619" t="s">
        <v>966</v>
      </c>
      <c r="B1619" t="str">
        <f>F1619&amp;C1619</f>
        <v>Roger Reinmiller2004</v>
      </c>
      <c r="C1619">
        <v>2004</v>
      </c>
      <c r="D1619" t="s">
        <v>860</v>
      </c>
      <c r="E1619" t="s">
        <v>941</v>
      </c>
      <c r="F1619" t="s">
        <v>635</v>
      </c>
      <c r="G1619" t="s">
        <v>636</v>
      </c>
      <c r="H1619" t="s">
        <v>959</v>
      </c>
    </row>
    <row r="1620" spans="1:8" x14ac:dyDescent="0.2">
      <c r="A1620" t="s">
        <v>966</v>
      </c>
      <c r="B1620" t="str">
        <f>F1620&amp;C1620</f>
        <v>Sarah S. Cornwell2004</v>
      </c>
      <c r="C1620">
        <v>2004</v>
      </c>
      <c r="D1620" t="s">
        <v>860</v>
      </c>
      <c r="E1620" t="s">
        <v>905</v>
      </c>
      <c r="F1620" t="s">
        <v>943</v>
      </c>
      <c r="G1620" t="s">
        <v>470</v>
      </c>
      <c r="H1620" t="s">
        <v>974</v>
      </c>
    </row>
    <row r="1621" spans="1:8" x14ac:dyDescent="0.2">
      <c r="A1621" t="s">
        <v>966</v>
      </c>
      <c r="B1621" t="str">
        <f>F1621&amp;C1621</f>
        <v>Scott Hobbs2004</v>
      </c>
      <c r="C1621">
        <v>2004</v>
      </c>
      <c r="D1621" t="s">
        <v>860</v>
      </c>
      <c r="E1621" t="s">
        <v>937</v>
      </c>
      <c r="F1621" t="s">
        <v>727</v>
      </c>
      <c r="G1621" t="s">
        <v>729</v>
      </c>
      <c r="H1621" t="s">
        <v>959</v>
      </c>
    </row>
    <row r="1622" spans="1:8" x14ac:dyDescent="0.2">
      <c r="A1622" t="s">
        <v>1036</v>
      </c>
      <c r="B1622" t="str">
        <f>F1622&amp;C1622</f>
        <v>Andrew Bremner2004</v>
      </c>
      <c r="C1622">
        <v>2004</v>
      </c>
      <c r="D1622" t="s">
        <v>930</v>
      </c>
      <c r="F1622" t="s">
        <v>928</v>
      </c>
      <c r="G1622" t="s">
        <v>470</v>
      </c>
      <c r="H1622" t="s">
        <v>929</v>
      </c>
    </row>
    <row r="1623" spans="1:8" x14ac:dyDescent="0.2">
      <c r="A1623" t="s">
        <v>1036</v>
      </c>
      <c r="B1623" t="str">
        <f>F1623&amp;C1623</f>
        <v>Carla J. Wilson2004</v>
      </c>
      <c r="C1623">
        <v>2004</v>
      </c>
      <c r="D1623" t="s">
        <v>930</v>
      </c>
      <c r="F1623" t="s">
        <v>1032</v>
      </c>
      <c r="G1623" t="s">
        <v>470</v>
      </c>
      <c r="H1623" t="s">
        <v>1033</v>
      </c>
    </row>
    <row r="1624" spans="1:8" x14ac:dyDescent="0.2">
      <c r="A1624" t="s">
        <v>1036</v>
      </c>
      <c r="B1624" t="str">
        <f>F1624&amp;C1624</f>
        <v>Deena McMullen2004</v>
      </c>
      <c r="C1624">
        <v>2004</v>
      </c>
      <c r="D1624" t="s">
        <v>930</v>
      </c>
      <c r="F1624" t="s">
        <v>961</v>
      </c>
      <c r="G1624" t="s">
        <v>470</v>
      </c>
      <c r="H1624" t="s">
        <v>1037</v>
      </c>
    </row>
    <row r="1625" spans="1:8" x14ac:dyDescent="0.2">
      <c r="A1625" t="s">
        <v>1036</v>
      </c>
      <c r="B1625" t="str">
        <f>F1625&amp;C1625</f>
        <v>Kathleen Eccleston2004</v>
      </c>
      <c r="C1625">
        <v>2004</v>
      </c>
      <c r="D1625" t="s">
        <v>930</v>
      </c>
      <c r="F1625" t="s">
        <v>964</v>
      </c>
      <c r="G1625" t="s">
        <v>470</v>
      </c>
      <c r="H1625" t="s">
        <v>1034</v>
      </c>
    </row>
    <row r="1626" spans="1:8" x14ac:dyDescent="0.2">
      <c r="A1626" t="s">
        <v>1036</v>
      </c>
      <c r="B1626" t="str">
        <f>F1626&amp;C1626</f>
        <v>Marc W. Smith2004</v>
      </c>
      <c r="C1626">
        <v>2004</v>
      </c>
      <c r="D1626" t="s">
        <v>930</v>
      </c>
      <c r="F1626" t="s">
        <v>1021</v>
      </c>
      <c r="G1626" t="s">
        <v>470</v>
      </c>
      <c r="H1626" t="s">
        <v>619</v>
      </c>
    </row>
    <row r="1627" spans="1:8" x14ac:dyDescent="0.2">
      <c r="A1627" t="s">
        <v>1036</v>
      </c>
      <c r="B1627" t="str">
        <f>F1627&amp;C1627</f>
        <v>Natalie Willms2004</v>
      </c>
      <c r="C1627">
        <v>2004</v>
      </c>
      <c r="D1627" t="s">
        <v>930</v>
      </c>
      <c r="F1627" t="s">
        <v>939</v>
      </c>
      <c r="G1627" t="s">
        <v>470</v>
      </c>
      <c r="H1627" t="s">
        <v>940</v>
      </c>
    </row>
    <row r="1628" spans="1:8" x14ac:dyDescent="0.2">
      <c r="A1628" t="s">
        <v>1036</v>
      </c>
      <c r="B1628" t="str">
        <f>F1628&amp;C1628</f>
        <v>Sarah S. Cornwell2004</v>
      </c>
      <c r="C1628">
        <v>2004</v>
      </c>
      <c r="D1628" t="s">
        <v>930</v>
      </c>
      <c r="F1628" t="s">
        <v>943</v>
      </c>
      <c r="G1628" t="s">
        <v>470</v>
      </c>
      <c r="H1628" t="s">
        <v>1027</v>
      </c>
    </row>
    <row r="1629" spans="1:8" x14ac:dyDescent="0.2">
      <c r="A1629" t="s">
        <v>1036</v>
      </c>
      <c r="B1629" t="str">
        <f>F1629&amp;C1629</f>
        <v>Timothy S. Stewart2004</v>
      </c>
      <c r="C1629">
        <v>2004</v>
      </c>
      <c r="D1629" t="s">
        <v>930</v>
      </c>
      <c r="F1629" t="s">
        <v>1029</v>
      </c>
      <c r="G1629" t="s">
        <v>470</v>
      </c>
      <c r="H1629" t="s">
        <v>1030</v>
      </c>
    </row>
    <row r="1630" spans="1:8" x14ac:dyDescent="0.2">
      <c r="A1630" t="s">
        <v>741</v>
      </c>
      <c r="B1630" t="str">
        <f>F1630&amp;C1630</f>
        <v>Alan Harrison2003</v>
      </c>
      <c r="C1630">
        <v>2003</v>
      </c>
      <c r="D1630" t="s">
        <v>269</v>
      </c>
      <c r="E1630" t="s">
        <v>517</v>
      </c>
      <c r="F1630" t="s">
        <v>140</v>
      </c>
      <c r="G1630" t="s">
        <v>742</v>
      </c>
    </row>
    <row r="1631" spans="1:8" x14ac:dyDescent="0.2">
      <c r="A1631" t="s">
        <v>741</v>
      </c>
      <c r="B1631" t="str">
        <f>F1631&amp;C1631</f>
        <v>Andy Franklin2003</v>
      </c>
      <c r="C1631">
        <v>2003</v>
      </c>
      <c r="D1631" t="s">
        <v>269</v>
      </c>
      <c r="E1631" t="s">
        <v>517</v>
      </c>
      <c r="F1631" t="s">
        <v>654</v>
      </c>
      <c r="G1631" t="s">
        <v>605</v>
      </c>
    </row>
    <row r="1632" spans="1:8" x14ac:dyDescent="0.2">
      <c r="A1632" t="s">
        <v>741</v>
      </c>
      <c r="B1632" t="str">
        <f>F1632&amp;C1632</f>
        <v>Barry Winstead2003</v>
      </c>
      <c r="C1632">
        <v>2003</v>
      </c>
      <c r="D1632" t="s">
        <v>269</v>
      </c>
      <c r="E1632" t="s">
        <v>517</v>
      </c>
      <c r="F1632" t="s">
        <v>589</v>
      </c>
      <c r="G1632" t="s">
        <v>590</v>
      </c>
    </row>
    <row r="1633" spans="1:8" x14ac:dyDescent="0.2">
      <c r="A1633" t="s">
        <v>741</v>
      </c>
      <c r="B1633" t="str">
        <f>F1633&amp;C1633</f>
        <v>Bill Bergner2003</v>
      </c>
      <c r="C1633">
        <v>2003</v>
      </c>
      <c r="D1633" t="s">
        <v>269</v>
      </c>
      <c r="E1633" t="s">
        <v>743</v>
      </c>
      <c r="F1633" t="s">
        <v>483</v>
      </c>
      <c r="G1633" t="s">
        <v>657</v>
      </c>
      <c r="H1633" t="s">
        <v>369</v>
      </c>
    </row>
    <row r="1634" spans="1:8" x14ac:dyDescent="0.2">
      <c r="A1634" t="s">
        <v>741</v>
      </c>
      <c r="B1634" t="str">
        <f>F1634&amp;C1634</f>
        <v>Bob Davis2003</v>
      </c>
      <c r="C1634">
        <v>2003</v>
      </c>
      <c r="D1634" t="s">
        <v>269</v>
      </c>
      <c r="E1634" t="s">
        <v>587</v>
      </c>
      <c r="F1634" t="s">
        <v>146</v>
      </c>
      <c r="G1634" t="s">
        <v>470</v>
      </c>
      <c r="H1634" t="s">
        <v>662</v>
      </c>
    </row>
    <row r="1635" spans="1:8" x14ac:dyDescent="0.2">
      <c r="A1635" t="s">
        <v>741</v>
      </c>
      <c r="B1635" t="str">
        <f>F1635&amp;C1635</f>
        <v>Bob Fielding2003</v>
      </c>
      <c r="C1635">
        <v>2003</v>
      </c>
      <c r="D1635" t="s">
        <v>269</v>
      </c>
      <c r="E1635" t="s">
        <v>592</v>
      </c>
      <c r="F1635" t="s">
        <v>663</v>
      </c>
      <c r="G1635" t="s">
        <v>470</v>
      </c>
      <c r="H1635" t="s">
        <v>744</v>
      </c>
    </row>
    <row r="1636" spans="1:8" x14ac:dyDescent="0.2">
      <c r="A1636" t="s">
        <v>741</v>
      </c>
      <c r="B1636" t="str">
        <f>F1636&amp;C1636</f>
        <v>Bob Swann2003</v>
      </c>
      <c r="C1636">
        <v>2003</v>
      </c>
      <c r="D1636" t="s">
        <v>269</v>
      </c>
      <c r="E1636" t="s">
        <v>517</v>
      </c>
      <c r="F1636" t="s">
        <v>667</v>
      </c>
      <c r="G1636" t="s">
        <v>745</v>
      </c>
    </row>
    <row r="1637" spans="1:8" x14ac:dyDescent="0.2">
      <c r="A1637" t="s">
        <v>741</v>
      </c>
      <c r="B1637" t="str">
        <f>F1637&amp;C1637</f>
        <v>Brian Kissick2003</v>
      </c>
      <c r="C1637">
        <v>2003</v>
      </c>
      <c r="D1637" t="s">
        <v>269</v>
      </c>
      <c r="E1637" t="s">
        <v>517</v>
      </c>
      <c r="F1637" t="s">
        <v>599</v>
      </c>
      <c r="G1637" t="s">
        <v>746</v>
      </c>
    </row>
    <row r="1638" spans="1:8" x14ac:dyDescent="0.2">
      <c r="A1638" t="s">
        <v>741</v>
      </c>
      <c r="B1638" t="str">
        <f>F1638&amp;C1638</f>
        <v>Brian Searles2003</v>
      </c>
      <c r="C1638">
        <v>2003</v>
      </c>
      <c r="D1638" t="s">
        <v>269</v>
      </c>
      <c r="E1638" t="s">
        <v>517</v>
      </c>
      <c r="F1638" t="s">
        <v>747</v>
      </c>
      <c r="G1638" t="s">
        <v>748</v>
      </c>
    </row>
    <row r="1639" spans="1:8" x14ac:dyDescent="0.2">
      <c r="A1639" t="s">
        <v>741</v>
      </c>
      <c r="B1639" t="str">
        <f>F1639&amp;C1639</f>
        <v>Brian Tooley2003</v>
      </c>
      <c r="C1639">
        <v>2003</v>
      </c>
      <c r="D1639" t="s">
        <v>269</v>
      </c>
      <c r="E1639" t="s">
        <v>743</v>
      </c>
      <c r="F1639" t="s">
        <v>526</v>
      </c>
      <c r="G1639" t="s">
        <v>242</v>
      </c>
      <c r="H1639" t="s">
        <v>302</v>
      </c>
    </row>
    <row r="1640" spans="1:8" x14ac:dyDescent="0.2">
      <c r="A1640" t="s">
        <v>741</v>
      </c>
      <c r="B1640" t="str">
        <f>F1640&amp;C1640</f>
        <v>Bud Isaacs2003</v>
      </c>
      <c r="C1640">
        <v>2003</v>
      </c>
      <c r="D1640" t="s">
        <v>269</v>
      </c>
      <c r="E1640" t="s">
        <v>517</v>
      </c>
      <c r="F1640" t="s">
        <v>672</v>
      </c>
      <c r="G1640" t="s">
        <v>225</v>
      </c>
    </row>
    <row r="1641" spans="1:8" x14ac:dyDescent="0.2">
      <c r="A1641" t="s">
        <v>741</v>
      </c>
      <c r="B1641" t="str">
        <f>F1641&amp;C1641</f>
        <v>Carter G. Mathies2003</v>
      </c>
      <c r="C1641">
        <v>2003</v>
      </c>
      <c r="D1641" t="s">
        <v>269</v>
      </c>
      <c r="E1641" t="s">
        <v>517</v>
      </c>
      <c r="F1641" t="s">
        <v>487</v>
      </c>
      <c r="G1641" t="s">
        <v>749</v>
      </c>
    </row>
    <row r="1642" spans="1:8" x14ac:dyDescent="0.2">
      <c r="A1642" t="s">
        <v>741</v>
      </c>
      <c r="B1642" t="str">
        <f>F1642&amp;C1642</f>
        <v>Charles Searle2003</v>
      </c>
      <c r="C1642">
        <v>2003</v>
      </c>
      <c r="D1642" t="s">
        <v>269</v>
      </c>
      <c r="E1642" t="s">
        <v>517</v>
      </c>
      <c r="F1642" t="s">
        <v>91</v>
      </c>
      <c r="G1642" t="s">
        <v>170</v>
      </c>
    </row>
    <row r="1643" spans="1:8" x14ac:dyDescent="0.2">
      <c r="A1643" t="s">
        <v>741</v>
      </c>
      <c r="B1643" t="str">
        <f>F1643&amp;C1643</f>
        <v>Dave Banko2003</v>
      </c>
      <c r="C1643">
        <v>2003</v>
      </c>
      <c r="D1643" t="s">
        <v>269</v>
      </c>
      <c r="E1643" t="s">
        <v>517</v>
      </c>
      <c r="F1643" t="s">
        <v>284</v>
      </c>
      <c r="G1643" t="s">
        <v>348</v>
      </c>
    </row>
    <row r="1644" spans="1:8" x14ac:dyDescent="0.2">
      <c r="A1644" t="s">
        <v>741</v>
      </c>
      <c r="B1644" t="str">
        <f>F1644&amp;C1644</f>
        <v>David S. Petrie2003</v>
      </c>
      <c r="C1644">
        <v>2003</v>
      </c>
      <c r="D1644" t="s">
        <v>269</v>
      </c>
      <c r="E1644" t="s">
        <v>592</v>
      </c>
      <c r="F1644" t="s">
        <v>798</v>
      </c>
      <c r="G1644" t="s">
        <v>470</v>
      </c>
      <c r="H1644" t="s">
        <v>750</v>
      </c>
    </row>
    <row r="1645" spans="1:8" x14ac:dyDescent="0.2">
      <c r="A1645" t="s">
        <v>741</v>
      </c>
      <c r="B1645" t="str">
        <f>F1645&amp;C1645</f>
        <v>Don DeCarlo2003</v>
      </c>
      <c r="C1645">
        <v>2003</v>
      </c>
      <c r="D1645" t="s">
        <v>269</v>
      </c>
      <c r="E1645" t="s">
        <v>743</v>
      </c>
      <c r="F1645" t="s">
        <v>349</v>
      </c>
      <c r="G1645" t="s">
        <v>221</v>
      </c>
      <c r="H1645" t="s">
        <v>369</v>
      </c>
    </row>
    <row r="1646" spans="1:8" x14ac:dyDescent="0.2">
      <c r="A1646" t="s">
        <v>741</v>
      </c>
      <c r="B1646" t="str">
        <f>F1646&amp;C1646</f>
        <v>Don Wallette2003</v>
      </c>
      <c r="C1646">
        <v>2003</v>
      </c>
      <c r="D1646" t="s">
        <v>269</v>
      </c>
      <c r="E1646" t="s">
        <v>517</v>
      </c>
      <c r="F1646" t="s">
        <v>682</v>
      </c>
      <c r="G1646" t="s">
        <v>683</v>
      </c>
    </row>
    <row r="1647" spans="1:8" x14ac:dyDescent="0.2">
      <c r="A1647" t="s">
        <v>741</v>
      </c>
      <c r="B1647" t="str">
        <f>F1647&amp;C1647</f>
        <v>Donald Wolf2003</v>
      </c>
      <c r="C1647">
        <v>2003</v>
      </c>
      <c r="D1647" t="s">
        <v>269</v>
      </c>
      <c r="E1647" t="s">
        <v>517</v>
      </c>
      <c r="F1647" t="s">
        <v>803</v>
      </c>
      <c r="G1647" t="s">
        <v>751</v>
      </c>
    </row>
    <row r="1648" spans="1:8" x14ac:dyDescent="0.2">
      <c r="A1648" t="s">
        <v>741</v>
      </c>
      <c r="B1648" t="str">
        <f>F1648&amp;C1648</f>
        <v>Fred Barrett2003</v>
      </c>
      <c r="C1648">
        <v>2003</v>
      </c>
      <c r="D1648" t="s">
        <v>269</v>
      </c>
      <c r="E1648" t="s">
        <v>517</v>
      </c>
      <c r="F1648" t="s">
        <v>411</v>
      </c>
      <c r="G1648" t="s">
        <v>752</v>
      </c>
    </row>
    <row r="1649" spans="1:8" x14ac:dyDescent="0.2">
      <c r="A1649" t="s">
        <v>741</v>
      </c>
      <c r="B1649" t="str">
        <f>F1649&amp;C1649</f>
        <v>Gary Davis2003</v>
      </c>
      <c r="C1649">
        <v>2003</v>
      </c>
      <c r="D1649" t="s">
        <v>269</v>
      </c>
      <c r="E1649" t="s">
        <v>592</v>
      </c>
      <c r="F1649" t="s">
        <v>690</v>
      </c>
      <c r="G1649" t="s">
        <v>470</v>
      </c>
      <c r="H1649" t="s">
        <v>753</v>
      </c>
    </row>
    <row r="1650" spans="1:8" x14ac:dyDescent="0.2">
      <c r="A1650" t="s">
        <v>741</v>
      </c>
      <c r="B1650" t="str">
        <f>F1650&amp;C1650</f>
        <v>Gary McGee2003</v>
      </c>
      <c r="C1650">
        <v>2003</v>
      </c>
      <c r="D1650" t="s">
        <v>269</v>
      </c>
      <c r="E1650" t="s">
        <v>517</v>
      </c>
      <c r="F1650" t="s">
        <v>754</v>
      </c>
      <c r="G1650" t="s">
        <v>221</v>
      </c>
    </row>
    <row r="1651" spans="1:8" x14ac:dyDescent="0.2">
      <c r="A1651" t="s">
        <v>741</v>
      </c>
      <c r="B1651" t="str">
        <f>F1651&amp;C1651</f>
        <v>George Solich2003</v>
      </c>
      <c r="C1651">
        <v>2003</v>
      </c>
      <c r="D1651" t="s">
        <v>269</v>
      </c>
      <c r="E1651" t="s">
        <v>743</v>
      </c>
      <c r="F1651" t="s">
        <v>354</v>
      </c>
      <c r="G1651" t="s">
        <v>694</v>
      </c>
      <c r="H1651" t="s">
        <v>695</v>
      </c>
    </row>
    <row r="1652" spans="1:8" x14ac:dyDescent="0.2">
      <c r="A1652" t="s">
        <v>741</v>
      </c>
      <c r="B1652" t="str">
        <f>F1652&amp;C1652</f>
        <v>Hugh Schaefer2003</v>
      </c>
      <c r="C1652">
        <v>2003</v>
      </c>
      <c r="D1652" t="s">
        <v>269</v>
      </c>
      <c r="E1652" t="s">
        <v>517</v>
      </c>
      <c r="F1652" t="s">
        <v>755</v>
      </c>
      <c r="G1652" t="s">
        <v>756</v>
      </c>
    </row>
    <row r="1653" spans="1:8" x14ac:dyDescent="0.2">
      <c r="A1653" t="s">
        <v>741</v>
      </c>
      <c r="B1653" t="str">
        <f>F1653&amp;C1653</f>
        <v>James Lightner2003</v>
      </c>
      <c r="C1653">
        <v>2003</v>
      </c>
      <c r="D1653" t="s">
        <v>269</v>
      </c>
      <c r="E1653" t="s">
        <v>743</v>
      </c>
      <c r="F1653" t="s">
        <v>193</v>
      </c>
      <c r="G1653" t="s">
        <v>678</v>
      </c>
      <c r="H1653" t="s">
        <v>658</v>
      </c>
    </row>
    <row r="1654" spans="1:8" x14ac:dyDescent="0.2">
      <c r="A1654" t="s">
        <v>741</v>
      </c>
      <c r="B1654" t="str">
        <f>F1654&amp;C1654</f>
        <v>James Stewart2003</v>
      </c>
      <c r="C1654">
        <v>2003</v>
      </c>
      <c r="D1654" t="s">
        <v>269</v>
      </c>
      <c r="E1654" t="s">
        <v>517</v>
      </c>
      <c r="F1654" t="s">
        <v>697</v>
      </c>
      <c r="G1654" t="s">
        <v>197</v>
      </c>
    </row>
    <row r="1655" spans="1:8" x14ac:dyDescent="0.2">
      <c r="A1655" t="s">
        <v>741</v>
      </c>
      <c r="B1655" t="str">
        <f>F1655&amp;C1655</f>
        <v>Jim Brown2003</v>
      </c>
      <c r="C1655">
        <v>2003</v>
      </c>
      <c r="D1655" t="s">
        <v>269</v>
      </c>
      <c r="E1655" t="s">
        <v>517</v>
      </c>
      <c r="F1655" t="s">
        <v>191</v>
      </c>
      <c r="G1655" t="s">
        <v>227</v>
      </c>
    </row>
    <row r="1656" spans="1:8" x14ac:dyDescent="0.2">
      <c r="A1656" t="s">
        <v>741</v>
      </c>
      <c r="B1656" t="str">
        <f>F1656&amp;C1656</f>
        <v>Joe Jaggers2003</v>
      </c>
      <c r="C1656">
        <v>2003</v>
      </c>
      <c r="D1656" t="s">
        <v>269</v>
      </c>
      <c r="E1656" t="s">
        <v>517</v>
      </c>
      <c r="F1656" t="s">
        <v>614</v>
      </c>
      <c r="G1656" t="s">
        <v>375</v>
      </c>
    </row>
    <row r="1657" spans="1:8" x14ac:dyDescent="0.2">
      <c r="A1657" t="s">
        <v>741</v>
      </c>
      <c r="B1657" t="str">
        <f>F1657&amp;C1657</f>
        <v>John Ludwig2003</v>
      </c>
      <c r="C1657">
        <v>2003</v>
      </c>
      <c r="D1657" t="s">
        <v>269</v>
      </c>
      <c r="E1657" t="s">
        <v>517</v>
      </c>
      <c r="F1657" t="s">
        <v>546</v>
      </c>
      <c r="G1657" t="s">
        <v>701</v>
      </c>
    </row>
    <row r="1658" spans="1:8" x14ac:dyDescent="0.2">
      <c r="A1658" t="s">
        <v>741</v>
      </c>
      <c r="B1658" t="str">
        <f>F1658&amp;C1658</f>
        <v>Kevin Collins2003</v>
      </c>
      <c r="C1658">
        <v>2003</v>
      </c>
      <c r="D1658" t="s">
        <v>269</v>
      </c>
      <c r="E1658" t="s">
        <v>592</v>
      </c>
      <c r="F1658" t="s">
        <v>757</v>
      </c>
      <c r="G1658" t="s">
        <v>470</v>
      </c>
      <c r="H1658" t="s">
        <v>709</v>
      </c>
    </row>
    <row r="1659" spans="1:8" x14ac:dyDescent="0.2">
      <c r="A1659" t="s">
        <v>741</v>
      </c>
      <c r="B1659" t="str">
        <f>F1659&amp;C1659</f>
        <v>Kurt Doerr2003</v>
      </c>
      <c r="C1659">
        <v>2003</v>
      </c>
      <c r="D1659" t="s">
        <v>269</v>
      </c>
      <c r="E1659" t="s">
        <v>517</v>
      </c>
      <c r="F1659" t="s">
        <v>501</v>
      </c>
      <c r="G1659" t="s">
        <v>37</v>
      </c>
    </row>
    <row r="1660" spans="1:8" x14ac:dyDescent="0.2">
      <c r="A1660" t="s">
        <v>741</v>
      </c>
      <c r="B1660" t="str">
        <f>F1660&amp;C1660</f>
        <v>Logan Magruder2003</v>
      </c>
      <c r="C1660">
        <v>2003</v>
      </c>
      <c r="D1660" t="s">
        <v>269</v>
      </c>
      <c r="E1660" t="s">
        <v>743</v>
      </c>
      <c r="F1660" t="s">
        <v>433</v>
      </c>
      <c r="G1660" t="s">
        <v>758</v>
      </c>
      <c r="H1660" t="s">
        <v>383</v>
      </c>
    </row>
    <row r="1661" spans="1:8" x14ac:dyDescent="0.2">
      <c r="A1661" t="s">
        <v>741</v>
      </c>
      <c r="B1661" t="str">
        <f>F1661&amp;C1661</f>
        <v>Lynn Belcher2003</v>
      </c>
      <c r="C1661">
        <v>2003</v>
      </c>
      <c r="D1661" t="s">
        <v>269</v>
      </c>
      <c r="E1661" t="s">
        <v>517</v>
      </c>
      <c r="F1661" t="s">
        <v>759</v>
      </c>
      <c r="G1661" t="s">
        <v>751</v>
      </c>
    </row>
    <row r="1662" spans="1:8" x14ac:dyDescent="0.2">
      <c r="A1662" t="s">
        <v>741</v>
      </c>
      <c r="B1662" t="str">
        <f>F1662&amp;C1662</f>
        <v>Mark Erickson2003</v>
      </c>
      <c r="C1662">
        <v>2003</v>
      </c>
      <c r="D1662" t="s">
        <v>269</v>
      </c>
      <c r="E1662" t="s">
        <v>517</v>
      </c>
      <c r="F1662" t="s">
        <v>503</v>
      </c>
      <c r="G1662" t="s">
        <v>437</v>
      </c>
    </row>
    <row r="1663" spans="1:8" x14ac:dyDescent="0.2">
      <c r="A1663" t="s">
        <v>741</v>
      </c>
      <c r="B1663" t="str">
        <f>F1663&amp;C1663</f>
        <v>Mark Sexton2003</v>
      </c>
      <c r="C1663">
        <v>2003</v>
      </c>
      <c r="D1663" t="s">
        <v>269</v>
      </c>
      <c r="E1663" t="s">
        <v>517</v>
      </c>
      <c r="F1663" t="s">
        <v>705</v>
      </c>
      <c r="G1663" t="s">
        <v>760</v>
      </c>
    </row>
    <row r="1664" spans="1:8" x14ac:dyDescent="0.2">
      <c r="A1664" t="s">
        <v>741</v>
      </c>
      <c r="B1664" t="str">
        <f>F1664&amp;C1664</f>
        <v>Mary Viviano2003</v>
      </c>
      <c r="C1664">
        <v>2003</v>
      </c>
      <c r="D1664" t="s">
        <v>269</v>
      </c>
      <c r="E1664" t="s">
        <v>592</v>
      </c>
      <c r="F1664" t="s">
        <v>706</v>
      </c>
      <c r="G1664" t="s">
        <v>470</v>
      </c>
      <c r="H1664" t="s">
        <v>761</v>
      </c>
    </row>
    <row r="1665" spans="1:8" x14ac:dyDescent="0.2">
      <c r="A1665" t="s">
        <v>741</v>
      </c>
      <c r="B1665" t="str">
        <f>F1665&amp;C1665</f>
        <v>Michael Batzer2003</v>
      </c>
      <c r="C1665">
        <v>2003</v>
      </c>
      <c r="D1665" t="s">
        <v>269</v>
      </c>
      <c r="E1665" t="s">
        <v>517</v>
      </c>
      <c r="F1665" t="s">
        <v>762</v>
      </c>
      <c r="G1665" t="s">
        <v>390</v>
      </c>
    </row>
    <row r="1666" spans="1:8" x14ac:dyDescent="0.2">
      <c r="A1666" t="s">
        <v>741</v>
      </c>
      <c r="B1666" t="str">
        <f>F1666&amp;C1666</f>
        <v>Michael Wozniak2003</v>
      </c>
      <c r="C1666">
        <v>2003</v>
      </c>
      <c r="D1666" t="s">
        <v>269</v>
      </c>
      <c r="E1666" t="s">
        <v>517</v>
      </c>
      <c r="F1666" t="s">
        <v>763</v>
      </c>
      <c r="G1666" t="s">
        <v>712</v>
      </c>
    </row>
    <row r="1667" spans="1:8" x14ac:dyDescent="0.2">
      <c r="A1667" t="s">
        <v>741</v>
      </c>
      <c r="B1667" t="str">
        <f>F1667&amp;C1667</f>
        <v>Mike Bock2003</v>
      </c>
      <c r="C1667">
        <v>2003</v>
      </c>
      <c r="D1667" t="s">
        <v>269</v>
      </c>
      <c r="E1667" t="s">
        <v>517</v>
      </c>
      <c r="F1667" t="s">
        <v>558</v>
      </c>
      <c r="G1667" t="s">
        <v>622</v>
      </c>
    </row>
    <row r="1668" spans="1:8" x14ac:dyDescent="0.2">
      <c r="A1668" t="s">
        <v>741</v>
      </c>
      <c r="B1668" t="str">
        <f>F1668&amp;C1668</f>
        <v>Mike Kennedy2003</v>
      </c>
      <c r="C1668">
        <v>2003</v>
      </c>
      <c r="D1668" t="s">
        <v>269</v>
      </c>
      <c r="E1668" t="s">
        <v>587</v>
      </c>
      <c r="F1668" t="s">
        <v>438</v>
      </c>
      <c r="G1668" t="s">
        <v>470</v>
      </c>
      <c r="H1668" t="s">
        <v>606</v>
      </c>
    </row>
    <row r="1669" spans="1:8" x14ac:dyDescent="0.2">
      <c r="A1669" t="s">
        <v>741</v>
      </c>
      <c r="B1669" t="str">
        <f>F1669&amp;C1669</f>
        <v>Neal A. Stanley2003</v>
      </c>
      <c r="C1669">
        <v>2003</v>
      </c>
      <c r="D1669" t="s">
        <v>269</v>
      </c>
      <c r="E1669" t="s">
        <v>743</v>
      </c>
      <c r="F1669" t="s">
        <v>714</v>
      </c>
      <c r="G1669" t="s">
        <v>465</v>
      </c>
      <c r="H1669" t="s">
        <v>318</v>
      </c>
    </row>
    <row r="1670" spans="1:8" x14ac:dyDescent="0.2">
      <c r="A1670" t="s">
        <v>741</v>
      </c>
      <c r="B1670" t="str">
        <f>F1670&amp;C1670</f>
        <v>Paul DeBonis2003</v>
      </c>
      <c r="C1670">
        <v>2003</v>
      </c>
      <c r="D1670" t="s">
        <v>269</v>
      </c>
      <c r="E1670" t="s">
        <v>517</v>
      </c>
      <c r="F1670" t="s">
        <v>443</v>
      </c>
      <c r="G1670" t="s">
        <v>197</v>
      </c>
    </row>
    <row r="1671" spans="1:8" x14ac:dyDescent="0.2">
      <c r="A1671" t="s">
        <v>741</v>
      </c>
      <c r="B1671" t="str">
        <f>F1671&amp;C1671</f>
        <v>Peter Dea2003</v>
      </c>
      <c r="C1671">
        <v>2003</v>
      </c>
      <c r="D1671" t="s">
        <v>269</v>
      </c>
      <c r="E1671" t="s">
        <v>517</v>
      </c>
      <c r="F1671" t="s">
        <v>360</v>
      </c>
      <c r="G1671" t="s">
        <v>598</v>
      </c>
    </row>
    <row r="1672" spans="1:8" x14ac:dyDescent="0.2">
      <c r="A1672" t="s">
        <v>741</v>
      </c>
      <c r="B1672" t="str">
        <f>F1672&amp;C1672</f>
        <v>Phillip A. Kriz2003</v>
      </c>
      <c r="C1672">
        <v>2003</v>
      </c>
      <c r="D1672" t="s">
        <v>269</v>
      </c>
      <c r="E1672" t="s">
        <v>587</v>
      </c>
      <c r="F1672" t="s">
        <v>447</v>
      </c>
      <c r="G1672" t="s">
        <v>470</v>
      </c>
      <c r="H1672" t="s">
        <v>564</v>
      </c>
    </row>
    <row r="1673" spans="1:8" x14ac:dyDescent="0.2">
      <c r="A1673" t="s">
        <v>741</v>
      </c>
      <c r="B1673" t="str">
        <f>F1673&amp;C1673</f>
        <v>Porter Trimble2003</v>
      </c>
      <c r="C1673">
        <v>2003</v>
      </c>
      <c r="D1673" t="s">
        <v>269</v>
      </c>
      <c r="E1673" t="s">
        <v>517</v>
      </c>
      <c r="F1673" t="s">
        <v>764</v>
      </c>
      <c r="G1673" t="s">
        <v>186</v>
      </c>
    </row>
    <row r="1674" spans="1:8" x14ac:dyDescent="0.2">
      <c r="A1674" t="s">
        <v>741</v>
      </c>
      <c r="B1674" t="str">
        <f>F1674&amp;C1674</f>
        <v>Ralph Reed2003</v>
      </c>
      <c r="C1674">
        <v>2003</v>
      </c>
      <c r="D1674" t="s">
        <v>269</v>
      </c>
      <c r="E1674" t="s">
        <v>517</v>
      </c>
      <c r="F1674" t="s">
        <v>719</v>
      </c>
      <c r="G1674" t="s">
        <v>765</v>
      </c>
    </row>
    <row r="1675" spans="1:8" x14ac:dyDescent="0.2">
      <c r="A1675" t="s">
        <v>741</v>
      </c>
      <c r="B1675" t="str">
        <f>F1675&amp;C1675</f>
        <v>Ray Lechler2003</v>
      </c>
      <c r="C1675">
        <v>2003</v>
      </c>
      <c r="D1675" t="s">
        <v>269</v>
      </c>
      <c r="E1675" t="s">
        <v>517</v>
      </c>
      <c r="F1675" t="s">
        <v>627</v>
      </c>
      <c r="G1675" t="s">
        <v>628</v>
      </c>
    </row>
    <row r="1676" spans="1:8" x14ac:dyDescent="0.2">
      <c r="A1676" t="s">
        <v>741</v>
      </c>
      <c r="B1676" t="str">
        <f>F1676&amp;C1676</f>
        <v>Ray Singleton2003</v>
      </c>
      <c r="C1676">
        <v>2003</v>
      </c>
      <c r="D1676" t="s">
        <v>269</v>
      </c>
      <c r="E1676" t="s">
        <v>592</v>
      </c>
      <c r="F1676" t="s">
        <v>222</v>
      </c>
      <c r="G1676" t="s">
        <v>470</v>
      </c>
      <c r="H1676" t="s">
        <v>766</v>
      </c>
    </row>
    <row r="1677" spans="1:8" x14ac:dyDescent="0.2">
      <c r="A1677" t="s">
        <v>741</v>
      </c>
      <c r="B1677" t="str">
        <f>F1677&amp;C1677</f>
        <v>Rick Grisinger2003</v>
      </c>
      <c r="C1677">
        <v>2003</v>
      </c>
      <c r="D1677" t="s">
        <v>269</v>
      </c>
      <c r="E1677" t="s">
        <v>517</v>
      </c>
      <c r="F1677" t="s">
        <v>226</v>
      </c>
      <c r="G1677" t="s">
        <v>227</v>
      </c>
    </row>
    <row r="1678" spans="1:8" x14ac:dyDescent="0.2">
      <c r="A1678" t="s">
        <v>741</v>
      </c>
      <c r="B1678" t="str">
        <f>F1678&amp;C1678</f>
        <v>Rick Hayley2003</v>
      </c>
      <c r="C1678">
        <v>2003</v>
      </c>
      <c r="D1678" t="s">
        <v>269</v>
      </c>
      <c r="E1678" t="s">
        <v>517</v>
      </c>
      <c r="F1678" t="s">
        <v>567</v>
      </c>
      <c r="G1678" t="s">
        <v>568</v>
      </c>
    </row>
    <row r="1679" spans="1:8" x14ac:dyDescent="0.2">
      <c r="A1679" t="s">
        <v>741</v>
      </c>
      <c r="B1679" t="str">
        <f>F1679&amp;C1679</f>
        <v>Rick Hodges2003</v>
      </c>
      <c r="C1679">
        <v>2003</v>
      </c>
      <c r="D1679" t="s">
        <v>269</v>
      </c>
      <c r="E1679" t="s">
        <v>517</v>
      </c>
      <c r="F1679" t="s">
        <v>767</v>
      </c>
      <c r="G1679" t="s">
        <v>768</v>
      </c>
    </row>
    <row r="1680" spans="1:8" x14ac:dyDescent="0.2">
      <c r="A1680" t="s">
        <v>741</v>
      </c>
      <c r="B1680" t="str">
        <f>F1680&amp;C1680</f>
        <v>Robert J Clark2003</v>
      </c>
      <c r="C1680">
        <v>2003</v>
      </c>
      <c r="D1680" t="s">
        <v>269</v>
      </c>
      <c r="E1680" t="s">
        <v>517</v>
      </c>
      <c r="F1680" t="s">
        <v>107</v>
      </c>
      <c r="G1680" t="s">
        <v>509</v>
      </c>
    </row>
    <row r="1681" spans="1:8" x14ac:dyDescent="0.2">
      <c r="A1681" t="s">
        <v>741</v>
      </c>
      <c r="B1681" t="str">
        <f>F1681&amp;C1681</f>
        <v>Robert L. Bayless, Jr.2003</v>
      </c>
      <c r="C1681">
        <v>2003</v>
      </c>
      <c r="D1681" t="s">
        <v>269</v>
      </c>
      <c r="E1681" t="s">
        <v>743</v>
      </c>
      <c r="F1681" t="s">
        <v>228</v>
      </c>
      <c r="G1681" t="s">
        <v>229</v>
      </c>
      <c r="H1681" t="s">
        <v>300</v>
      </c>
    </row>
    <row r="1682" spans="1:8" x14ac:dyDescent="0.2">
      <c r="A1682" t="s">
        <v>741</v>
      </c>
      <c r="B1682" t="str">
        <f>F1682&amp;C1682</f>
        <v>Robert S. Boswell2003</v>
      </c>
      <c r="C1682">
        <v>2003</v>
      </c>
      <c r="D1682" t="s">
        <v>269</v>
      </c>
      <c r="E1682" t="s">
        <v>517</v>
      </c>
      <c r="F1682" t="s">
        <v>660</v>
      </c>
      <c r="G1682" t="s">
        <v>465</v>
      </c>
    </row>
    <row r="1683" spans="1:8" x14ac:dyDescent="0.2">
      <c r="A1683" t="s">
        <v>741</v>
      </c>
      <c r="B1683" t="str">
        <f>F1683&amp;C1683</f>
        <v>Rod Mellott2003</v>
      </c>
      <c r="C1683">
        <v>2003</v>
      </c>
      <c r="D1683" t="s">
        <v>269</v>
      </c>
      <c r="E1683" t="s">
        <v>517</v>
      </c>
      <c r="F1683" t="s">
        <v>632</v>
      </c>
      <c r="G1683" t="s">
        <v>678</v>
      </c>
    </row>
    <row r="1684" spans="1:8" x14ac:dyDescent="0.2">
      <c r="A1684" t="s">
        <v>741</v>
      </c>
      <c r="B1684" t="str">
        <f>F1684&amp;C1684</f>
        <v>Roger Biemans2003</v>
      </c>
      <c r="C1684">
        <v>2003</v>
      </c>
      <c r="D1684" t="s">
        <v>269</v>
      </c>
      <c r="E1684" t="s">
        <v>743</v>
      </c>
      <c r="F1684" t="s">
        <v>633</v>
      </c>
      <c r="G1684" t="s">
        <v>634</v>
      </c>
      <c r="H1684" t="s">
        <v>369</v>
      </c>
    </row>
    <row r="1685" spans="1:8" x14ac:dyDescent="0.2">
      <c r="A1685" t="s">
        <v>741</v>
      </c>
      <c r="B1685" t="str">
        <f>F1685&amp;C1685</f>
        <v>Roger Reinmiller2003</v>
      </c>
      <c r="C1685">
        <v>2003</v>
      </c>
      <c r="D1685" t="s">
        <v>269</v>
      </c>
      <c r="E1685" t="s">
        <v>592</v>
      </c>
      <c r="F1685" t="s">
        <v>635</v>
      </c>
      <c r="G1685" t="s">
        <v>470</v>
      </c>
      <c r="H1685" t="s">
        <v>744</v>
      </c>
    </row>
    <row r="1686" spans="1:8" x14ac:dyDescent="0.2">
      <c r="A1686" t="s">
        <v>741</v>
      </c>
      <c r="B1686" t="str">
        <f>F1686&amp;C1686</f>
        <v>Ron Boone2003</v>
      </c>
      <c r="C1686">
        <v>2003</v>
      </c>
      <c r="D1686" t="s">
        <v>269</v>
      </c>
      <c r="E1686" t="s">
        <v>517</v>
      </c>
      <c r="F1686" t="s">
        <v>769</v>
      </c>
      <c r="G1686" t="s">
        <v>507</v>
      </c>
    </row>
    <row r="1687" spans="1:8" x14ac:dyDescent="0.2">
      <c r="A1687" t="s">
        <v>741</v>
      </c>
      <c r="B1687" t="str">
        <f>F1687&amp;C1687</f>
        <v>Scott Butler2003</v>
      </c>
      <c r="C1687">
        <v>2003</v>
      </c>
      <c r="D1687" t="s">
        <v>269</v>
      </c>
      <c r="E1687" t="s">
        <v>517</v>
      </c>
      <c r="F1687" t="s">
        <v>639</v>
      </c>
      <c r="G1687" t="s">
        <v>640</v>
      </c>
    </row>
    <row r="1688" spans="1:8" x14ac:dyDescent="0.2">
      <c r="A1688" t="s">
        <v>741</v>
      </c>
      <c r="B1688" t="str">
        <f>F1688&amp;C1688</f>
        <v>Scott Hobbs2003</v>
      </c>
      <c r="C1688">
        <v>2003</v>
      </c>
      <c r="D1688" t="s">
        <v>269</v>
      </c>
      <c r="E1688" t="s">
        <v>592</v>
      </c>
      <c r="F1688" t="s">
        <v>727</v>
      </c>
      <c r="G1688" t="s">
        <v>470</v>
      </c>
      <c r="H1688" t="s">
        <v>692</v>
      </c>
    </row>
    <row r="1689" spans="1:8" x14ac:dyDescent="0.2">
      <c r="A1689" t="s">
        <v>741</v>
      </c>
      <c r="B1689" t="str">
        <f>F1689&amp;C1689</f>
        <v>Scott Zimmerman2003</v>
      </c>
      <c r="C1689">
        <v>2003</v>
      </c>
      <c r="D1689" t="s">
        <v>269</v>
      </c>
      <c r="E1689" t="s">
        <v>517</v>
      </c>
      <c r="F1689" t="s">
        <v>770</v>
      </c>
      <c r="G1689" t="s">
        <v>771</v>
      </c>
    </row>
    <row r="1690" spans="1:8" x14ac:dyDescent="0.2">
      <c r="A1690" t="s">
        <v>741</v>
      </c>
      <c r="B1690" t="str">
        <f>F1690&amp;C1690</f>
        <v>Stan Sprinkle2003</v>
      </c>
      <c r="C1690">
        <v>2003</v>
      </c>
      <c r="D1690" t="s">
        <v>269</v>
      </c>
      <c r="E1690" t="s">
        <v>517</v>
      </c>
      <c r="F1690" t="s">
        <v>239</v>
      </c>
      <c r="G1690" t="s">
        <v>772</v>
      </c>
    </row>
    <row r="1691" spans="1:8" x14ac:dyDescent="0.2">
      <c r="A1691" t="s">
        <v>741</v>
      </c>
      <c r="B1691" t="str">
        <f>F1691&amp;C1691</f>
        <v>Steve Fallin2003</v>
      </c>
      <c r="C1691">
        <v>2003</v>
      </c>
      <c r="D1691" t="s">
        <v>269</v>
      </c>
      <c r="E1691" t="s">
        <v>587</v>
      </c>
      <c r="F1691" t="s">
        <v>243</v>
      </c>
      <c r="G1691" t="s">
        <v>467</v>
      </c>
      <c r="H1691" t="s">
        <v>773</v>
      </c>
    </row>
    <row r="1692" spans="1:8" x14ac:dyDescent="0.2">
      <c r="A1692" t="s">
        <v>741</v>
      </c>
      <c r="B1692" t="str">
        <f>F1692&amp;C1692</f>
        <v>Ted Brown2003</v>
      </c>
      <c r="C1692">
        <v>2003</v>
      </c>
      <c r="D1692" t="s">
        <v>269</v>
      </c>
      <c r="E1692" t="s">
        <v>587</v>
      </c>
      <c r="F1692" t="s">
        <v>366</v>
      </c>
      <c r="G1692" t="s">
        <v>470</v>
      </c>
      <c r="H1692" t="s">
        <v>545</v>
      </c>
    </row>
    <row r="1693" spans="1:8" x14ac:dyDescent="0.2">
      <c r="A1693" t="s">
        <v>741</v>
      </c>
      <c r="B1693" t="str">
        <f>F1693&amp;C1693</f>
        <v>Tim Hopkins2003</v>
      </c>
      <c r="C1693">
        <v>2003</v>
      </c>
      <c r="D1693" t="s">
        <v>269</v>
      </c>
      <c r="E1693" t="s">
        <v>517</v>
      </c>
      <c r="F1693" t="s">
        <v>253</v>
      </c>
      <c r="G1693" t="s">
        <v>543</v>
      </c>
    </row>
    <row r="1694" spans="1:8" x14ac:dyDescent="0.2">
      <c r="A1694" t="s">
        <v>741</v>
      </c>
      <c r="B1694" t="str">
        <f>F1694&amp;C1694</f>
        <v>Timothy A. Ficker2003</v>
      </c>
      <c r="C1694">
        <v>2003</v>
      </c>
      <c r="D1694" t="s">
        <v>269</v>
      </c>
      <c r="E1694" t="s">
        <v>743</v>
      </c>
      <c r="F1694" t="s">
        <v>732</v>
      </c>
      <c r="G1694" t="s">
        <v>733</v>
      </c>
      <c r="H1694" t="s">
        <v>304</v>
      </c>
    </row>
    <row r="1695" spans="1:8" x14ac:dyDescent="0.2">
      <c r="A1695" t="s">
        <v>741</v>
      </c>
      <c r="B1695" t="str">
        <f>F1695&amp;C1695</f>
        <v>Todd Berryman2003</v>
      </c>
      <c r="C1695">
        <v>2003</v>
      </c>
      <c r="D1695" t="s">
        <v>269</v>
      </c>
      <c r="E1695" t="s">
        <v>517</v>
      </c>
      <c r="F1695" t="s">
        <v>136</v>
      </c>
      <c r="G1695" t="s">
        <v>734</v>
      </c>
    </row>
    <row r="1696" spans="1:8" x14ac:dyDescent="0.2">
      <c r="A1696" t="s">
        <v>741</v>
      </c>
      <c r="B1696" t="str">
        <f>F1696&amp;C1696</f>
        <v>Tom Foncannon2003</v>
      </c>
      <c r="C1696">
        <v>2003</v>
      </c>
      <c r="D1696" t="s">
        <v>269</v>
      </c>
      <c r="E1696" t="s">
        <v>517</v>
      </c>
      <c r="F1696" t="s">
        <v>255</v>
      </c>
      <c r="G1696" t="s">
        <v>476</v>
      </c>
    </row>
    <row r="1697" spans="1:8" x14ac:dyDescent="0.2">
      <c r="A1697" t="s">
        <v>741</v>
      </c>
      <c r="B1697" t="str">
        <f>F1697&amp;C1697</f>
        <v>Tom Price2003</v>
      </c>
      <c r="C1697">
        <v>2003</v>
      </c>
      <c r="D1697" t="s">
        <v>269</v>
      </c>
      <c r="E1697" t="s">
        <v>517</v>
      </c>
      <c r="F1697" t="s">
        <v>735</v>
      </c>
      <c r="G1697" t="s">
        <v>774</v>
      </c>
    </row>
    <row r="1698" spans="1:8" x14ac:dyDescent="0.2">
      <c r="A1698" t="s">
        <v>741</v>
      </c>
      <c r="B1698" t="str">
        <f>F1698&amp;C1698</f>
        <v>Tony Marino2003</v>
      </c>
      <c r="C1698">
        <v>2003</v>
      </c>
      <c r="D1698" t="s">
        <v>269</v>
      </c>
      <c r="E1698" t="s">
        <v>517</v>
      </c>
      <c r="F1698" t="s">
        <v>736</v>
      </c>
      <c r="G1698" t="s">
        <v>775</v>
      </c>
    </row>
    <row r="1699" spans="1:8" x14ac:dyDescent="0.2">
      <c r="A1699" t="s">
        <v>741</v>
      </c>
      <c r="B1699" t="str">
        <f>F1699&amp;C1699</f>
        <v>Tony Mayer2003</v>
      </c>
      <c r="C1699">
        <v>2003</v>
      </c>
      <c r="D1699" t="s">
        <v>269</v>
      </c>
      <c r="E1699" t="s">
        <v>517</v>
      </c>
      <c r="F1699" t="s">
        <v>738</v>
      </c>
      <c r="G1699" t="s">
        <v>776</v>
      </c>
    </row>
    <row r="1700" spans="1:8" x14ac:dyDescent="0.2">
      <c r="A1700" t="s">
        <v>741</v>
      </c>
      <c r="B1700" t="str">
        <f>F1700&amp;C1700</f>
        <v>William Lancaster2003</v>
      </c>
      <c r="C1700">
        <v>2003</v>
      </c>
      <c r="D1700" t="s">
        <v>269</v>
      </c>
      <c r="E1700" t="s">
        <v>517</v>
      </c>
      <c r="F1700" t="s">
        <v>66</v>
      </c>
      <c r="G1700" t="s">
        <v>591</v>
      </c>
    </row>
    <row r="1701" spans="1:8" x14ac:dyDescent="0.2">
      <c r="A1701" t="s">
        <v>1038</v>
      </c>
      <c r="B1701" t="str">
        <f>F1701&amp;C1701</f>
        <v>Andrew Bremner2003</v>
      </c>
      <c r="C1701">
        <v>2003</v>
      </c>
      <c r="D1701" t="s">
        <v>930</v>
      </c>
      <c r="F1701" t="s">
        <v>928</v>
      </c>
      <c r="G1701" t="s">
        <v>470</v>
      </c>
      <c r="H1701" t="s">
        <v>1039</v>
      </c>
    </row>
    <row r="1702" spans="1:8" x14ac:dyDescent="0.2">
      <c r="A1702" t="s">
        <v>1038</v>
      </c>
      <c r="B1702" t="str">
        <f>F1702&amp;C1702</f>
        <v>Ann Priestman2003</v>
      </c>
      <c r="C1702">
        <v>2003</v>
      </c>
      <c r="D1702" t="s">
        <v>930</v>
      </c>
      <c r="F1702" t="s">
        <v>967</v>
      </c>
      <c r="G1702" t="s">
        <v>470</v>
      </c>
      <c r="H1702" t="s">
        <v>1040</v>
      </c>
    </row>
    <row r="1703" spans="1:8" x14ac:dyDescent="0.2">
      <c r="A1703" t="s">
        <v>1038</v>
      </c>
      <c r="B1703" t="str">
        <f>F1703&amp;C1703</f>
        <v>Carla J. Wilson2003</v>
      </c>
      <c r="C1703">
        <v>2003</v>
      </c>
      <c r="D1703" t="s">
        <v>930</v>
      </c>
      <c r="F1703" t="s">
        <v>1032</v>
      </c>
      <c r="G1703" t="s">
        <v>470</v>
      </c>
      <c r="H1703" t="s">
        <v>1041</v>
      </c>
    </row>
    <row r="1704" spans="1:8" x14ac:dyDescent="0.2">
      <c r="A1704" t="s">
        <v>1038</v>
      </c>
      <c r="B1704" t="str">
        <f>F1704&amp;C1704</f>
        <v>Deena McMullen2003</v>
      </c>
      <c r="C1704">
        <v>2003</v>
      </c>
      <c r="D1704" t="s">
        <v>930</v>
      </c>
      <c r="F1704" t="s">
        <v>961</v>
      </c>
      <c r="G1704" t="s">
        <v>470</v>
      </c>
      <c r="H1704" t="s">
        <v>1042</v>
      </c>
    </row>
    <row r="1705" spans="1:8" x14ac:dyDescent="0.2">
      <c r="A1705" t="s">
        <v>1038</v>
      </c>
      <c r="B1705" t="str">
        <f>F1705&amp;C1705</f>
        <v>Grant D. Melvin2003</v>
      </c>
      <c r="C1705">
        <v>2003</v>
      </c>
      <c r="D1705" t="s">
        <v>930</v>
      </c>
      <c r="F1705" t="s">
        <v>970</v>
      </c>
      <c r="G1705" t="s">
        <v>470</v>
      </c>
      <c r="H1705" t="s">
        <v>1043</v>
      </c>
    </row>
    <row r="1706" spans="1:8" x14ac:dyDescent="0.2">
      <c r="A1706" t="s">
        <v>1038</v>
      </c>
      <c r="B1706" t="str">
        <f>F1706&amp;C1706</f>
        <v>Marc W. Smith2003</v>
      </c>
      <c r="C1706">
        <v>2003</v>
      </c>
      <c r="D1706" t="s">
        <v>930</v>
      </c>
      <c r="F1706" t="s">
        <v>1021</v>
      </c>
      <c r="G1706" t="s">
        <v>470</v>
      </c>
      <c r="H1706" t="s">
        <v>619</v>
      </c>
    </row>
    <row r="1707" spans="1:8" x14ac:dyDescent="0.2">
      <c r="A1707" t="s">
        <v>1038</v>
      </c>
      <c r="B1707" t="str">
        <f>F1707&amp;C1707</f>
        <v>Natalie Garner2003</v>
      </c>
      <c r="C1707">
        <v>2003</v>
      </c>
      <c r="D1707" t="s">
        <v>930</v>
      </c>
      <c r="F1707" t="s">
        <v>1044</v>
      </c>
      <c r="G1707" t="s">
        <v>470</v>
      </c>
      <c r="H1707" t="s">
        <v>1045</v>
      </c>
    </row>
    <row r="1708" spans="1:8" x14ac:dyDescent="0.2">
      <c r="A1708" t="s">
        <v>1038</v>
      </c>
      <c r="B1708" t="str">
        <f>F1708&amp;C1708</f>
        <v>Ray Gorka2003</v>
      </c>
      <c r="C1708">
        <v>2003</v>
      </c>
      <c r="D1708" t="s">
        <v>930</v>
      </c>
      <c r="F1708" t="s">
        <v>972</v>
      </c>
      <c r="G1708" t="s">
        <v>470</v>
      </c>
      <c r="H1708" t="s">
        <v>1046</v>
      </c>
    </row>
    <row r="1709" spans="1:8" x14ac:dyDescent="0.2">
      <c r="A1709" t="s">
        <v>1038</v>
      </c>
      <c r="B1709" t="str">
        <f>F1709&amp;C1709</f>
        <v>Sarah S. Cornwell2003</v>
      </c>
      <c r="C1709">
        <v>2003</v>
      </c>
      <c r="D1709" t="s">
        <v>930</v>
      </c>
      <c r="F1709" t="s">
        <v>943</v>
      </c>
      <c r="G1709" t="s">
        <v>470</v>
      </c>
      <c r="H1709" t="s">
        <v>1047</v>
      </c>
    </row>
    <row r="1710" spans="1:8" x14ac:dyDescent="0.2">
      <c r="A1710" t="s">
        <v>777</v>
      </c>
      <c r="B1710" t="str">
        <f>F1710&amp;C1710</f>
        <v>Alan Harrison2002</v>
      </c>
      <c r="C1710">
        <v>2002</v>
      </c>
      <c r="D1710" t="s">
        <v>269</v>
      </c>
      <c r="E1710" t="s">
        <v>517</v>
      </c>
      <c r="F1710" t="s">
        <v>140</v>
      </c>
      <c r="G1710" t="s">
        <v>742</v>
      </c>
    </row>
    <row r="1711" spans="1:8" x14ac:dyDescent="0.2">
      <c r="A1711" t="s">
        <v>777</v>
      </c>
      <c r="B1711" t="str">
        <f>F1711&amp;C1711</f>
        <v>Andy Franklin2002</v>
      </c>
      <c r="C1711">
        <v>2002</v>
      </c>
      <c r="D1711" t="s">
        <v>269</v>
      </c>
      <c r="E1711" t="s">
        <v>517</v>
      </c>
      <c r="F1711" t="s">
        <v>654</v>
      </c>
      <c r="G1711" t="s">
        <v>605</v>
      </c>
    </row>
    <row r="1712" spans="1:8" x14ac:dyDescent="0.2">
      <c r="A1712" t="s">
        <v>777</v>
      </c>
      <c r="B1712" t="str">
        <f>F1712&amp;C1712</f>
        <v>Barry Winstead2002</v>
      </c>
      <c r="C1712">
        <v>2002</v>
      </c>
      <c r="D1712" t="s">
        <v>269</v>
      </c>
      <c r="E1712" t="s">
        <v>517</v>
      </c>
      <c r="F1712" t="s">
        <v>589</v>
      </c>
      <c r="G1712" t="s">
        <v>590</v>
      </c>
    </row>
    <row r="1713" spans="1:8" x14ac:dyDescent="0.2">
      <c r="A1713" t="s">
        <v>777</v>
      </c>
      <c r="B1713" t="str">
        <f>F1713&amp;C1713</f>
        <v>Bill Bergner2002</v>
      </c>
      <c r="C1713">
        <v>2002</v>
      </c>
      <c r="D1713" t="s">
        <v>269</v>
      </c>
      <c r="E1713" t="s">
        <v>743</v>
      </c>
      <c r="F1713" t="s">
        <v>483</v>
      </c>
      <c r="G1713" t="s">
        <v>657</v>
      </c>
      <c r="H1713" t="s">
        <v>369</v>
      </c>
    </row>
    <row r="1714" spans="1:8" x14ac:dyDescent="0.2">
      <c r="A1714" t="s">
        <v>777</v>
      </c>
      <c r="B1714" t="str">
        <f>F1714&amp;C1714</f>
        <v>Bob Davis2002</v>
      </c>
      <c r="C1714">
        <v>2002</v>
      </c>
      <c r="D1714" t="s">
        <v>269</v>
      </c>
      <c r="E1714" t="s">
        <v>587</v>
      </c>
      <c r="F1714" t="s">
        <v>146</v>
      </c>
      <c r="G1714" t="s">
        <v>37</v>
      </c>
      <c r="H1714" t="s">
        <v>662</v>
      </c>
    </row>
    <row r="1715" spans="1:8" x14ac:dyDescent="0.2">
      <c r="A1715" t="s">
        <v>777</v>
      </c>
      <c r="B1715" t="str">
        <f>F1715&amp;C1715</f>
        <v>Bob Fielding2002</v>
      </c>
      <c r="C1715">
        <v>2002</v>
      </c>
      <c r="D1715" t="s">
        <v>269</v>
      </c>
      <c r="E1715" t="s">
        <v>592</v>
      </c>
      <c r="F1715" t="s">
        <v>663</v>
      </c>
      <c r="G1715" t="s">
        <v>778</v>
      </c>
      <c r="H1715" t="s">
        <v>744</v>
      </c>
    </row>
    <row r="1716" spans="1:8" x14ac:dyDescent="0.2">
      <c r="A1716" t="s">
        <v>777</v>
      </c>
      <c r="B1716" t="str">
        <f>F1716&amp;C1716</f>
        <v>Bob Swann2002</v>
      </c>
      <c r="C1716">
        <v>2002</v>
      </c>
      <c r="D1716" t="s">
        <v>269</v>
      </c>
      <c r="E1716" t="s">
        <v>517</v>
      </c>
      <c r="F1716" t="s">
        <v>667</v>
      </c>
      <c r="G1716" t="s">
        <v>745</v>
      </c>
    </row>
    <row r="1717" spans="1:8" x14ac:dyDescent="0.2">
      <c r="A1717" t="s">
        <v>777</v>
      </c>
      <c r="B1717" t="str">
        <f>F1717&amp;C1717</f>
        <v>Brian Kissick2002</v>
      </c>
      <c r="C1717">
        <v>2002</v>
      </c>
      <c r="D1717" t="s">
        <v>269</v>
      </c>
      <c r="E1717" t="s">
        <v>517</v>
      </c>
      <c r="F1717" t="s">
        <v>599</v>
      </c>
      <c r="G1717" t="s">
        <v>746</v>
      </c>
    </row>
    <row r="1718" spans="1:8" x14ac:dyDescent="0.2">
      <c r="A1718" t="s">
        <v>777</v>
      </c>
      <c r="B1718" t="str">
        <f>F1718&amp;C1718</f>
        <v>Brian Searles2002</v>
      </c>
      <c r="C1718">
        <v>2002</v>
      </c>
      <c r="D1718" t="s">
        <v>269</v>
      </c>
      <c r="E1718" t="s">
        <v>517</v>
      </c>
      <c r="F1718" t="s">
        <v>747</v>
      </c>
      <c r="G1718" t="s">
        <v>748</v>
      </c>
    </row>
    <row r="1719" spans="1:8" x14ac:dyDescent="0.2">
      <c r="A1719" t="s">
        <v>777</v>
      </c>
      <c r="B1719" t="str">
        <f>F1719&amp;C1719</f>
        <v>Brian Tooley2002</v>
      </c>
      <c r="C1719">
        <v>2002</v>
      </c>
      <c r="D1719" t="s">
        <v>269</v>
      </c>
      <c r="E1719" t="s">
        <v>743</v>
      </c>
      <c r="F1719" t="s">
        <v>526</v>
      </c>
      <c r="G1719" t="s">
        <v>242</v>
      </c>
      <c r="H1719" t="s">
        <v>302</v>
      </c>
    </row>
    <row r="1720" spans="1:8" x14ac:dyDescent="0.2">
      <c r="A1720" t="s">
        <v>777</v>
      </c>
      <c r="B1720" t="str">
        <f>F1720&amp;C1720</f>
        <v>Bud Isaacs2002</v>
      </c>
      <c r="C1720">
        <v>2002</v>
      </c>
      <c r="D1720" t="s">
        <v>269</v>
      </c>
      <c r="E1720" t="s">
        <v>517</v>
      </c>
      <c r="F1720" t="s">
        <v>672</v>
      </c>
      <c r="G1720" t="s">
        <v>225</v>
      </c>
    </row>
    <row r="1721" spans="1:8" x14ac:dyDescent="0.2">
      <c r="A1721" t="s">
        <v>777</v>
      </c>
      <c r="B1721" t="str">
        <f>F1721&amp;C1721</f>
        <v>Carter G. Mathies2002</v>
      </c>
      <c r="C1721">
        <v>2002</v>
      </c>
      <c r="D1721" t="s">
        <v>269</v>
      </c>
      <c r="E1721" t="s">
        <v>517</v>
      </c>
      <c r="F1721" t="s">
        <v>487</v>
      </c>
      <c r="G1721" t="s">
        <v>749</v>
      </c>
    </row>
    <row r="1722" spans="1:8" x14ac:dyDescent="0.2">
      <c r="A1722" t="s">
        <v>777</v>
      </c>
      <c r="B1722" t="str">
        <f>F1722&amp;C1722</f>
        <v>Charles Searle2002</v>
      </c>
      <c r="C1722">
        <v>2002</v>
      </c>
      <c r="D1722" t="s">
        <v>269</v>
      </c>
      <c r="E1722" t="s">
        <v>517</v>
      </c>
      <c r="F1722" t="s">
        <v>91</v>
      </c>
      <c r="G1722" t="s">
        <v>170</v>
      </c>
    </row>
    <row r="1723" spans="1:8" x14ac:dyDescent="0.2">
      <c r="A1723" t="s">
        <v>777</v>
      </c>
      <c r="B1723" t="str">
        <f>F1723&amp;C1723</f>
        <v>Dave Banko2002</v>
      </c>
      <c r="C1723">
        <v>2002</v>
      </c>
      <c r="D1723" t="s">
        <v>269</v>
      </c>
      <c r="E1723" t="s">
        <v>517</v>
      </c>
      <c r="F1723" t="s">
        <v>284</v>
      </c>
      <c r="G1723" t="s">
        <v>348</v>
      </c>
    </row>
    <row r="1724" spans="1:8" x14ac:dyDescent="0.2">
      <c r="A1724" t="s">
        <v>777</v>
      </c>
      <c r="B1724" t="str">
        <f>F1724&amp;C1724</f>
        <v>David S. Petrie2002</v>
      </c>
      <c r="C1724">
        <v>2002</v>
      </c>
      <c r="D1724" t="s">
        <v>269</v>
      </c>
      <c r="E1724" t="s">
        <v>592</v>
      </c>
      <c r="F1724" t="s">
        <v>798</v>
      </c>
      <c r="G1724" t="s">
        <v>678</v>
      </c>
      <c r="H1724" t="s">
        <v>779</v>
      </c>
    </row>
    <row r="1725" spans="1:8" x14ac:dyDescent="0.2">
      <c r="A1725" t="s">
        <v>777</v>
      </c>
      <c r="B1725" t="str">
        <f>F1725&amp;C1725</f>
        <v>Don DeCarlo2002</v>
      </c>
      <c r="C1725">
        <v>2002</v>
      </c>
      <c r="D1725" t="s">
        <v>269</v>
      </c>
      <c r="E1725" t="s">
        <v>743</v>
      </c>
      <c r="F1725" t="s">
        <v>349</v>
      </c>
      <c r="G1725" t="s">
        <v>221</v>
      </c>
      <c r="H1725" t="s">
        <v>369</v>
      </c>
    </row>
    <row r="1726" spans="1:8" x14ac:dyDescent="0.2">
      <c r="A1726" t="s">
        <v>777</v>
      </c>
      <c r="B1726" t="str">
        <f>F1726&amp;C1726</f>
        <v>Don Wallette2002</v>
      </c>
      <c r="C1726">
        <v>2002</v>
      </c>
      <c r="D1726" t="s">
        <v>269</v>
      </c>
      <c r="E1726" t="s">
        <v>517</v>
      </c>
      <c r="F1726" t="s">
        <v>682</v>
      </c>
      <c r="G1726" t="s">
        <v>683</v>
      </c>
    </row>
    <row r="1727" spans="1:8" x14ac:dyDescent="0.2">
      <c r="A1727" t="s">
        <v>777</v>
      </c>
      <c r="B1727" t="str">
        <f>F1727&amp;C1727</f>
        <v>Donald Wolf2002</v>
      </c>
      <c r="C1727">
        <v>2002</v>
      </c>
      <c r="D1727" t="s">
        <v>269</v>
      </c>
      <c r="E1727" t="s">
        <v>517</v>
      </c>
      <c r="F1727" t="s">
        <v>803</v>
      </c>
      <c r="G1727" t="s">
        <v>751</v>
      </c>
    </row>
    <row r="1728" spans="1:8" x14ac:dyDescent="0.2">
      <c r="A1728" t="s">
        <v>777</v>
      </c>
      <c r="B1728" t="str">
        <f>F1728&amp;C1728</f>
        <v>Fred Barrett2002</v>
      </c>
      <c r="C1728">
        <v>2002</v>
      </c>
      <c r="D1728" t="s">
        <v>269</v>
      </c>
      <c r="E1728" t="s">
        <v>517</v>
      </c>
      <c r="F1728" t="s">
        <v>411</v>
      </c>
      <c r="G1728" t="s">
        <v>752</v>
      </c>
    </row>
    <row r="1729" spans="1:8" x14ac:dyDescent="0.2">
      <c r="A1729" t="s">
        <v>777</v>
      </c>
      <c r="B1729" t="str">
        <f>F1729&amp;C1729</f>
        <v>Gary Davis2002</v>
      </c>
      <c r="C1729">
        <v>2002</v>
      </c>
      <c r="D1729" t="s">
        <v>269</v>
      </c>
      <c r="E1729" t="s">
        <v>592</v>
      </c>
      <c r="F1729" t="s">
        <v>690</v>
      </c>
      <c r="G1729" t="s">
        <v>780</v>
      </c>
      <c r="H1729" t="s">
        <v>753</v>
      </c>
    </row>
    <row r="1730" spans="1:8" x14ac:dyDescent="0.2">
      <c r="A1730" t="s">
        <v>777</v>
      </c>
      <c r="B1730" t="str">
        <f>F1730&amp;C1730</f>
        <v>Gary McGee2002</v>
      </c>
      <c r="C1730">
        <v>2002</v>
      </c>
      <c r="D1730" t="s">
        <v>269</v>
      </c>
      <c r="E1730" t="s">
        <v>517</v>
      </c>
      <c r="F1730" t="s">
        <v>754</v>
      </c>
      <c r="G1730" t="s">
        <v>221</v>
      </c>
    </row>
    <row r="1731" spans="1:8" x14ac:dyDescent="0.2">
      <c r="A1731" t="s">
        <v>777</v>
      </c>
      <c r="B1731" t="str">
        <f>F1731&amp;C1731</f>
        <v>George Solich2002</v>
      </c>
      <c r="C1731">
        <v>2002</v>
      </c>
      <c r="D1731" t="s">
        <v>269</v>
      </c>
      <c r="E1731" t="s">
        <v>743</v>
      </c>
      <c r="F1731" t="s">
        <v>354</v>
      </c>
      <c r="G1731" t="s">
        <v>694</v>
      </c>
      <c r="H1731" t="s">
        <v>695</v>
      </c>
    </row>
    <row r="1732" spans="1:8" x14ac:dyDescent="0.2">
      <c r="A1732" t="s">
        <v>777</v>
      </c>
      <c r="B1732" t="str">
        <f>F1732&amp;C1732</f>
        <v>Hugh Schaefer2002</v>
      </c>
      <c r="C1732">
        <v>2002</v>
      </c>
      <c r="D1732" t="s">
        <v>269</v>
      </c>
      <c r="E1732" t="s">
        <v>517</v>
      </c>
      <c r="F1732" t="s">
        <v>755</v>
      </c>
      <c r="G1732" t="s">
        <v>756</v>
      </c>
    </row>
    <row r="1733" spans="1:8" x14ac:dyDescent="0.2">
      <c r="A1733" t="s">
        <v>777</v>
      </c>
      <c r="B1733" t="str">
        <f>F1733&amp;C1733</f>
        <v>James Lightner2002</v>
      </c>
      <c r="C1733">
        <v>2002</v>
      </c>
      <c r="D1733" t="s">
        <v>269</v>
      </c>
      <c r="E1733" t="s">
        <v>743</v>
      </c>
      <c r="F1733" t="s">
        <v>193</v>
      </c>
      <c r="G1733" t="s">
        <v>678</v>
      </c>
      <c r="H1733" t="s">
        <v>658</v>
      </c>
    </row>
    <row r="1734" spans="1:8" x14ac:dyDescent="0.2">
      <c r="A1734" t="s">
        <v>777</v>
      </c>
      <c r="B1734" t="str">
        <f>F1734&amp;C1734</f>
        <v>James Stewart2002</v>
      </c>
      <c r="C1734">
        <v>2002</v>
      </c>
      <c r="D1734" t="s">
        <v>269</v>
      </c>
      <c r="E1734" t="s">
        <v>517</v>
      </c>
      <c r="F1734" t="s">
        <v>697</v>
      </c>
      <c r="G1734" t="s">
        <v>197</v>
      </c>
    </row>
    <row r="1735" spans="1:8" x14ac:dyDescent="0.2">
      <c r="A1735" t="s">
        <v>777</v>
      </c>
      <c r="B1735" t="str">
        <f>F1735&amp;C1735</f>
        <v>Jim Brown2002</v>
      </c>
      <c r="C1735">
        <v>2002</v>
      </c>
      <c r="D1735" t="s">
        <v>269</v>
      </c>
      <c r="E1735" t="s">
        <v>517</v>
      </c>
      <c r="F1735" t="s">
        <v>191</v>
      </c>
      <c r="G1735" t="s">
        <v>227</v>
      </c>
    </row>
    <row r="1736" spans="1:8" x14ac:dyDescent="0.2">
      <c r="A1736" t="s">
        <v>777</v>
      </c>
      <c r="B1736" t="str">
        <f>F1736&amp;C1736</f>
        <v>Joe Jaggers2002</v>
      </c>
      <c r="C1736">
        <v>2002</v>
      </c>
      <c r="D1736" t="s">
        <v>269</v>
      </c>
      <c r="E1736" t="s">
        <v>517</v>
      </c>
      <c r="F1736" t="s">
        <v>614</v>
      </c>
      <c r="G1736" t="s">
        <v>375</v>
      </c>
    </row>
    <row r="1737" spans="1:8" x14ac:dyDescent="0.2">
      <c r="A1737" t="s">
        <v>777</v>
      </c>
      <c r="B1737" t="str">
        <f>F1737&amp;C1737</f>
        <v>John Ludwig2002</v>
      </c>
      <c r="C1737">
        <v>2002</v>
      </c>
      <c r="D1737" t="s">
        <v>269</v>
      </c>
      <c r="E1737" t="s">
        <v>517</v>
      </c>
      <c r="F1737" t="s">
        <v>546</v>
      </c>
      <c r="G1737" t="s">
        <v>701</v>
      </c>
    </row>
    <row r="1738" spans="1:8" x14ac:dyDescent="0.2">
      <c r="A1738" t="s">
        <v>777</v>
      </c>
      <c r="B1738" t="str">
        <f>F1738&amp;C1738</f>
        <v>Kevin Collins2002</v>
      </c>
      <c r="C1738">
        <v>2002</v>
      </c>
      <c r="D1738" t="s">
        <v>269</v>
      </c>
      <c r="E1738" t="s">
        <v>592</v>
      </c>
      <c r="F1738" t="s">
        <v>757</v>
      </c>
      <c r="G1738" t="s">
        <v>760</v>
      </c>
      <c r="H1738" t="s">
        <v>709</v>
      </c>
    </row>
    <row r="1739" spans="1:8" x14ac:dyDescent="0.2">
      <c r="A1739" t="s">
        <v>777</v>
      </c>
      <c r="B1739" t="str">
        <f>F1739&amp;C1739</f>
        <v>Kurt Doerr2002</v>
      </c>
      <c r="C1739">
        <v>2002</v>
      </c>
      <c r="D1739" t="s">
        <v>269</v>
      </c>
      <c r="E1739" t="s">
        <v>517</v>
      </c>
      <c r="F1739" t="s">
        <v>501</v>
      </c>
      <c r="G1739" t="s">
        <v>37</v>
      </c>
    </row>
    <row r="1740" spans="1:8" x14ac:dyDescent="0.2">
      <c r="A1740" t="s">
        <v>777</v>
      </c>
      <c r="B1740" t="str">
        <f>F1740&amp;C1740</f>
        <v>Logan Magruder2002</v>
      </c>
      <c r="C1740">
        <v>2002</v>
      </c>
      <c r="D1740" t="s">
        <v>269</v>
      </c>
      <c r="E1740" t="s">
        <v>743</v>
      </c>
      <c r="F1740" t="s">
        <v>433</v>
      </c>
      <c r="G1740" t="s">
        <v>758</v>
      </c>
      <c r="H1740" t="s">
        <v>383</v>
      </c>
    </row>
    <row r="1741" spans="1:8" x14ac:dyDescent="0.2">
      <c r="A1741" t="s">
        <v>777</v>
      </c>
      <c r="B1741" t="str">
        <f>F1741&amp;C1741</f>
        <v>Lynn Belcher2002</v>
      </c>
      <c r="C1741">
        <v>2002</v>
      </c>
      <c r="D1741" t="s">
        <v>269</v>
      </c>
      <c r="E1741" t="s">
        <v>517</v>
      </c>
      <c r="F1741" t="s">
        <v>759</v>
      </c>
      <c r="G1741" t="s">
        <v>751</v>
      </c>
    </row>
    <row r="1742" spans="1:8" x14ac:dyDescent="0.2">
      <c r="A1742" t="s">
        <v>777</v>
      </c>
      <c r="B1742" t="str">
        <f>F1742&amp;C1742</f>
        <v>Mark Erickson2002</v>
      </c>
      <c r="C1742">
        <v>2002</v>
      </c>
      <c r="D1742" t="s">
        <v>269</v>
      </c>
      <c r="E1742" t="s">
        <v>517</v>
      </c>
      <c r="F1742" t="s">
        <v>503</v>
      </c>
      <c r="G1742" t="s">
        <v>437</v>
      </c>
    </row>
    <row r="1743" spans="1:8" x14ac:dyDescent="0.2">
      <c r="A1743" t="s">
        <v>777</v>
      </c>
      <c r="B1743" t="str">
        <f>F1743&amp;C1743</f>
        <v>Mark Sexton2002</v>
      </c>
      <c r="C1743">
        <v>2002</v>
      </c>
      <c r="D1743" t="s">
        <v>269</v>
      </c>
      <c r="E1743" t="s">
        <v>517</v>
      </c>
      <c r="F1743" t="s">
        <v>705</v>
      </c>
      <c r="G1743" t="s">
        <v>760</v>
      </c>
    </row>
    <row r="1744" spans="1:8" x14ac:dyDescent="0.2">
      <c r="A1744" t="s">
        <v>777</v>
      </c>
      <c r="B1744" t="str">
        <f>F1744&amp;C1744</f>
        <v>Mary Viviano2002</v>
      </c>
      <c r="C1744">
        <v>2002</v>
      </c>
      <c r="D1744" t="s">
        <v>269</v>
      </c>
      <c r="E1744" t="s">
        <v>592</v>
      </c>
      <c r="F1744" t="s">
        <v>706</v>
      </c>
      <c r="G1744" t="s">
        <v>634</v>
      </c>
      <c r="H1744" t="s">
        <v>761</v>
      </c>
    </row>
    <row r="1745" spans="1:8" x14ac:dyDescent="0.2">
      <c r="A1745" t="s">
        <v>777</v>
      </c>
      <c r="B1745" t="str">
        <f>F1745&amp;C1745</f>
        <v>Michael Batzer2002</v>
      </c>
      <c r="C1745">
        <v>2002</v>
      </c>
      <c r="D1745" t="s">
        <v>269</v>
      </c>
      <c r="E1745" t="s">
        <v>517</v>
      </c>
      <c r="F1745" t="s">
        <v>762</v>
      </c>
      <c r="G1745" t="s">
        <v>390</v>
      </c>
    </row>
    <row r="1746" spans="1:8" x14ac:dyDescent="0.2">
      <c r="A1746" t="s">
        <v>777</v>
      </c>
      <c r="B1746" t="str">
        <f>F1746&amp;C1746</f>
        <v>Michael Wozniak2002</v>
      </c>
      <c r="C1746">
        <v>2002</v>
      </c>
      <c r="D1746" t="s">
        <v>269</v>
      </c>
      <c r="E1746" t="s">
        <v>517</v>
      </c>
      <c r="F1746" t="s">
        <v>763</v>
      </c>
      <c r="G1746" t="s">
        <v>712</v>
      </c>
    </row>
    <row r="1747" spans="1:8" x14ac:dyDescent="0.2">
      <c r="A1747" t="s">
        <v>777</v>
      </c>
      <c r="B1747" t="str">
        <f>F1747&amp;C1747</f>
        <v>Mike Bock2002</v>
      </c>
      <c r="C1747">
        <v>2002</v>
      </c>
      <c r="D1747" t="s">
        <v>269</v>
      </c>
      <c r="E1747" t="s">
        <v>517</v>
      </c>
      <c r="F1747" t="s">
        <v>558</v>
      </c>
      <c r="G1747" t="s">
        <v>622</v>
      </c>
    </row>
    <row r="1748" spans="1:8" x14ac:dyDescent="0.2">
      <c r="A1748" t="s">
        <v>777</v>
      </c>
      <c r="B1748" t="str">
        <f>F1748&amp;C1748</f>
        <v>Mike Kennedy2002</v>
      </c>
      <c r="C1748">
        <v>2002</v>
      </c>
      <c r="D1748" t="s">
        <v>269</v>
      </c>
      <c r="E1748" t="s">
        <v>587</v>
      </c>
      <c r="F1748" t="s">
        <v>438</v>
      </c>
      <c r="G1748" t="s">
        <v>711</v>
      </c>
      <c r="H1748" t="s">
        <v>606</v>
      </c>
    </row>
    <row r="1749" spans="1:8" x14ac:dyDescent="0.2">
      <c r="A1749" t="s">
        <v>777</v>
      </c>
      <c r="B1749" t="str">
        <f>F1749&amp;C1749</f>
        <v>Neal A. Stanley2002</v>
      </c>
      <c r="C1749">
        <v>2002</v>
      </c>
      <c r="D1749" t="s">
        <v>269</v>
      </c>
      <c r="E1749" t="s">
        <v>743</v>
      </c>
      <c r="F1749" t="s">
        <v>714</v>
      </c>
      <c r="G1749" t="s">
        <v>465</v>
      </c>
      <c r="H1749" t="s">
        <v>318</v>
      </c>
    </row>
    <row r="1750" spans="1:8" x14ac:dyDescent="0.2">
      <c r="A1750" t="s">
        <v>777</v>
      </c>
      <c r="B1750" t="str">
        <f>F1750&amp;C1750</f>
        <v>Paul DeBonis2002</v>
      </c>
      <c r="C1750">
        <v>2002</v>
      </c>
      <c r="D1750" t="s">
        <v>269</v>
      </c>
      <c r="E1750" t="s">
        <v>517</v>
      </c>
      <c r="F1750" t="s">
        <v>443</v>
      </c>
      <c r="G1750" t="s">
        <v>197</v>
      </c>
    </row>
    <row r="1751" spans="1:8" x14ac:dyDescent="0.2">
      <c r="A1751" t="s">
        <v>777</v>
      </c>
      <c r="B1751" t="str">
        <f>F1751&amp;C1751</f>
        <v>Peter Dea2002</v>
      </c>
      <c r="C1751">
        <v>2002</v>
      </c>
      <c r="D1751" t="s">
        <v>269</v>
      </c>
      <c r="E1751" t="s">
        <v>517</v>
      </c>
      <c r="F1751" t="s">
        <v>360</v>
      </c>
      <c r="G1751" t="s">
        <v>598</v>
      </c>
    </row>
    <row r="1752" spans="1:8" x14ac:dyDescent="0.2">
      <c r="A1752" t="s">
        <v>777</v>
      </c>
      <c r="B1752" t="str">
        <f>F1752&amp;C1752</f>
        <v>Phillip A. Kriz2002</v>
      </c>
      <c r="C1752">
        <v>2002</v>
      </c>
      <c r="D1752" t="s">
        <v>269</v>
      </c>
      <c r="E1752" t="s">
        <v>587</v>
      </c>
      <c r="F1752" t="s">
        <v>447</v>
      </c>
      <c r="G1752" t="s">
        <v>448</v>
      </c>
      <c r="H1752" t="s">
        <v>564</v>
      </c>
    </row>
    <row r="1753" spans="1:8" x14ac:dyDescent="0.2">
      <c r="A1753" t="s">
        <v>777</v>
      </c>
      <c r="B1753" t="str">
        <f>F1753&amp;C1753</f>
        <v>Porter Trimble2002</v>
      </c>
      <c r="C1753">
        <v>2002</v>
      </c>
      <c r="D1753" t="s">
        <v>269</v>
      </c>
      <c r="E1753" t="s">
        <v>517</v>
      </c>
      <c r="F1753" t="s">
        <v>764</v>
      </c>
      <c r="G1753" t="s">
        <v>186</v>
      </c>
    </row>
    <row r="1754" spans="1:8" x14ac:dyDescent="0.2">
      <c r="A1754" t="s">
        <v>777</v>
      </c>
      <c r="B1754" t="str">
        <f>F1754&amp;C1754</f>
        <v>Ralph Reed2002</v>
      </c>
      <c r="C1754">
        <v>2002</v>
      </c>
      <c r="D1754" t="s">
        <v>269</v>
      </c>
      <c r="E1754" t="s">
        <v>517</v>
      </c>
      <c r="F1754" t="s">
        <v>719</v>
      </c>
      <c r="G1754" t="s">
        <v>765</v>
      </c>
    </row>
    <row r="1755" spans="1:8" x14ac:dyDescent="0.2">
      <c r="A1755" t="s">
        <v>777</v>
      </c>
      <c r="B1755" t="str">
        <f>F1755&amp;C1755</f>
        <v>Ray Lechler2002</v>
      </c>
      <c r="C1755">
        <v>2002</v>
      </c>
      <c r="D1755" t="s">
        <v>269</v>
      </c>
      <c r="E1755" t="s">
        <v>517</v>
      </c>
      <c r="F1755" t="s">
        <v>627</v>
      </c>
      <c r="G1755" t="s">
        <v>628</v>
      </c>
    </row>
    <row r="1756" spans="1:8" x14ac:dyDescent="0.2">
      <c r="A1756" t="s">
        <v>777</v>
      </c>
      <c r="B1756" t="str">
        <f>F1756&amp;C1756</f>
        <v>Ray Singleton2002</v>
      </c>
      <c r="C1756">
        <v>2002</v>
      </c>
      <c r="D1756" t="s">
        <v>269</v>
      </c>
      <c r="E1756" t="s">
        <v>592</v>
      </c>
      <c r="F1756" t="s">
        <v>222</v>
      </c>
      <c r="G1756" t="s">
        <v>455</v>
      </c>
      <c r="H1756" t="s">
        <v>766</v>
      </c>
    </row>
    <row r="1757" spans="1:8" x14ac:dyDescent="0.2">
      <c r="A1757" t="s">
        <v>777</v>
      </c>
      <c r="B1757" t="str">
        <f>F1757&amp;C1757</f>
        <v>Rick Grisinger2002</v>
      </c>
      <c r="C1757">
        <v>2002</v>
      </c>
      <c r="D1757" t="s">
        <v>269</v>
      </c>
      <c r="E1757" t="s">
        <v>517</v>
      </c>
      <c r="F1757" t="s">
        <v>226</v>
      </c>
      <c r="G1757" t="s">
        <v>227</v>
      </c>
    </row>
    <row r="1758" spans="1:8" x14ac:dyDescent="0.2">
      <c r="A1758" t="s">
        <v>777</v>
      </c>
      <c r="B1758" t="str">
        <f>F1758&amp;C1758</f>
        <v>Rick Hayley2002</v>
      </c>
      <c r="C1758">
        <v>2002</v>
      </c>
      <c r="D1758" t="s">
        <v>269</v>
      </c>
      <c r="E1758" t="s">
        <v>517</v>
      </c>
      <c r="F1758" t="s">
        <v>567</v>
      </c>
      <c r="G1758" t="s">
        <v>568</v>
      </c>
    </row>
    <row r="1759" spans="1:8" x14ac:dyDescent="0.2">
      <c r="A1759" t="s">
        <v>777</v>
      </c>
      <c r="B1759" t="str">
        <f>F1759&amp;C1759</f>
        <v>Rick Hodges2002</v>
      </c>
      <c r="C1759">
        <v>2002</v>
      </c>
      <c r="D1759" t="s">
        <v>269</v>
      </c>
      <c r="E1759" t="s">
        <v>517</v>
      </c>
      <c r="F1759" t="s">
        <v>767</v>
      </c>
      <c r="G1759" t="s">
        <v>768</v>
      </c>
    </row>
    <row r="1760" spans="1:8" x14ac:dyDescent="0.2">
      <c r="A1760" t="s">
        <v>777</v>
      </c>
      <c r="B1760" t="str">
        <f>F1760&amp;C1760</f>
        <v>Robert J Clark2002</v>
      </c>
      <c r="C1760">
        <v>2002</v>
      </c>
      <c r="D1760" t="s">
        <v>269</v>
      </c>
      <c r="E1760" t="s">
        <v>517</v>
      </c>
      <c r="F1760" t="s">
        <v>107</v>
      </c>
      <c r="G1760" t="s">
        <v>509</v>
      </c>
    </row>
    <row r="1761" spans="1:8" x14ac:dyDescent="0.2">
      <c r="A1761" t="s">
        <v>777</v>
      </c>
      <c r="B1761" t="str">
        <f>F1761&amp;C1761</f>
        <v>Robert L. Bayless, Jr.2002</v>
      </c>
      <c r="C1761">
        <v>2002</v>
      </c>
      <c r="D1761" t="s">
        <v>269</v>
      </c>
      <c r="E1761" t="s">
        <v>743</v>
      </c>
      <c r="F1761" t="s">
        <v>228</v>
      </c>
      <c r="G1761" t="s">
        <v>229</v>
      </c>
      <c r="H1761" t="s">
        <v>300</v>
      </c>
    </row>
    <row r="1762" spans="1:8" x14ac:dyDescent="0.2">
      <c r="A1762" t="s">
        <v>777</v>
      </c>
      <c r="B1762" t="str">
        <f>F1762&amp;C1762</f>
        <v>Robert S. Boswell2002</v>
      </c>
      <c r="C1762">
        <v>2002</v>
      </c>
      <c r="D1762" t="s">
        <v>269</v>
      </c>
      <c r="E1762" t="s">
        <v>517</v>
      </c>
      <c r="F1762" t="s">
        <v>660</v>
      </c>
      <c r="G1762" t="s">
        <v>465</v>
      </c>
    </row>
    <row r="1763" spans="1:8" x14ac:dyDescent="0.2">
      <c r="A1763" t="s">
        <v>777</v>
      </c>
      <c r="B1763" t="str">
        <f>F1763&amp;C1763</f>
        <v>Rod Mellott2002</v>
      </c>
      <c r="C1763">
        <v>2002</v>
      </c>
      <c r="D1763" t="s">
        <v>269</v>
      </c>
      <c r="E1763" t="s">
        <v>517</v>
      </c>
      <c r="F1763" t="s">
        <v>632</v>
      </c>
      <c r="G1763" t="s">
        <v>678</v>
      </c>
    </row>
    <row r="1764" spans="1:8" x14ac:dyDescent="0.2">
      <c r="A1764" t="s">
        <v>777</v>
      </c>
      <c r="B1764" t="str">
        <f>F1764&amp;C1764</f>
        <v>Roger Biemans2002</v>
      </c>
      <c r="C1764">
        <v>2002</v>
      </c>
      <c r="D1764" t="s">
        <v>269</v>
      </c>
      <c r="E1764" t="s">
        <v>743</v>
      </c>
      <c r="F1764" t="s">
        <v>633</v>
      </c>
      <c r="G1764" t="s">
        <v>634</v>
      </c>
      <c r="H1764" t="s">
        <v>369</v>
      </c>
    </row>
    <row r="1765" spans="1:8" x14ac:dyDescent="0.2">
      <c r="A1765" t="s">
        <v>777</v>
      </c>
      <c r="B1765" t="str">
        <f>F1765&amp;C1765</f>
        <v>Roger Reinmiller2002</v>
      </c>
      <c r="C1765">
        <v>2002</v>
      </c>
      <c r="D1765" t="s">
        <v>269</v>
      </c>
      <c r="E1765" t="s">
        <v>592</v>
      </c>
      <c r="F1765" t="s">
        <v>635</v>
      </c>
      <c r="G1765" t="s">
        <v>636</v>
      </c>
      <c r="H1765" t="s">
        <v>744</v>
      </c>
    </row>
    <row r="1766" spans="1:8" x14ac:dyDescent="0.2">
      <c r="A1766" t="s">
        <v>777</v>
      </c>
      <c r="B1766" t="str">
        <f>F1766&amp;C1766</f>
        <v>Ron Boone2002</v>
      </c>
      <c r="C1766">
        <v>2002</v>
      </c>
      <c r="D1766" t="s">
        <v>269</v>
      </c>
      <c r="E1766" t="s">
        <v>517</v>
      </c>
      <c r="F1766" t="s">
        <v>769</v>
      </c>
      <c r="G1766" t="s">
        <v>507</v>
      </c>
    </row>
    <row r="1767" spans="1:8" x14ac:dyDescent="0.2">
      <c r="A1767" t="s">
        <v>777</v>
      </c>
      <c r="B1767" t="str">
        <f>F1767&amp;C1767</f>
        <v>Scott Butler2002</v>
      </c>
      <c r="C1767">
        <v>2002</v>
      </c>
      <c r="D1767" t="s">
        <v>269</v>
      </c>
      <c r="E1767" t="s">
        <v>517</v>
      </c>
      <c r="F1767" t="s">
        <v>639</v>
      </c>
      <c r="G1767" t="s">
        <v>640</v>
      </c>
    </row>
    <row r="1768" spans="1:8" x14ac:dyDescent="0.2">
      <c r="A1768" t="s">
        <v>777</v>
      </c>
      <c r="B1768" t="str">
        <f>F1768&amp;C1768</f>
        <v>Scott Hobbs2002</v>
      </c>
      <c r="C1768">
        <v>2002</v>
      </c>
      <c r="D1768" t="s">
        <v>269</v>
      </c>
      <c r="E1768" t="s">
        <v>592</v>
      </c>
      <c r="F1768" t="s">
        <v>727</v>
      </c>
      <c r="G1768" t="s">
        <v>729</v>
      </c>
      <c r="H1768" t="s">
        <v>692</v>
      </c>
    </row>
    <row r="1769" spans="1:8" x14ac:dyDescent="0.2">
      <c r="A1769" t="s">
        <v>777</v>
      </c>
      <c r="B1769" t="str">
        <f>F1769&amp;C1769</f>
        <v>Scott Zimmerman2002</v>
      </c>
      <c r="C1769">
        <v>2002</v>
      </c>
      <c r="D1769" t="s">
        <v>269</v>
      </c>
      <c r="E1769" t="s">
        <v>517</v>
      </c>
      <c r="F1769" t="s">
        <v>770</v>
      </c>
      <c r="G1769" t="s">
        <v>771</v>
      </c>
    </row>
    <row r="1770" spans="1:8" x14ac:dyDescent="0.2">
      <c r="A1770" t="s">
        <v>777</v>
      </c>
      <c r="B1770" t="str">
        <f>F1770&amp;C1770</f>
        <v>Stan Sprinkle2002</v>
      </c>
      <c r="C1770">
        <v>2002</v>
      </c>
      <c r="D1770" t="s">
        <v>269</v>
      </c>
      <c r="E1770" t="s">
        <v>517</v>
      </c>
      <c r="F1770" t="s">
        <v>239</v>
      </c>
      <c r="G1770" t="s">
        <v>772</v>
      </c>
    </row>
    <row r="1771" spans="1:8" x14ac:dyDescent="0.2">
      <c r="A1771" t="s">
        <v>777</v>
      </c>
      <c r="B1771" t="str">
        <f>F1771&amp;C1771</f>
        <v>Steve Fallin2002</v>
      </c>
      <c r="C1771">
        <v>2002</v>
      </c>
      <c r="D1771" t="s">
        <v>269</v>
      </c>
      <c r="E1771" t="s">
        <v>587</v>
      </c>
      <c r="F1771" t="s">
        <v>243</v>
      </c>
      <c r="G1771" t="s">
        <v>244</v>
      </c>
      <c r="H1771" t="s">
        <v>773</v>
      </c>
    </row>
    <row r="1772" spans="1:8" x14ac:dyDescent="0.2">
      <c r="A1772" t="s">
        <v>777</v>
      </c>
      <c r="B1772" t="str">
        <f>F1772&amp;C1772</f>
        <v>Ted Brown2002</v>
      </c>
      <c r="C1772">
        <v>2002</v>
      </c>
      <c r="D1772" t="s">
        <v>269</v>
      </c>
      <c r="E1772" t="s">
        <v>587</v>
      </c>
      <c r="F1772" t="s">
        <v>366</v>
      </c>
      <c r="G1772" t="s">
        <v>375</v>
      </c>
      <c r="H1772" t="s">
        <v>545</v>
      </c>
    </row>
    <row r="1773" spans="1:8" x14ac:dyDescent="0.2">
      <c r="A1773" t="s">
        <v>777</v>
      </c>
      <c r="B1773" t="str">
        <f>F1773&amp;C1773</f>
        <v>Tim Hopkins2002</v>
      </c>
      <c r="C1773">
        <v>2002</v>
      </c>
      <c r="D1773" t="s">
        <v>269</v>
      </c>
      <c r="E1773" t="s">
        <v>517</v>
      </c>
      <c r="F1773" t="s">
        <v>253</v>
      </c>
      <c r="G1773" t="s">
        <v>543</v>
      </c>
    </row>
    <row r="1774" spans="1:8" x14ac:dyDescent="0.2">
      <c r="A1774" t="s">
        <v>777</v>
      </c>
      <c r="B1774" t="str">
        <f>F1774&amp;C1774</f>
        <v>Timothy A. Ficker2002</v>
      </c>
      <c r="C1774">
        <v>2002</v>
      </c>
      <c r="D1774" t="s">
        <v>269</v>
      </c>
      <c r="E1774" t="s">
        <v>743</v>
      </c>
      <c r="F1774" t="s">
        <v>732</v>
      </c>
      <c r="G1774" t="s">
        <v>733</v>
      </c>
      <c r="H1774" t="s">
        <v>304</v>
      </c>
    </row>
    <row r="1775" spans="1:8" x14ac:dyDescent="0.2">
      <c r="A1775" t="s">
        <v>777</v>
      </c>
      <c r="B1775" t="str">
        <f>F1775&amp;C1775</f>
        <v>Todd Berryman2002</v>
      </c>
      <c r="C1775">
        <v>2002</v>
      </c>
      <c r="D1775" t="s">
        <v>269</v>
      </c>
      <c r="E1775" t="s">
        <v>517</v>
      </c>
      <c r="F1775" t="s">
        <v>136</v>
      </c>
      <c r="G1775" t="s">
        <v>734</v>
      </c>
    </row>
    <row r="1776" spans="1:8" x14ac:dyDescent="0.2">
      <c r="A1776" t="s">
        <v>777</v>
      </c>
      <c r="B1776" t="str">
        <f>F1776&amp;C1776</f>
        <v>Tom Foncannon2002</v>
      </c>
      <c r="C1776">
        <v>2002</v>
      </c>
      <c r="D1776" t="s">
        <v>269</v>
      </c>
      <c r="E1776" t="s">
        <v>517</v>
      </c>
      <c r="F1776" t="s">
        <v>255</v>
      </c>
      <c r="G1776" t="s">
        <v>476</v>
      </c>
    </row>
    <row r="1777" spans="1:8" x14ac:dyDescent="0.2">
      <c r="A1777" t="s">
        <v>777</v>
      </c>
      <c r="B1777" t="str">
        <f>F1777&amp;C1777</f>
        <v>Tom Price2002</v>
      </c>
      <c r="C1777">
        <v>2002</v>
      </c>
      <c r="D1777" t="s">
        <v>269</v>
      </c>
      <c r="E1777" t="s">
        <v>517</v>
      </c>
      <c r="F1777" t="s">
        <v>735</v>
      </c>
      <c r="G1777" t="s">
        <v>774</v>
      </c>
    </row>
    <row r="1778" spans="1:8" x14ac:dyDescent="0.2">
      <c r="A1778" t="s">
        <v>777</v>
      </c>
      <c r="B1778" t="str">
        <f>F1778&amp;C1778</f>
        <v>Tony Marino2002</v>
      </c>
      <c r="C1778">
        <v>2002</v>
      </c>
      <c r="D1778" t="s">
        <v>269</v>
      </c>
      <c r="E1778" t="s">
        <v>517</v>
      </c>
      <c r="F1778" t="s">
        <v>736</v>
      </c>
      <c r="G1778" t="s">
        <v>775</v>
      </c>
    </row>
    <row r="1779" spans="1:8" x14ac:dyDescent="0.2">
      <c r="A1779" t="s">
        <v>777</v>
      </c>
      <c r="B1779" t="str">
        <f>F1779&amp;C1779</f>
        <v>Tony Mayer2002</v>
      </c>
      <c r="C1779">
        <v>2002</v>
      </c>
      <c r="D1779" t="s">
        <v>269</v>
      </c>
      <c r="E1779" t="s">
        <v>517</v>
      </c>
      <c r="F1779" t="s">
        <v>738</v>
      </c>
      <c r="G1779" t="s">
        <v>776</v>
      </c>
    </row>
    <row r="1780" spans="1:8" x14ac:dyDescent="0.2">
      <c r="A1780" t="s">
        <v>777</v>
      </c>
      <c r="B1780" t="str">
        <f>F1780&amp;C1780</f>
        <v>William Lancaster2002</v>
      </c>
      <c r="C1780">
        <v>2002</v>
      </c>
      <c r="D1780" t="s">
        <v>269</v>
      </c>
      <c r="E1780" t="s">
        <v>517</v>
      </c>
      <c r="F1780" t="s">
        <v>66</v>
      </c>
      <c r="G1780" t="s">
        <v>591</v>
      </c>
    </row>
    <row r="1781" spans="1:8" x14ac:dyDescent="0.2">
      <c r="A1781" t="s">
        <v>1048</v>
      </c>
      <c r="B1781" t="str">
        <f>F1781&amp;C1781</f>
        <v>Andrew Bremner2002</v>
      </c>
      <c r="C1781">
        <v>2002</v>
      </c>
      <c r="D1781" t="s">
        <v>930</v>
      </c>
      <c r="F1781" t="s">
        <v>928</v>
      </c>
      <c r="G1781" t="s">
        <v>470</v>
      </c>
      <c r="H1781" t="s">
        <v>929</v>
      </c>
    </row>
    <row r="1782" spans="1:8" x14ac:dyDescent="0.2">
      <c r="A1782" t="s">
        <v>1048</v>
      </c>
      <c r="B1782" t="str">
        <f>F1782&amp;C1782</f>
        <v>Carla J. Wilson2002</v>
      </c>
      <c r="C1782">
        <v>2002</v>
      </c>
      <c r="D1782" t="s">
        <v>930</v>
      </c>
      <c r="F1782" t="s">
        <v>1032</v>
      </c>
      <c r="G1782" t="s">
        <v>470</v>
      </c>
      <c r="H1782" t="s">
        <v>1041</v>
      </c>
    </row>
    <row r="1783" spans="1:8" x14ac:dyDescent="0.2">
      <c r="A1783" t="s">
        <v>1048</v>
      </c>
      <c r="B1783" t="str">
        <f>F1783&amp;C1783</f>
        <v>Deena McMullen2002</v>
      </c>
      <c r="C1783">
        <v>2002</v>
      </c>
      <c r="D1783" t="s">
        <v>930</v>
      </c>
      <c r="F1783" t="s">
        <v>961</v>
      </c>
      <c r="G1783" t="s">
        <v>470</v>
      </c>
      <c r="H1783" t="s">
        <v>1049</v>
      </c>
    </row>
    <row r="1784" spans="1:8" x14ac:dyDescent="0.2">
      <c r="A1784" t="s">
        <v>1048</v>
      </c>
      <c r="B1784" t="str">
        <f>F1784&amp;C1784</f>
        <v>Grant D. Melvin2002</v>
      </c>
      <c r="C1784">
        <v>2002</v>
      </c>
      <c r="D1784" t="s">
        <v>930</v>
      </c>
      <c r="F1784" t="s">
        <v>970</v>
      </c>
      <c r="G1784" t="s">
        <v>470</v>
      </c>
      <c r="H1784" t="s">
        <v>1050</v>
      </c>
    </row>
    <row r="1785" spans="1:8" x14ac:dyDescent="0.2">
      <c r="A1785" t="s">
        <v>1048</v>
      </c>
      <c r="B1785" t="str">
        <f>F1785&amp;C1785</f>
        <v>Marc W. Smith2002</v>
      </c>
      <c r="C1785">
        <v>2002</v>
      </c>
      <c r="D1785" t="s">
        <v>930</v>
      </c>
      <c r="F1785" t="s">
        <v>1021</v>
      </c>
      <c r="G1785" t="s">
        <v>470</v>
      </c>
      <c r="H1785" t="s">
        <v>619</v>
      </c>
    </row>
    <row r="1786" spans="1:8" x14ac:dyDescent="0.2">
      <c r="A1786" t="s">
        <v>1048</v>
      </c>
      <c r="B1786" t="str">
        <f>F1786&amp;C1786</f>
        <v>Natalie Garner2002</v>
      </c>
      <c r="C1786">
        <v>2002</v>
      </c>
      <c r="D1786" t="s">
        <v>930</v>
      </c>
      <c r="F1786" t="s">
        <v>1044</v>
      </c>
      <c r="G1786" t="s">
        <v>470</v>
      </c>
      <c r="H1786" t="s">
        <v>940</v>
      </c>
    </row>
    <row r="1787" spans="1:8" x14ac:dyDescent="0.2">
      <c r="A1787" t="s">
        <v>781</v>
      </c>
      <c r="B1787" t="str">
        <f>F1787&amp;C1787</f>
        <v>Beth McBride2001</v>
      </c>
      <c r="C1787">
        <v>2001</v>
      </c>
      <c r="D1787" t="s">
        <v>269</v>
      </c>
      <c r="E1787" t="s">
        <v>587</v>
      </c>
      <c r="F1787" t="s">
        <v>783</v>
      </c>
      <c r="G1787" t="s">
        <v>784</v>
      </c>
      <c r="H1787" t="s">
        <v>785</v>
      </c>
    </row>
    <row r="1788" spans="1:8" x14ac:dyDescent="0.2">
      <c r="A1788" t="s">
        <v>781</v>
      </c>
      <c r="B1788" t="str">
        <f>F1788&amp;C1788</f>
        <v>Blaine Parrott2001</v>
      </c>
      <c r="C1788">
        <v>2001</v>
      </c>
      <c r="D1788" t="s">
        <v>269</v>
      </c>
      <c r="E1788" t="s">
        <v>517</v>
      </c>
      <c r="F1788" t="s">
        <v>786</v>
      </c>
      <c r="G1788" t="s">
        <v>787</v>
      </c>
    </row>
    <row r="1789" spans="1:8" x14ac:dyDescent="0.2">
      <c r="A1789" t="s">
        <v>781</v>
      </c>
      <c r="B1789" t="str">
        <f>F1789&amp;C1789</f>
        <v>Bob Fielding2001</v>
      </c>
      <c r="C1789">
        <v>2001</v>
      </c>
      <c r="D1789" t="s">
        <v>269</v>
      </c>
      <c r="E1789" t="s">
        <v>592</v>
      </c>
      <c r="F1789" t="s">
        <v>663</v>
      </c>
      <c r="G1789" t="s">
        <v>788</v>
      </c>
      <c r="H1789" t="s">
        <v>789</v>
      </c>
    </row>
    <row r="1790" spans="1:8" x14ac:dyDescent="0.2">
      <c r="A1790" t="s">
        <v>781</v>
      </c>
      <c r="B1790" t="str">
        <f>F1790&amp;C1790</f>
        <v>Bob Swann2001</v>
      </c>
      <c r="C1790">
        <v>2001</v>
      </c>
      <c r="D1790" t="s">
        <v>269</v>
      </c>
      <c r="E1790" t="s">
        <v>517</v>
      </c>
      <c r="F1790" t="s">
        <v>667</v>
      </c>
      <c r="G1790" t="s">
        <v>790</v>
      </c>
    </row>
    <row r="1791" spans="1:8" x14ac:dyDescent="0.2">
      <c r="A1791" t="s">
        <v>781</v>
      </c>
      <c r="B1791" t="str">
        <f>F1791&amp;C1791</f>
        <v>Brian Searles2001</v>
      </c>
      <c r="C1791">
        <v>2001</v>
      </c>
      <c r="D1791" t="s">
        <v>269</v>
      </c>
      <c r="E1791" t="s">
        <v>517</v>
      </c>
      <c r="F1791" t="s">
        <v>747</v>
      </c>
      <c r="G1791" t="s">
        <v>815</v>
      </c>
    </row>
    <row r="1792" spans="1:8" x14ac:dyDescent="0.2">
      <c r="A1792" t="s">
        <v>781</v>
      </c>
      <c r="B1792" t="str">
        <f>F1792&amp;C1792</f>
        <v>Bud Isaacs2001</v>
      </c>
      <c r="C1792">
        <v>2001</v>
      </c>
      <c r="D1792" t="s">
        <v>269</v>
      </c>
      <c r="E1792" t="s">
        <v>592</v>
      </c>
      <c r="F1792" t="s">
        <v>672</v>
      </c>
      <c r="G1792" t="s">
        <v>159</v>
      </c>
      <c r="H1792" t="s">
        <v>791</v>
      </c>
    </row>
    <row r="1793" spans="1:8" x14ac:dyDescent="0.2">
      <c r="A1793" t="s">
        <v>781</v>
      </c>
      <c r="B1793" t="str">
        <f>F1793&amp;C1793</f>
        <v>Carter G. Mathies2001</v>
      </c>
      <c r="C1793">
        <v>2001</v>
      </c>
      <c r="D1793" t="s">
        <v>269</v>
      </c>
      <c r="E1793" t="s">
        <v>517</v>
      </c>
      <c r="F1793" t="s">
        <v>487</v>
      </c>
      <c r="G1793" t="s">
        <v>792</v>
      </c>
    </row>
    <row r="1794" spans="1:8" x14ac:dyDescent="0.2">
      <c r="A1794" t="s">
        <v>781</v>
      </c>
      <c r="B1794" t="str">
        <f>F1794&amp;C1794</f>
        <v>Charles Searle2001</v>
      </c>
      <c r="C1794">
        <v>2001</v>
      </c>
      <c r="D1794" t="s">
        <v>269</v>
      </c>
      <c r="E1794" t="s">
        <v>517</v>
      </c>
      <c r="F1794" t="s">
        <v>91</v>
      </c>
      <c r="G1794" t="s">
        <v>170</v>
      </c>
    </row>
    <row r="1795" spans="1:8" x14ac:dyDescent="0.2">
      <c r="A1795" t="s">
        <v>781</v>
      </c>
      <c r="B1795" t="str">
        <f>F1795&amp;C1795</f>
        <v>Cole T. Chandler2001</v>
      </c>
      <c r="C1795">
        <v>2001</v>
      </c>
      <c r="D1795" t="s">
        <v>269</v>
      </c>
      <c r="E1795" t="s">
        <v>587</v>
      </c>
      <c r="F1795" t="s">
        <v>793</v>
      </c>
      <c r="G1795" t="s">
        <v>794</v>
      </c>
      <c r="H1795" t="s">
        <v>795</v>
      </c>
    </row>
    <row r="1796" spans="1:8" x14ac:dyDescent="0.2">
      <c r="A1796" t="s">
        <v>781</v>
      </c>
      <c r="B1796" t="str">
        <f>F1796&amp;C1796</f>
        <v>David Heinz2001</v>
      </c>
      <c r="C1796">
        <v>2001</v>
      </c>
      <c r="D1796" t="s">
        <v>269</v>
      </c>
      <c r="E1796" t="s">
        <v>517</v>
      </c>
      <c r="F1796" t="s">
        <v>796</v>
      </c>
      <c r="G1796" t="s">
        <v>797</v>
      </c>
    </row>
    <row r="1797" spans="1:8" x14ac:dyDescent="0.2">
      <c r="A1797" t="s">
        <v>781</v>
      </c>
      <c r="B1797" t="str">
        <f>F1797&amp;C1797</f>
        <v>David S. Petrie2001</v>
      </c>
      <c r="C1797">
        <v>2001</v>
      </c>
      <c r="D1797" t="s">
        <v>269</v>
      </c>
      <c r="E1797" t="s">
        <v>592</v>
      </c>
      <c r="F1797" t="s">
        <v>798</v>
      </c>
      <c r="G1797" t="s">
        <v>799</v>
      </c>
      <c r="H1797" t="s">
        <v>800</v>
      </c>
    </row>
    <row r="1798" spans="1:8" x14ac:dyDescent="0.2">
      <c r="A1798" t="s">
        <v>781</v>
      </c>
      <c r="B1798" t="str">
        <f>F1798&amp;C1798</f>
        <v>Don Decarlo2001</v>
      </c>
      <c r="C1798">
        <v>2001</v>
      </c>
      <c r="D1798" t="s">
        <v>269</v>
      </c>
      <c r="E1798" t="s">
        <v>743</v>
      </c>
      <c r="F1798" t="s">
        <v>801</v>
      </c>
      <c r="G1798" t="s">
        <v>802</v>
      </c>
      <c r="H1798" t="s">
        <v>369</v>
      </c>
    </row>
    <row r="1799" spans="1:8" x14ac:dyDescent="0.2">
      <c r="A1799" t="s">
        <v>781</v>
      </c>
      <c r="B1799" t="str">
        <f>F1799&amp;C1799</f>
        <v>Donald Wolf2001</v>
      </c>
      <c r="C1799">
        <v>2001</v>
      </c>
      <c r="D1799" t="s">
        <v>269</v>
      </c>
      <c r="E1799" t="s">
        <v>517</v>
      </c>
      <c r="F1799" t="s">
        <v>803</v>
      </c>
      <c r="G1799" t="s">
        <v>804</v>
      </c>
    </row>
    <row r="1800" spans="1:8" x14ac:dyDescent="0.2">
      <c r="A1800" t="s">
        <v>781</v>
      </c>
      <c r="B1800" t="str">
        <f>F1800&amp;C1800</f>
        <v>Duane Zavadil2001</v>
      </c>
      <c r="C1800">
        <v>2001</v>
      </c>
      <c r="D1800" t="s">
        <v>269</v>
      </c>
      <c r="E1800" t="s">
        <v>592</v>
      </c>
      <c r="F1800" t="s">
        <v>286</v>
      </c>
      <c r="G1800" t="s">
        <v>782</v>
      </c>
      <c r="H1800" t="s">
        <v>805</v>
      </c>
    </row>
    <row r="1801" spans="1:8" x14ac:dyDescent="0.2">
      <c r="A1801" t="s">
        <v>781</v>
      </c>
      <c r="B1801" t="str">
        <f>F1801&amp;C1801</f>
        <v>Frank Yates2001</v>
      </c>
      <c r="C1801">
        <v>2001</v>
      </c>
      <c r="D1801" t="s">
        <v>269</v>
      </c>
      <c r="E1801" t="s">
        <v>587</v>
      </c>
      <c r="F1801" t="s">
        <v>806</v>
      </c>
      <c r="G1801" t="s">
        <v>807</v>
      </c>
      <c r="H1801" t="s">
        <v>808</v>
      </c>
    </row>
    <row r="1802" spans="1:8" x14ac:dyDescent="0.2">
      <c r="A1802" t="s">
        <v>781</v>
      </c>
      <c r="B1802" t="str">
        <f>F1802&amp;C1802</f>
        <v>George Solich2001</v>
      </c>
      <c r="C1802">
        <v>2001</v>
      </c>
      <c r="D1802" t="s">
        <v>269</v>
      </c>
      <c r="E1802" t="s">
        <v>517</v>
      </c>
      <c r="F1802" t="s">
        <v>354</v>
      </c>
      <c r="G1802" t="s">
        <v>494</v>
      </c>
    </row>
    <row r="1803" spans="1:8" x14ac:dyDescent="0.2">
      <c r="A1803" t="s">
        <v>781</v>
      </c>
      <c r="B1803" t="str">
        <f>F1803&amp;C1803</f>
        <v>Hilary Dussing2001</v>
      </c>
      <c r="C1803">
        <v>2001</v>
      </c>
      <c r="D1803" t="s">
        <v>269</v>
      </c>
      <c r="E1803" t="s">
        <v>587</v>
      </c>
      <c r="F1803" t="s">
        <v>811</v>
      </c>
      <c r="G1803" t="s">
        <v>799</v>
      </c>
      <c r="H1803" t="s">
        <v>812</v>
      </c>
    </row>
    <row r="1804" spans="1:8" x14ac:dyDescent="0.2">
      <c r="A1804" t="s">
        <v>781</v>
      </c>
      <c r="B1804" t="str">
        <f>F1804&amp;C1804</f>
        <v>Hugh Schaefer2001</v>
      </c>
      <c r="C1804">
        <v>2001</v>
      </c>
      <c r="D1804" t="s">
        <v>269</v>
      </c>
      <c r="E1804" t="s">
        <v>592</v>
      </c>
      <c r="F1804" t="s">
        <v>755</v>
      </c>
      <c r="G1804" t="s">
        <v>813</v>
      </c>
      <c r="H1804" t="s">
        <v>814</v>
      </c>
    </row>
    <row r="1805" spans="1:8" x14ac:dyDescent="0.2">
      <c r="A1805" t="s">
        <v>781</v>
      </c>
      <c r="B1805" t="str">
        <f>F1805&amp;C1805</f>
        <v>James Lightner2001</v>
      </c>
      <c r="C1805">
        <v>2001</v>
      </c>
      <c r="D1805" t="s">
        <v>269</v>
      </c>
      <c r="E1805" t="s">
        <v>517</v>
      </c>
      <c r="F1805" t="s">
        <v>193</v>
      </c>
      <c r="G1805" t="s">
        <v>678</v>
      </c>
    </row>
    <row r="1806" spans="1:8" x14ac:dyDescent="0.2">
      <c r="A1806" t="s">
        <v>781</v>
      </c>
      <c r="B1806" t="str">
        <f>F1806&amp;C1806</f>
        <v>Jim Dodson2001</v>
      </c>
      <c r="C1806">
        <v>2001</v>
      </c>
      <c r="D1806" t="s">
        <v>269</v>
      </c>
      <c r="E1806" t="s">
        <v>517</v>
      </c>
      <c r="F1806" t="s">
        <v>816</v>
      </c>
      <c r="G1806" t="s">
        <v>817</v>
      </c>
    </row>
    <row r="1807" spans="1:8" x14ac:dyDescent="0.2">
      <c r="A1807" t="s">
        <v>781</v>
      </c>
      <c r="B1807" t="str">
        <f>F1807&amp;C1807</f>
        <v>Joe Jaggers2001</v>
      </c>
      <c r="C1807">
        <v>2001</v>
      </c>
      <c r="D1807" t="s">
        <v>269</v>
      </c>
      <c r="E1807" t="s">
        <v>517</v>
      </c>
      <c r="F1807" t="s">
        <v>614</v>
      </c>
      <c r="G1807" t="s">
        <v>818</v>
      </c>
    </row>
    <row r="1808" spans="1:8" x14ac:dyDescent="0.2">
      <c r="A1808" t="s">
        <v>781</v>
      </c>
      <c r="B1808" t="str">
        <f>F1808&amp;C1808</f>
        <v>John Kelso2001</v>
      </c>
      <c r="C1808">
        <v>2001</v>
      </c>
      <c r="D1808" t="s">
        <v>269</v>
      </c>
      <c r="E1808" t="s">
        <v>592</v>
      </c>
      <c r="F1808" t="s">
        <v>819</v>
      </c>
      <c r="G1808" t="s">
        <v>820</v>
      </c>
      <c r="H1808" t="s">
        <v>821</v>
      </c>
    </row>
    <row r="1809" spans="1:8" x14ac:dyDescent="0.2">
      <c r="A1809" t="s">
        <v>781</v>
      </c>
      <c r="B1809" t="str">
        <f>F1809&amp;C1809</f>
        <v>John Ludwig2001</v>
      </c>
      <c r="C1809">
        <v>2001</v>
      </c>
      <c r="D1809" t="s">
        <v>269</v>
      </c>
      <c r="E1809" t="s">
        <v>517</v>
      </c>
      <c r="F1809" t="s">
        <v>546</v>
      </c>
      <c r="G1809" t="s">
        <v>701</v>
      </c>
    </row>
    <row r="1810" spans="1:8" x14ac:dyDescent="0.2">
      <c r="A1810" t="s">
        <v>781</v>
      </c>
      <c r="B1810" t="str">
        <f>F1810&amp;C1810</f>
        <v>Logan Magruder2001</v>
      </c>
      <c r="C1810">
        <v>2001</v>
      </c>
      <c r="D1810" t="s">
        <v>269</v>
      </c>
      <c r="E1810" t="s">
        <v>587</v>
      </c>
      <c r="F1810" t="s">
        <v>433</v>
      </c>
      <c r="G1810" t="s">
        <v>822</v>
      </c>
      <c r="H1810" t="s">
        <v>823</v>
      </c>
    </row>
    <row r="1811" spans="1:8" x14ac:dyDescent="0.2">
      <c r="A1811" t="s">
        <v>781</v>
      </c>
      <c r="B1811" t="str">
        <f>F1811&amp;C1811</f>
        <v>Mark Sexton2001</v>
      </c>
      <c r="C1811">
        <v>2001</v>
      </c>
      <c r="D1811" t="s">
        <v>269</v>
      </c>
      <c r="E1811" t="s">
        <v>517</v>
      </c>
      <c r="F1811" t="s">
        <v>705</v>
      </c>
      <c r="G1811" t="s">
        <v>696</v>
      </c>
    </row>
    <row r="1812" spans="1:8" x14ac:dyDescent="0.2">
      <c r="A1812" t="s">
        <v>781</v>
      </c>
      <c r="B1812" t="str">
        <f>F1812&amp;C1812</f>
        <v>Mary Laitos2001</v>
      </c>
      <c r="C1812">
        <v>2001</v>
      </c>
      <c r="D1812" t="s">
        <v>269</v>
      </c>
      <c r="E1812" t="s">
        <v>743</v>
      </c>
      <c r="F1812" t="s">
        <v>824</v>
      </c>
      <c r="G1812" t="s">
        <v>825</v>
      </c>
      <c r="H1812" t="s">
        <v>302</v>
      </c>
    </row>
    <row r="1813" spans="1:8" x14ac:dyDescent="0.2">
      <c r="A1813" t="s">
        <v>781</v>
      </c>
      <c r="B1813" t="str">
        <f>F1813&amp;C1813</f>
        <v>Matt Wurtzbacher2001</v>
      </c>
      <c r="C1813">
        <v>2001</v>
      </c>
      <c r="D1813" t="s">
        <v>269</v>
      </c>
      <c r="E1813" t="s">
        <v>592</v>
      </c>
      <c r="F1813" t="s">
        <v>826</v>
      </c>
      <c r="G1813" t="s">
        <v>827</v>
      </c>
      <c r="H1813" t="s">
        <v>828</v>
      </c>
    </row>
    <row r="1814" spans="1:8" x14ac:dyDescent="0.2">
      <c r="A1814" t="s">
        <v>781</v>
      </c>
      <c r="B1814" t="str">
        <f>F1814&amp;C1814</f>
        <v>Neal A. Stanley2001</v>
      </c>
      <c r="C1814">
        <v>2001</v>
      </c>
      <c r="D1814" t="s">
        <v>269</v>
      </c>
      <c r="E1814" t="s">
        <v>743</v>
      </c>
      <c r="F1814" t="s">
        <v>714</v>
      </c>
      <c r="G1814" t="s">
        <v>465</v>
      </c>
      <c r="H1814" t="s">
        <v>300</v>
      </c>
    </row>
    <row r="1815" spans="1:8" x14ac:dyDescent="0.2">
      <c r="A1815" t="s">
        <v>781</v>
      </c>
      <c r="B1815" t="str">
        <f>F1815&amp;C1815</f>
        <v>Paul DeBonis2001</v>
      </c>
      <c r="C1815">
        <v>2001</v>
      </c>
      <c r="D1815" t="s">
        <v>269</v>
      </c>
      <c r="E1815" t="s">
        <v>517</v>
      </c>
      <c r="F1815" t="s">
        <v>443</v>
      </c>
      <c r="G1815" t="s">
        <v>829</v>
      </c>
    </row>
    <row r="1816" spans="1:8" x14ac:dyDescent="0.2">
      <c r="A1816" t="s">
        <v>781</v>
      </c>
      <c r="B1816" t="str">
        <f>F1816&amp;C1816</f>
        <v>Paul J. Zecchi2001</v>
      </c>
      <c r="C1816">
        <v>2001</v>
      </c>
      <c r="D1816" t="s">
        <v>269</v>
      </c>
      <c r="E1816" t="s">
        <v>517</v>
      </c>
      <c r="F1816" t="s">
        <v>830</v>
      </c>
      <c r="G1816" t="s">
        <v>831</v>
      </c>
    </row>
    <row r="1817" spans="1:8" x14ac:dyDescent="0.2">
      <c r="A1817" t="s">
        <v>781</v>
      </c>
      <c r="B1817" t="str">
        <f>F1817&amp;C1817</f>
        <v>Phillip A. Kriz2001</v>
      </c>
      <c r="C1817">
        <v>2001</v>
      </c>
      <c r="D1817" t="s">
        <v>269</v>
      </c>
      <c r="E1817" t="s">
        <v>587</v>
      </c>
      <c r="F1817" t="s">
        <v>447</v>
      </c>
      <c r="G1817" t="s">
        <v>832</v>
      </c>
      <c r="H1817" t="s">
        <v>833</v>
      </c>
    </row>
    <row r="1818" spans="1:8" x14ac:dyDescent="0.2">
      <c r="A1818" t="s">
        <v>781</v>
      </c>
      <c r="B1818" t="str">
        <f>F1818&amp;C1818</f>
        <v>Ralph Reed2001</v>
      </c>
      <c r="C1818">
        <v>2001</v>
      </c>
      <c r="D1818" t="s">
        <v>269</v>
      </c>
      <c r="E1818" t="s">
        <v>743</v>
      </c>
      <c r="F1818" t="s">
        <v>719</v>
      </c>
      <c r="G1818" t="s">
        <v>782</v>
      </c>
      <c r="H1818" t="s">
        <v>318</v>
      </c>
    </row>
    <row r="1819" spans="1:8" x14ac:dyDescent="0.2">
      <c r="A1819" t="s">
        <v>781</v>
      </c>
      <c r="B1819" t="str">
        <f>F1819&amp;C1819</f>
        <v>Ray Lechler2001</v>
      </c>
      <c r="C1819">
        <v>2001</v>
      </c>
      <c r="D1819" t="s">
        <v>269</v>
      </c>
      <c r="E1819" t="s">
        <v>592</v>
      </c>
      <c r="F1819" t="s">
        <v>627</v>
      </c>
      <c r="G1819" t="s">
        <v>834</v>
      </c>
      <c r="H1819" t="s">
        <v>835</v>
      </c>
    </row>
    <row r="1820" spans="1:8" x14ac:dyDescent="0.2">
      <c r="A1820" t="s">
        <v>781</v>
      </c>
      <c r="B1820" t="str">
        <f>F1820&amp;C1820</f>
        <v>Rick Grisinger2001</v>
      </c>
      <c r="C1820">
        <v>2001</v>
      </c>
      <c r="D1820" t="s">
        <v>269</v>
      </c>
      <c r="E1820" t="s">
        <v>517</v>
      </c>
      <c r="F1820" t="s">
        <v>226</v>
      </c>
      <c r="G1820" t="s">
        <v>227</v>
      </c>
    </row>
    <row r="1821" spans="1:8" x14ac:dyDescent="0.2">
      <c r="A1821" t="s">
        <v>781</v>
      </c>
      <c r="B1821" t="str">
        <f>F1821&amp;C1821</f>
        <v>Rick Hayley2001</v>
      </c>
      <c r="C1821">
        <v>2001</v>
      </c>
      <c r="D1821" t="s">
        <v>269</v>
      </c>
      <c r="E1821" t="s">
        <v>517</v>
      </c>
      <c r="F1821" t="s">
        <v>567</v>
      </c>
      <c r="G1821" t="s">
        <v>836</v>
      </c>
    </row>
    <row r="1822" spans="1:8" x14ac:dyDescent="0.2">
      <c r="A1822" t="s">
        <v>781</v>
      </c>
      <c r="B1822" t="str">
        <f>F1822&amp;C1822</f>
        <v>Robert J Clark2001</v>
      </c>
      <c r="C1822">
        <v>2001</v>
      </c>
      <c r="D1822" t="s">
        <v>269</v>
      </c>
      <c r="E1822" t="s">
        <v>592</v>
      </c>
      <c r="F1822" t="s">
        <v>107</v>
      </c>
      <c r="G1822" t="s">
        <v>837</v>
      </c>
      <c r="H1822" t="s">
        <v>838</v>
      </c>
    </row>
    <row r="1823" spans="1:8" x14ac:dyDescent="0.2">
      <c r="A1823" t="s">
        <v>781</v>
      </c>
      <c r="B1823" t="str">
        <f>F1823&amp;C1823</f>
        <v>Robert L. Bayless, Jr.2001</v>
      </c>
      <c r="C1823">
        <v>2001</v>
      </c>
      <c r="D1823" t="s">
        <v>269</v>
      </c>
      <c r="E1823" t="s">
        <v>743</v>
      </c>
      <c r="F1823" t="s">
        <v>228</v>
      </c>
      <c r="G1823" t="s">
        <v>723</v>
      </c>
      <c r="H1823" t="s">
        <v>839</v>
      </c>
    </row>
    <row r="1824" spans="1:8" x14ac:dyDescent="0.2">
      <c r="A1824" t="s">
        <v>781</v>
      </c>
      <c r="B1824" t="str">
        <f>F1824&amp;C1824</f>
        <v>Robert S. Boswell2001</v>
      </c>
      <c r="C1824">
        <v>2001</v>
      </c>
      <c r="D1824" t="s">
        <v>269</v>
      </c>
      <c r="E1824" t="s">
        <v>517</v>
      </c>
      <c r="F1824" t="s">
        <v>660</v>
      </c>
      <c r="G1824" t="s">
        <v>465</v>
      </c>
    </row>
    <row r="1825" spans="1:8" x14ac:dyDescent="0.2">
      <c r="A1825" t="s">
        <v>781</v>
      </c>
      <c r="B1825" t="str">
        <f>F1825&amp;C1825</f>
        <v>Roger Biemans2001</v>
      </c>
      <c r="C1825">
        <v>2001</v>
      </c>
      <c r="D1825" t="s">
        <v>269</v>
      </c>
      <c r="E1825" t="s">
        <v>517</v>
      </c>
      <c r="F1825" t="s">
        <v>633</v>
      </c>
      <c r="G1825" t="s">
        <v>840</v>
      </c>
    </row>
    <row r="1826" spans="1:8" x14ac:dyDescent="0.2">
      <c r="A1826" t="s">
        <v>781</v>
      </c>
      <c r="B1826" t="str">
        <f>F1826&amp;C1826</f>
        <v>Scott Butler2001</v>
      </c>
      <c r="C1826">
        <v>2001</v>
      </c>
      <c r="D1826" t="s">
        <v>269</v>
      </c>
      <c r="E1826" t="s">
        <v>517</v>
      </c>
      <c r="F1826" t="s">
        <v>639</v>
      </c>
      <c r="G1826" t="s">
        <v>841</v>
      </c>
    </row>
    <row r="1827" spans="1:8" x14ac:dyDescent="0.2">
      <c r="A1827" t="s">
        <v>781</v>
      </c>
      <c r="B1827" t="str">
        <f>F1827&amp;C1827</f>
        <v>Stan Sprinkle2001</v>
      </c>
      <c r="C1827">
        <v>2001</v>
      </c>
      <c r="D1827" t="s">
        <v>269</v>
      </c>
      <c r="E1827" t="s">
        <v>592</v>
      </c>
      <c r="F1827" t="s">
        <v>239</v>
      </c>
      <c r="G1827" t="s">
        <v>730</v>
      </c>
      <c r="H1827" t="s">
        <v>842</v>
      </c>
    </row>
    <row r="1828" spans="1:8" x14ac:dyDescent="0.2">
      <c r="A1828" t="s">
        <v>781</v>
      </c>
      <c r="B1828" t="str">
        <f>F1828&amp;C1828</f>
        <v>Steve Fallin2001</v>
      </c>
      <c r="C1828">
        <v>2001</v>
      </c>
      <c r="D1828" t="s">
        <v>269</v>
      </c>
      <c r="E1828" t="s">
        <v>587</v>
      </c>
      <c r="F1828" t="s">
        <v>243</v>
      </c>
      <c r="G1828" t="s">
        <v>244</v>
      </c>
      <c r="H1828" t="s">
        <v>843</v>
      </c>
    </row>
    <row r="1829" spans="1:8" x14ac:dyDescent="0.2">
      <c r="A1829" t="s">
        <v>781</v>
      </c>
      <c r="B1829" t="str">
        <f>F1829&amp;C1829</f>
        <v>Timothy A. Ficker2001</v>
      </c>
      <c r="C1829">
        <v>2001</v>
      </c>
      <c r="D1829" t="s">
        <v>269</v>
      </c>
      <c r="E1829" t="s">
        <v>743</v>
      </c>
      <c r="F1829" t="s">
        <v>732</v>
      </c>
      <c r="G1829" t="s">
        <v>845</v>
      </c>
      <c r="H1829" t="s">
        <v>846</v>
      </c>
    </row>
    <row r="1830" spans="1:8" x14ac:dyDescent="0.2">
      <c r="A1830" t="s">
        <v>781</v>
      </c>
      <c r="B1830" t="str">
        <f>F1830&amp;C1830</f>
        <v>Todd Berryman2001</v>
      </c>
      <c r="C1830">
        <v>2001</v>
      </c>
      <c r="D1830" t="s">
        <v>269</v>
      </c>
      <c r="E1830" t="s">
        <v>592</v>
      </c>
      <c r="F1830" t="s">
        <v>136</v>
      </c>
      <c r="G1830" t="s">
        <v>809</v>
      </c>
      <c r="H1830" t="s">
        <v>810</v>
      </c>
    </row>
    <row r="1831" spans="1:8" x14ac:dyDescent="0.2">
      <c r="A1831" t="s">
        <v>781</v>
      </c>
      <c r="B1831" t="str">
        <f>F1831&amp;C1831</f>
        <v>Tom Dyk2001</v>
      </c>
      <c r="C1831">
        <v>2001</v>
      </c>
      <c r="D1831" t="s">
        <v>269</v>
      </c>
      <c r="E1831" t="s">
        <v>517</v>
      </c>
      <c r="F1831" t="s">
        <v>847</v>
      </c>
      <c r="G1831" t="s">
        <v>799</v>
      </c>
    </row>
    <row r="1832" spans="1:8" x14ac:dyDescent="0.2">
      <c r="A1832" t="s">
        <v>781</v>
      </c>
      <c r="B1832" t="str">
        <f>F1832&amp;C1832</f>
        <v>Tom Foncannon2001</v>
      </c>
      <c r="C1832">
        <v>2001</v>
      </c>
      <c r="D1832" t="s">
        <v>269</v>
      </c>
      <c r="E1832" t="s">
        <v>517</v>
      </c>
      <c r="F1832" t="s">
        <v>255</v>
      </c>
      <c r="G1832" t="s">
        <v>809</v>
      </c>
    </row>
    <row r="1833" spans="1:8" x14ac:dyDescent="0.2">
      <c r="A1833" t="s">
        <v>781</v>
      </c>
      <c r="B1833" t="str">
        <f>F1833&amp;C1833</f>
        <v>Tom Price2001</v>
      </c>
      <c r="C1833">
        <v>2001</v>
      </c>
      <c r="D1833" t="s">
        <v>269</v>
      </c>
      <c r="E1833" t="s">
        <v>517</v>
      </c>
      <c r="F1833" t="s">
        <v>735</v>
      </c>
      <c r="G1833" t="s">
        <v>844</v>
      </c>
    </row>
    <row r="1834" spans="1:8" x14ac:dyDescent="0.2">
      <c r="A1834" t="s">
        <v>781</v>
      </c>
      <c r="B1834" t="str">
        <f>F1834&amp;C1834</f>
        <v>Tony Mayer2001</v>
      </c>
      <c r="C1834">
        <v>2001</v>
      </c>
      <c r="D1834" t="s">
        <v>269</v>
      </c>
      <c r="E1834" t="s">
        <v>517</v>
      </c>
      <c r="F1834" t="s">
        <v>738</v>
      </c>
      <c r="G1834" t="s">
        <v>739</v>
      </c>
    </row>
    <row r="1835" spans="1:8" x14ac:dyDescent="0.2">
      <c r="A1835" t="s">
        <v>781</v>
      </c>
      <c r="B1835" t="str">
        <f>F1835&amp;C1835</f>
        <v>William Lancaster2001</v>
      </c>
      <c r="C1835">
        <v>2001</v>
      </c>
      <c r="D1835" t="s">
        <v>269</v>
      </c>
      <c r="E1835" t="s">
        <v>517</v>
      </c>
      <c r="F1835" t="s">
        <v>66</v>
      </c>
      <c r="G1835" t="s">
        <v>591</v>
      </c>
    </row>
    <row r="1836" spans="1:8" x14ac:dyDescent="0.2">
      <c r="A1836" t="s">
        <v>1051</v>
      </c>
      <c r="B1836" t="str">
        <f>F1836&amp;C1836</f>
        <v>Carla J. Wilson2001</v>
      </c>
      <c r="C1836">
        <v>2001</v>
      </c>
      <c r="D1836" t="s">
        <v>930</v>
      </c>
      <c r="F1836" t="s">
        <v>1032</v>
      </c>
      <c r="G1836" t="s">
        <v>470</v>
      </c>
      <c r="H1836" t="s">
        <v>1052</v>
      </c>
    </row>
    <row r="1837" spans="1:8" x14ac:dyDescent="0.2">
      <c r="A1837" t="s">
        <v>1051</v>
      </c>
      <c r="B1837" t="str">
        <f>F1837&amp;C1837</f>
        <v>Lindie Woodruff2001</v>
      </c>
      <c r="C1837">
        <v>2001</v>
      </c>
      <c r="D1837" t="s">
        <v>930</v>
      </c>
      <c r="F1837" t="s">
        <v>1053</v>
      </c>
      <c r="G1837" t="s">
        <v>470</v>
      </c>
      <c r="H1837" t="s">
        <v>1054</v>
      </c>
    </row>
    <row r="1838" spans="1:8" x14ac:dyDescent="0.2">
      <c r="A1838" t="s">
        <v>1051</v>
      </c>
      <c r="B1838" t="str">
        <f>F1838&amp;C1838</f>
        <v>Logan Macmillan2001</v>
      </c>
      <c r="C1838">
        <v>2001</v>
      </c>
      <c r="D1838" t="s">
        <v>930</v>
      </c>
      <c r="F1838" t="s">
        <v>1055</v>
      </c>
      <c r="G1838" t="s">
        <v>470</v>
      </c>
      <c r="H1838" t="s">
        <v>1056</v>
      </c>
    </row>
    <row r="1839" spans="1:8" x14ac:dyDescent="0.2">
      <c r="A1839" t="s">
        <v>1051</v>
      </c>
      <c r="B1839" t="str">
        <f>F1839&amp;C1839</f>
        <v>Marc W. Smith2001</v>
      </c>
      <c r="C1839">
        <v>2001</v>
      </c>
      <c r="D1839" t="s">
        <v>930</v>
      </c>
      <c r="F1839" t="s">
        <v>1021</v>
      </c>
      <c r="G1839" t="s">
        <v>470</v>
      </c>
      <c r="H1839" t="s">
        <v>619</v>
      </c>
    </row>
    <row r="1840" spans="1:8" x14ac:dyDescent="0.2">
      <c r="A1840" t="s">
        <v>1051</v>
      </c>
      <c r="B1840" t="str">
        <f>F1840&amp;C1840</f>
        <v>Natalie Garner2001</v>
      </c>
      <c r="C1840">
        <v>2001</v>
      </c>
      <c r="D1840" t="s">
        <v>930</v>
      </c>
      <c r="F1840" t="s">
        <v>1044</v>
      </c>
      <c r="G1840" t="s">
        <v>470</v>
      </c>
      <c r="H1840" t="s">
        <v>1057</v>
      </c>
    </row>
    <row r="1841" spans="1:8" x14ac:dyDescent="0.2">
      <c r="A1841" t="s">
        <v>1051</v>
      </c>
      <c r="B1841" t="str">
        <f>F1841&amp;C1841</f>
        <v>Ray Gorka2001</v>
      </c>
      <c r="C1841">
        <v>2001</v>
      </c>
      <c r="D1841" t="s">
        <v>930</v>
      </c>
      <c r="F1841" t="s">
        <v>972</v>
      </c>
      <c r="G1841" t="s">
        <v>470</v>
      </c>
      <c r="H1841" t="s">
        <v>1058</v>
      </c>
    </row>
    <row r="1842" spans="1:8" x14ac:dyDescent="0.2">
      <c r="A1842" t="s">
        <v>1051</v>
      </c>
      <c r="B1842" t="str">
        <f>F1842&amp;C1842</f>
        <v>Sarah S. Cornwell2001</v>
      </c>
      <c r="C1842">
        <v>2001</v>
      </c>
      <c r="D1842" t="s">
        <v>930</v>
      </c>
      <c r="F1842" t="s">
        <v>943</v>
      </c>
      <c r="G1842" t="s">
        <v>470</v>
      </c>
      <c r="H1842" t="s">
        <v>1047</v>
      </c>
    </row>
    <row r="1843" spans="1:8" x14ac:dyDescent="0.2">
      <c r="A1843" t="s">
        <v>848</v>
      </c>
      <c r="B1843" t="str">
        <f>F1843&amp;C1843</f>
        <v>Blaine Parrott2000</v>
      </c>
      <c r="C1843">
        <v>2000</v>
      </c>
      <c r="D1843" t="s">
        <v>269</v>
      </c>
      <c r="E1843" t="s">
        <v>517</v>
      </c>
      <c r="F1843" t="s">
        <v>786</v>
      </c>
      <c r="G1843" t="s">
        <v>787</v>
      </c>
    </row>
    <row r="1844" spans="1:8" x14ac:dyDescent="0.2">
      <c r="A1844" t="s">
        <v>848</v>
      </c>
      <c r="B1844" t="str">
        <f>F1844&amp;C1844</f>
        <v>Bob Swann2000</v>
      </c>
      <c r="C1844">
        <v>2000</v>
      </c>
      <c r="D1844" t="s">
        <v>269</v>
      </c>
      <c r="E1844" t="s">
        <v>517</v>
      </c>
      <c r="F1844" t="s">
        <v>667</v>
      </c>
      <c r="G1844" t="s">
        <v>790</v>
      </c>
    </row>
    <row r="1845" spans="1:8" x14ac:dyDescent="0.2">
      <c r="A1845" t="s">
        <v>848</v>
      </c>
      <c r="B1845" t="str">
        <f>F1845&amp;C1845</f>
        <v>Brian Searles2000</v>
      </c>
      <c r="C1845">
        <v>2000</v>
      </c>
      <c r="D1845" t="s">
        <v>269</v>
      </c>
      <c r="E1845" t="s">
        <v>517</v>
      </c>
      <c r="F1845" t="s">
        <v>747</v>
      </c>
      <c r="G1845" t="s">
        <v>815</v>
      </c>
    </row>
    <row r="1846" spans="1:8" x14ac:dyDescent="0.2">
      <c r="A1846" t="s">
        <v>848</v>
      </c>
      <c r="B1846" t="str">
        <f>F1846&amp;C1846</f>
        <v>Bud Isaacs2000</v>
      </c>
      <c r="C1846">
        <v>2000</v>
      </c>
      <c r="D1846" t="s">
        <v>269</v>
      </c>
      <c r="E1846" t="s">
        <v>592</v>
      </c>
      <c r="F1846" t="s">
        <v>672</v>
      </c>
      <c r="G1846" t="s">
        <v>159</v>
      </c>
      <c r="H1846" t="s">
        <v>791</v>
      </c>
    </row>
    <row r="1847" spans="1:8" x14ac:dyDescent="0.2">
      <c r="A1847" t="s">
        <v>848</v>
      </c>
      <c r="B1847" t="str">
        <f>F1847&amp;C1847</f>
        <v>Carter G. Mathies2000</v>
      </c>
      <c r="C1847">
        <v>2000</v>
      </c>
      <c r="D1847" t="s">
        <v>269</v>
      </c>
      <c r="E1847" t="s">
        <v>517</v>
      </c>
      <c r="F1847" t="s">
        <v>487</v>
      </c>
      <c r="G1847" t="s">
        <v>792</v>
      </c>
    </row>
    <row r="1848" spans="1:8" x14ac:dyDescent="0.2">
      <c r="A1848" t="s">
        <v>848</v>
      </c>
      <c r="B1848" t="str">
        <f>F1848&amp;C1848</f>
        <v>Charles Searle2000</v>
      </c>
      <c r="C1848">
        <v>2000</v>
      </c>
      <c r="D1848" t="s">
        <v>269</v>
      </c>
      <c r="E1848" t="s">
        <v>517</v>
      </c>
      <c r="F1848" t="s">
        <v>91</v>
      </c>
      <c r="G1848" t="s">
        <v>170</v>
      </c>
    </row>
    <row r="1849" spans="1:8" x14ac:dyDescent="0.2">
      <c r="A1849" t="s">
        <v>848</v>
      </c>
      <c r="B1849" t="str">
        <f>F1849&amp;C1849</f>
        <v>Cole T. Chandler2000</v>
      </c>
      <c r="C1849">
        <v>2000</v>
      </c>
      <c r="D1849" t="s">
        <v>269</v>
      </c>
      <c r="E1849" t="s">
        <v>587</v>
      </c>
      <c r="F1849" t="s">
        <v>793</v>
      </c>
      <c r="G1849" t="s">
        <v>794</v>
      </c>
      <c r="H1849" t="s">
        <v>795</v>
      </c>
    </row>
    <row r="1850" spans="1:8" x14ac:dyDescent="0.2">
      <c r="A1850" t="s">
        <v>848</v>
      </c>
      <c r="B1850" t="str">
        <f>F1850&amp;C1850</f>
        <v>David Heinz2000</v>
      </c>
      <c r="C1850">
        <v>2000</v>
      </c>
      <c r="D1850" t="s">
        <v>269</v>
      </c>
      <c r="E1850" t="s">
        <v>517</v>
      </c>
      <c r="F1850" t="s">
        <v>796</v>
      </c>
      <c r="G1850" t="s">
        <v>797</v>
      </c>
    </row>
    <row r="1851" spans="1:8" x14ac:dyDescent="0.2">
      <c r="A1851" t="s">
        <v>848</v>
      </c>
      <c r="B1851" t="str">
        <f>F1851&amp;C1851</f>
        <v>David S. Petrie2000</v>
      </c>
      <c r="C1851">
        <v>2000</v>
      </c>
      <c r="D1851" t="s">
        <v>269</v>
      </c>
      <c r="E1851" t="s">
        <v>592</v>
      </c>
      <c r="F1851" t="s">
        <v>798</v>
      </c>
      <c r="G1851" t="s">
        <v>799</v>
      </c>
      <c r="H1851" t="s">
        <v>800</v>
      </c>
    </row>
    <row r="1852" spans="1:8" x14ac:dyDescent="0.2">
      <c r="A1852" t="s">
        <v>848</v>
      </c>
      <c r="B1852" t="str">
        <f>F1852&amp;C1852</f>
        <v>Don DeCarlo2000</v>
      </c>
      <c r="C1852">
        <v>2000</v>
      </c>
      <c r="D1852" t="s">
        <v>269</v>
      </c>
      <c r="E1852" t="s">
        <v>743</v>
      </c>
      <c r="F1852" t="s">
        <v>349</v>
      </c>
      <c r="G1852" t="s">
        <v>802</v>
      </c>
      <c r="H1852" t="s">
        <v>369</v>
      </c>
    </row>
    <row r="1853" spans="1:8" x14ac:dyDescent="0.2">
      <c r="A1853" t="s">
        <v>848</v>
      </c>
      <c r="B1853" t="str">
        <f>F1853&amp;C1853</f>
        <v>Donald Wolf2000</v>
      </c>
      <c r="C1853">
        <v>2000</v>
      </c>
      <c r="D1853" t="s">
        <v>269</v>
      </c>
      <c r="E1853" t="s">
        <v>517</v>
      </c>
      <c r="F1853" t="s">
        <v>803</v>
      </c>
      <c r="G1853" t="s">
        <v>850</v>
      </c>
    </row>
    <row r="1854" spans="1:8" x14ac:dyDescent="0.2">
      <c r="A1854" t="s">
        <v>848</v>
      </c>
      <c r="B1854" t="str">
        <f>F1854&amp;C1854</f>
        <v>Duane Zavadil2000</v>
      </c>
      <c r="C1854">
        <v>2000</v>
      </c>
      <c r="D1854" t="s">
        <v>269</v>
      </c>
      <c r="E1854" t="s">
        <v>592</v>
      </c>
      <c r="F1854" t="s">
        <v>286</v>
      </c>
      <c r="G1854" t="s">
        <v>782</v>
      </c>
      <c r="H1854" t="s">
        <v>805</v>
      </c>
    </row>
    <row r="1855" spans="1:8" x14ac:dyDescent="0.2">
      <c r="A1855" t="s">
        <v>848</v>
      </c>
      <c r="B1855" t="str">
        <f>F1855&amp;C1855</f>
        <v>Eugene C. Kozlowski2000</v>
      </c>
      <c r="C1855">
        <v>2000</v>
      </c>
      <c r="D1855" t="s">
        <v>269</v>
      </c>
      <c r="E1855" t="s">
        <v>587</v>
      </c>
      <c r="F1855" t="s">
        <v>851</v>
      </c>
      <c r="G1855" t="s">
        <v>852</v>
      </c>
      <c r="H1855" t="s">
        <v>853</v>
      </c>
    </row>
    <row r="1856" spans="1:8" x14ac:dyDescent="0.2">
      <c r="A1856" t="s">
        <v>848</v>
      </c>
      <c r="B1856" t="str">
        <f>F1856&amp;C1856</f>
        <v>George Solich2000</v>
      </c>
      <c r="C1856">
        <v>2000</v>
      </c>
      <c r="D1856" t="s">
        <v>269</v>
      </c>
      <c r="E1856" t="s">
        <v>517</v>
      </c>
      <c r="F1856" t="s">
        <v>354</v>
      </c>
      <c r="G1856" t="s">
        <v>494</v>
      </c>
    </row>
    <row r="1857" spans="1:8" x14ac:dyDescent="0.2">
      <c r="A1857" t="s">
        <v>848</v>
      </c>
      <c r="B1857" t="str">
        <f>F1857&amp;C1857</f>
        <v>Hilary Dussing2000</v>
      </c>
      <c r="C1857">
        <v>2000</v>
      </c>
      <c r="D1857" t="s">
        <v>269</v>
      </c>
      <c r="E1857" t="s">
        <v>587</v>
      </c>
      <c r="F1857" t="s">
        <v>811</v>
      </c>
      <c r="G1857" t="s">
        <v>799</v>
      </c>
      <c r="H1857" t="s">
        <v>812</v>
      </c>
    </row>
    <row r="1858" spans="1:8" x14ac:dyDescent="0.2">
      <c r="A1858" t="s">
        <v>848</v>
      </c>
      <c r="B1858" t="str">
        <f>F1858&amp;C1858</f>
        <v>Hugh Schaefer2000</v>
      </c>
      <c r="C1858">
        <v>2000</v>
      </c>
      <c r="D1858" t="s">
        <v>269</v>
      </c>
      <c r="E1858" t="s">
        <v>592</v>
      </c>
      <c r="F1858" t="s">
        <v>755</v>
      </c>
      <c r="G1858" t="s">
        <v>813</v>
      </c>
      <c r="H1858" t="s">
        <v>814</v>
      </c>
    </row>
    <row r="1859" spans="1:8" x14ac:dyDescent="0.2">
      <c r="A1859" t="s">
        <v>848</v>
      </c>
      <c r="B1859" t="str">
        <f>F1859&amp;C1859</f>
        <v>James Lightner2000</v>
      </c>
      <c r="C1859">
        <v>2000</v>
      </c>
      <c r="D1859" t="s">
        <v>269</v>
      </c>
      <c r="E1859" t="s">
        <v>517</v>
      </c>
      <c r="F1859" t="s">
        <v>193</v>
      </c>
      <c r="G1859" t="s">
        <v>678</v>
      </c>
    </row>
    <row r="1860" spans="1:8" x14ac:dyDescent="0.2">
      <c r="A1860" t="s">
        <v>848</v>
      </c>
      <c r="B1860" t="str">
        <f>F1860&amp;C1860</f>
        <v>Jim Dobson2000</v>
      </c>
      <c r="C1860">
        <v>2000</v>
      </c>
      <c r="D1860" t="s">
        <v>269</v>
      </c>
      <c r="E1860" t="s">
        <v>517</v>
      </c>
      <c r="F1860" t="s">
        <v>854</v>
      </c>
      <c r="G1860" t="s">
        <v>817</v>
      </c>
    </row>
    <row r="1861" spans="1:8" x14ac:dyDescent="0.2">
      <c r="A1861" t="s">
        <v>848</v>
      </c>
      <c r="B1861" t="str">
        <f>F1861&amp;C1861</f>
        <v>Logan Magruder2000</v>
      </c>
      <c r="C1861">
        <v>2000</v>
      </c>
      <c r="D1861" t="s">
        <v>269</v>
      </c>
      <c r="E1861" t="s">
        <v>587</v>
      </c>
      <c r="F1861" t="s">
        <v>433</v>
      </c>
      <c r="G1861" t="s">
        <v>822</v>
      </c>
      <c r="H1861" t="s">
        <v>823</v>
      </c>
    </row>
    <row r="1862" spans="1:8" x14ac:dyDescent="0.2">
      <c r="A1862" t="s">
        <v>848</v>
      </c>
      <c r="B1862" t="str">
        <f>F1862&amp;C1862</f>
        <v>Mark Sexton2000</v>
      </c>
      <c r="C1862">
        <v>2000</v>
      </c>
      <c r="D1862" t="s">
        <v>269</v>
      </c>
      <c r="E1862" t="s">
        <v>517</v>
      </c>
      <c r="F1862" t="s">
        <v>705</v>
      </c>
      <c r="G1862" t="s">
        <v>696</v>
      </c>
    </row>
    <row r="1863" spans="1:8" x14ac:dyDescent="0.2">
      <c r="A1863" t="s">
        <v>848</v>
      </c>
      <c r="B1863" t="str">
        <f>F1863&amp;C1863</f>
        <v>Mary Laitos2000</v>
      </c>
      <c r="C1863">
        <v>2000</v>
      </c>
      <c r="D1863" t="s">
        <v>269</v>
      </c>
      <c r="E1863" t="s">
        <v>743</v>
      </c>
      <c r="F1863" t="s">
        <v>824</v>
      </c>
      <c r="G1863" t="s">
        <v>825</v>
      </c>
      <c r="H1863" t="s">
        <v>302</v>
      </c>
    </row>
    <row r="1864" spans="1:8" x14ac:dyDescent="0.2">
      <c r="A1864" t="s">
        <v>848</v>
      </c>
      <c r="B1864" t="str">
        <f>F1864&amp;C1864</f>
        <v>Matt Wurtzbacher2000</v>
      </c>
      <c r="C1864">
        <v>2000</v>
      </c>
      <c r="D1864" t="s">
        <v>269</v>
      </c>
      <c r="E1864" t="s">
        <v>592</v>
      </c>
      <c r="F1864" t="s">
        <v>826</v>
      </c>
      <c r="G1864" t="s">
        <v>827</v>
      </c>
      <c r="H1864" t="s">
        <v>828</v>
      </c>
    </row>
    <row r="1865" spans="1:8" x14ac:dyDescent="0.2">
      <c r="A1865" t="s">
        <v>848</v>
      </c>
      <c r="B1865" t="str">
        <f>F1865&amp;C1865</f>
        <v>Neal A. Stanley2000</v>
      </c>
      <c r="C1865">
        <v>2000</v>
      </c>
      <c r="D1865" t="s">
        <v>269</v>
      </c>
      <c r="E1865" t="s">
        <v>743</v>
      </c>
      <c r="F1865" t="s">
        <v>714</v>
      </c>
      <c r="G1865" t="s">
        <v>465</v>
      </c>
      <c r="H1865" t="s">
        <v>300</v>
      </c>
    </row>
    <row r="1866" spans="1:8" x14ac:dyDescent="0.2">
      <c r="A1866" t="s">
        <v>848</v>
      </c>
      <c r="B1866" t="str">
        <f>F1866&amp;C1866</f>
        <v>Paul DeBonis2000</v>
      </c>
      <c r="C1866">
        <v>2000</v>
      </c>
      <c r="D1866" t="s">
        <v>269</v>
      </c>
      <c r="E1866" t="s">
        <v>517</v>
      </c>
      <c r="F1866" t="s">
        <v>443</v>
      </c>
      <c r="G1866" t="s">
        <v>829</v>
      </c>
    </row>
    <row r="1867" spans="1:8" x14ac:dyDescent="0.2">
      <c r="A1867" t="s">
        <v>848</v>
      </c>
      <c r="B1867" t="str">
        <f>F1867&amp;C1867</f>
        <v>Paul J. Zecchi2000</v>
      </c>
      <c r="C1867">
        <v>2000</v>
      </c>
      <c r="D1867" t="s">
        <v>269</v>
      </c>
      <c r="E1867" t="s">
        <v>517</v>
      </c>
      <c r="F1867" t="s">
        <v>830</v>
      </c>
      <c r="G1867" t="s">
        <v>831</v>
      </c>
    </row>
    <row r="1868" spans="1:8" x14ac:dyDescent="0.2">
      <c r="A1868" t="s">
        <v>848</v>
      </c>
      <c r="B1868" t="str">
        <f>F1868&amp;C1868</f>
        <v>Phillip A. Kriz2000</v>
      </c>
      <c r="C1868">
        <v>2000</v>
      </c>
      <c r="D1868" t="s">
        <v>269</v>
      </c>
      <c r="E1868" t="s">
        <v>587</v>
      </c>
      <c r="F1868" t="s">
        <v>447</v>
      </c>
      <c r="G1868" t="s">
        <v>832</v>
      </c>
      <c r="H1868" t="s">
        <v>833</v>
      </c>
    </row>
    <row r="1869" spans="1:8" x14ac:dyDescent="0.2">
      <c r="A1869" t="s">
        <v>848</v>
      </c>
      <c r="B1869" t="str">
        <f>F1869&amp;C1869</f>
        <v>Ralph Reed2000</v>
      </c>
      <c r="C1869">
        <v>2000</v>
      </c>
      <c r="D1869" t="s">
        <v>269</v>
      </c>
      <c r="E1869" t="s">
        <v>743</v>
      </c>
      <c r="F1869" t="s">
        <v>719</v>
      </c>
      <c r="G1869" t="s">
        <v>782</v>
      </c>
      <c r="H1869" t="s">
        <v>318</v>
      </c>
    </row>
    <row r="1870" spans="1:8" x14ac:dyDescent="0.2">
      <c r="A1870" t="s">
        <v>848</v>
      </c>
      <c r="B1870" t="str">
        <f>F1870&amp;C1870</f>
        <v>Ray Lechler2000</v>
      </c>
      <c r="C1870">
        <v>2000</v>
      </c>
      <c r="D1870" t="s">
        <v>269</v>
      </c>
      <c r="E1870" t="s">
        <v>592</v>
      </c>
      <c r="F1870" t="s">
        <v>627</v>
      </c>
      <c r="G1870" t="s">
        <v>834</v>
      </c>
      <c r="H1870" t="s">
        <v>835</v>
      </c>
    </row>
    <row r="1871" spans="1:8" x14ac:dyDescent="0.2">
      <c r="A1871" t="s">
        <v>848</v>
      </c>
      <c r="B1871" t="str">
        <f>F1871&amp;C1871</f>
        <v>Rick Grisinger2000</v>
      </c>
      <c r="C1871">
        <v>2000</v>
      </c>
      <c r="D1871" t="s">
        <v>269</v>
      </c>
      <c r="E1871" t="s">
        <v>517</v>
      </c>
      <c r="F1871" t="s">
        <v>226</v>
      </c>
      <c r="G1871" t="s">
        <v>227</v>
      </c>
    </row>
    <row r="1872" spans="1:8" x14ac:dyDescent="0.2">
      <c r="A1872" t="s">
        <v>848</v>
      </c>
      <c r="B1872" t="str">
        <f>F1872&amp;C1872</f>
        <v>Rick Hayley2000</v>
      </c>
      <c r="C1872">
        <v>2000</v>
      </c>
      <c r="D1872" t="s">
        <v>269</v>
      </c>
      <c r="E1872" t="s">
        <v>517</v>
      </c>
      <c r="F1872" t="s">
        <v>567</v>
      </c>
      <c r="G1872" t="s">
        <v>836</v>
      </c>
    </row>
    <row r="1873" spans="1:8" x14ac:dyDescent="0.2">
      <c r="A1873" t="s">
        <v>848</v>
      </c>
      <c r="B1873" t="str">
        <f>F1873&amp;C1873</f>
        <v>Robert Cohen2000</v>
      </c>
      <c r="C1873">
        <v>2000</v>
      </c>
      <c r="D1873" t="s">
        <v>269</v>
      </c>
      <c r="E1873" t="s">
        <v>517</v>
      </c>
      <c r="F1873" t="s">
        <v>855</v>
      </c>
      <c r="G1873" t="s">
        <v>701</v>
      </c>
    </row>
    <row r="1874" spans="1:8" x14ac:dyDescent="0.2">
      <c r="A1874" t="s">
        <v>848</v>
      </c>
      <c r="B1874" t="str">
        <f>F1874&amp;C1874</f>
        <v>Robert J Clark2000</v>
      </c>
      <c r="C1874">
        <v>2000</v>
      </c>
      <c r="D1874" t="s">
        <v>269</v>
      </c>
      <c r="E1874" t="s">
        <v>592</v>
      </c>
      <c r="F1874" t="s">
        <v>107</v>
      </c>
      <c r="G1874" t="s">
        <v>837</v>
      </c>
      <c r="H1874" t="s">
        <v>838</v>
      </c>
    </row>
    <row r="1875" spans="1:8" x14ac:dyDescent="0.2">
      <c r="A1875" t="s">
        <v>848</v>
      </c>
      <c r="B1875" t="str">
        <f>F1875&amp;C1875</f>
        <v>Robert Jornayvaz2000</v>
      </c>
      <c r="C1875">
        <v>2000</v>
      </c>
      <c r="D1875" t="s">
        <v>269</v>
      </c>
      <c r="E1875" t="s">
        <v>587</v>
      </c>
      <c r="F1875" t="s">
        <v>856</v>
      </c>
      <c r="G1875" t="s">
        <v>857</v>
      </c>
      <c r="H1875" t="s">
        <v>785</v>
      </c>
    </row>
    <row r="1876" spans="1:8" x14ac:dyDescent="0.2">
      <c r="A1876" t="s">
        <v>848</v>
      </c>
      <c r="B1876" t="str">
        <f>F1876&amp;C1876</f>
        <v>Robert L. Bayless, Jr.2000</v>
      </c>
      <c r="C1876">
        <v>2000</v>
      </c>
      <c r="D1876" t="s">
        <v>269</v>
      </c>
      <c r="E1876" t="s">
        <v>743</v>
      </c>
      <c r="F1876" t="s">
        <v>228</v>
      </c>
      <c r="G1876" t="s">
        <v>723</v>
      </c>
      <c r="H1876" t="s">
        <v>839</v>
      </c>
    </row>
    <row r="1877" spans="1:8" x14ac:dyDescent="0.2">
      <c r="A1877" t="s">
        <v>848</v>
      </c>
      <c r="B1877" t="str">
        <f>F1877&amp;C1877</f>
        <v>Robert R. McBride2000</v>
      </c>
      <c r="C1877">
        <v>2000</v>
      </c>
      <c r="D1877" t="s">
        <v>269</v>
      </c>
      <c r="E1877" t="s">
        <v>517</v>
      </c>
      <c r="F1877" t="s">
        <v>858</v>
      </c>
      <c r="G1877" t="s">
        <v>640</v>
      </c>
    </row>
    <row r="1878" spans="1:8" x14ac:dyDescent="0.2">
      <c r="A1878" t="s">
        <v>848</v>
      </c>
      <c r="B1878" t="str">
        <f>F1878&amp;C1878</f>
        <v>Robert S. Boswell2000</v>
      </c>
      <c r="C1878">
        <v>2000</v>
      </c>
      <c r="D1878" t="s">
        <v>269</v>
      </c>
      <c r="E1878" t="s">
        <v>517</v>
      </c>
      <c r="F1878" t="s">
        <v>660</v>
      </c>
      <c r="G1878" t="s">
        <v>465</v>
      </c>
    </row>
    <row r="1879" spans="1:8" x14ac:dyDescent="0.2">
      <c r="A1879" t="s">
        <v>848</v>
      </c>
      <c r="B1879" t="str">
        <f>F1879&amp;C1879</f>
        <v>Stan Sprinkle2000</v>
      </c>
      <c r="C1879">
        <v>2000</v>
      </c>
      <c r="D1879" t="s">
        <v>269</v>
      </c>
      <c r="E1879" t="s">
        <v>592</v>
      </c>
      <c r="F1879" t="s">
        <v>239</v>
      </c>
      <c r="G1879" t="s">
        <v>730</v>
      </c>
      <c r="H1879" t="s">
        <v>842</v>
      </c>
    </row>
    <row r="1880" spans="1:8" x14ac:dyDescent="0.2">
      <c r="A1880" t="s">
        <v>848</v>
      </c>
      <c r="B1880" t="str">
        <f>F1880&amp;C1880</f>
        <v>Steve Fallin2000</v>
      </c>
      <c r="C1880">
        <v>2000</v>
      </c>
      <c r="D1880" t="s">
        <v>269</v>
      </c>
      <c r="E1880" t="s">
        <v>587</v>
      </c>
      <c r="F1880" t="s">
        <v>243</v>
      </c>
      <c r="G1880" t="s">
        <v>244</v>
      </c>
      <c r="H1880" t="s">
        <v>843</v>
      </c>
    </row>
    <row r="1881" spans="1:8" x14ac:dyDescent="0.2">
      <c r="A1881" t="s">
        <v>848</v>
      </c>
      <c r="B1881" t="str">
        <f>F1881&amp;C1881</f>
        <v>Timothy A. Ficker2000</v>
      </c>
      <c r="C1881">
        <v>2000</v>
      </c>
      <c r="D1881" t="s">
        <v>269</v>
      </c>
      <c r="E1881" t="s">
        <v>743</v>
      </c>
      <c r="F1881" t="s">
        <v>732</v>
      </c>
      <c r="G1881" t="s">
        <v>845</v>
      </c>
      <c r="H1881" t="s">
        <v>304</v>
      </c>
    </row>
    <row r="1882" spans="1:8" x14ac:dyDescent="0.2">
      <c r="A1882" t="s">
        <v>848</v>
      </c>
      <c r="B1882" t="str">
        <f>F1882&amp;C1882</f>
        <v>Todd Berryman2000</v>
      </c>
      <c r="C1882">
        <v>2000</v>
      </c>
      <c r="D1882" t="s">
        <v>269</v>
      </c>
      <c r="E1882" t="s">
        <v>592</v>
      </c>
      <c r="F1882" t="s">
        <v>136</v>
      </c>
      <c r="G1882" t="s">
        <v>809</v>
      </c>
      <c r="H1882" t="s">
        <v>810</v>
      </c>
    </row>
    <row r="1883" spans="1:8" x14ac:dyDescent="0.2">
      <c r="A1883" t="s">
        <v>848</v>
      </c>
      <c r="B1883" t="str">
        <f>F1883&amp;C1883</f>
        <v>Tom Dyk2000</v>
      </c>
      <c r="C1883">
        <v>2000</v>
      </c>
      <c r="D1883" t="s">
        <v>269</v>
      </c>
      <c r="E1883" t="s">
        <v>517</v>
      </c>
      <c r="F1883" t="s">
        <v>847</v>
      </c>
      <c r="G1883" t="s">
        <v>799</v>
      </c>
    </row>
    <row r="1884" spans="1:8" x14ac:dyDescent="0.2">
      <c r="A1884" t="s">
        <v>848</v>
      </c>
      <c r="B1884" t="str">
        <f>F1884&amp;C1884</f>
        <v>Tom Foncannon2000</v>
      </c>
      <c r="C1884">
        <v>2000</v>
      </c>
      <c r="D1884" t="s">
        <v>269</v>
      </c>
      <c r="E1884" t="s">
        <v>517</v>
      </c>
      <c r="F1884" t="s">
        <v>255</v>
      </c>
      <c r="G1884" t="s">
        <v>809</v>
      </c>
    </row>
    <row r="1885" spans="1:8" x14ac:dyDescent="0.2">
      <c r="A1885" t="s">
        <v>848</v>
      </c>
      <c r="B1885" t="str">
        <f>F1885&amp;C1885</f>
        <v>Tom Price2000</v>
      </c>
      <c r="C1885">
        <v>2000</v>
      </c>
      <c r="D1885" t="s">
        <v>269</v>
      </c>
      <c r="E1885" t="s">
        <v>517</v>
      </c>
      <c r="F1885" t="s">
        <v>735</v>
      </c>
      <c r="G1885" t="s">
        <v>844</v>
      </c>
    </row>
    <row r="1886" spans="1:8" x14ac:dyDescent="0.2">
      <c r="A1886" t="s">
        <v>848</v>
      </c>
      <c r="B1886" t="str">
        <f>F1886&amp;C1886</f>
        <v>Tony Mayer2000</v>
      </c>
      <c r="C1886">
        <v>2000</v>
      </c>
      <c r="D1886" t="s">
        <v>269</v>
      </c>
      <c r="E1886" t="s">
        <v>517</v>
      </c>
      <c r="F1886" t="s">
        <v>738</v>
      </c>
      <c r="G1886" t="s">
        <v>739</v>
      </c>
    </row>
    <row r="1887" spans="1:8" x14ac:dyDescent="0.2">
      <c r="A1887" t="s">
        <v>848</v>
      </c>
      <c r="B1887" t="str">
        <f>F1887&amp;C1887</f>
        <v>William Lancaster2000</v>
      </c>
      <c r="C1887">
        <v>2000</v>
      </c>
      <c r="D1887" t="s">
        <v>269</v>
      </c>
      <c r="E1887" t="s">
        <v>517</v>
      </c>
      <c r="F1887" t="s">
        <v>66</v>
      </c>
      <c r="G1887" t="s">
        <v>849</v>
      </c>
    </row>
    <row r="1888" spans="1:8" x14ac:dyDescent="0.2">
      <c r="A1888" t="s">
        <v>1059</v>
      </c>
      <c r="B1888" t="str">
        <f>F1888&amp;C1888</f>
        <v>Carla J. Wilson2000</v>
      </c>
      <c r="C1888">
        <v>2000</v>
      </c>
      <c r="D1888" t="s">
        <v>930</v>
      </c>
      <c r="E1888" t="s">
        <v>1060</v>
      </c>
      <c r="F1888" t="s">
        <v>1032</v>
      </c>
      <c r="G1888" t="s">
        <v>470</v>
      </c>
      <c r="H1888" t="s">
        <v>1061</v>
      </c>
    </row>
    <row r="1889" spans="1:8" x14ac:dyDescent="0.2">
      <c r="A1889" t="s">
        <v>1059</v>
      </c>
      <c r="B1889" t="str">
        <f>F1889&amp;C1889</f>
        <v>Karyn P. Grass2000</v>
      </c>
      <c r="C1889">
        <v>2000</v>
      </c>
      <c r="D1889" t="s">
        <v>930</v>
      </c>
      <c r="E1889" t="s">
        <v>1060</v>
      </c>
      <c r="F1889" t="s">
        <v>1062</v>
      </c>
      <c r="G1889" t="s">
        <v>470</v>
      </c>
      <c r="H1889" t="s">
        <v>619</v>
      </c>
    </row>
    <row r="1890" spans="1:8" x14ac:dyDescent="0.2">
      <c r="A1890" t="s">
        <v>1059</v>
      </c>
      <c r="B1890" t="str">
        <f>F1890&amp;C1890</f>
        <v>Marc W. Smith2000</v>
      </c>
      <c r="C1890">
        <v>2000</v>
      </c>
      <c r="D1890" t="s">
        <v>930</v>
      </c>
      <c r="E1890" t="s">
        <v>1060</v>
      </c>
      <c r="F1890" t="s">
        <v>1021</v>
      </c>
      <c r="G1890" t="s">
        <v>470</v>
      </c>
      <c r="H1890" t="s">
        <v>1063</v>
      </c>
    </row>
    <row r="1891" spans="1:8" x14ac:dyDescent="0.2">
      <c r="A1891" t="s">
        <v>1059</v>
      </c>
      <c r="B1891" t="str">
        <f>F1891&amp;C1891</f>
        <v>Paul G. Gagnon2000</v>
      </c>
      <c r="C1891">
        <v>2000</v>
      </c>
      <c r="D1891" t="s">
        <v>930</v>
      </c>
      <c r="E1891" t="s">
        <v>1064</v>
      </c>
      <c r="F1891" t="s">
        <v>1065</v>
      </c>
      <c r="G1891" t="s">
        <v>470</v>
      </c>
      <c r="H1891" t="s">
        <v>1066</v>
      </c>
    </row>
    <row r="1892" spans="1:8" x14ac:dyDescent="0.2">
      <c r="A1892" t="s">
        <v>1059</v>
      </c>
      <c r="B1892" t="str">
        <f>F1892&amp;C1892</f>
        <v>Ray Gorka2000</v>
      </c>
      <c r="C1892">
        <v>2000</v>
      </c>
      <c r="D1892" t="s">
        <v>930</v>
      </c>
      <c r="E1892" t="s">
        <v>1064</v>
      </c>
      <c r="F1892" t="s">
        <v>972</v>
      </c>
      <c r="G1892" t="s">
        <v>470</v>
      </c>
      <c r="H1892" t="s">
        <v>1058</v>
      </c>
    </row>
    <row r="1893" spans="1:8" x14ac:dyDescent="0.2">
      <c r="A1893" t="s">
        <v>1059</v>
      </c>
      <c r="B1893" t="str">
        <f>F1893&amp;C1893</f>
        <v>Rebecca Shirley2000</v>
      </c>
      <c r="C1893">
        <v>2000</v>
      </c>
      <c r="D1893" t="s">
        <v>930</v>
      </c>
      <c r="E1893" t="s">
        <v>1060</v>
      </c>
      <c r="F1893" t="s">
        <v>1067</v>
      </c>
      <c r="G1893" t="s">
        <v>470</v>
      </c>
      <c r="H1893" t="s">
        <v>1068</v>
      </c>
    </row>
    <row r="1894" spans="1:8" x14ac:dyDescent="0.2">
      <c r="A1894" t="s">
        <v>1059</v>
      </c>
      <c r="B1894" t="str">
        <f>F1894&amp;C1894</f>
        <v>Sarah S. Cornwell2000</v>
      </c>
      <c r="C1894">
        <v>2000</v>
      </c>
      <c r="D1894" t="s">
        <v>930</v>
      </c>
      <c r="E1894" t="s">
        <v>1064</v>
      </c>
      <c r="F1894" t="s">
        <v>943</v>
      </c>
      <c r="G1894" t="s">
        <v>470</v>
      </c>
      <c r="H1894" t="s">
        <v>1069</v>
      </c>
    </row>
    <row r="1895" spans="1:8" x14ac:dyDescent="0.2">
      <c r="A1895" t="s">
        <v>1070</v>
      </c>
      <c r="B1895" t="str">
        <f>F1895&amp;C1895</f>
        <v>Carla J. Wilson1998</v>
      </c>
      <c r="C1895">
        <v>1998</v>
      </c>
      <c r="D1895" t="s">
        <v>930</v>
      </c>
      <c r="F1895" t="s">
        <v>1032</v>
      </c>
      <c r="G1895" t="s">
        <v>470</v>
      </c>
      <c r="H1895" t="s">
        <v>1061</v>
      </c>
    </row>
    <row r="1896" spans="1:8" x14ac:dyDescent="0.2">
      <c r="A1896" t="s">
        <v>1070</v>
      </c>
      <c r="B1896" t="str">
        <f>F1896&amp;C1896</f>
        <v>Karyn P. Grass1998</v>
      </c>
      <c r="C1896">
        <v>1998</v>
      </c>
      <c r="D1896" t="s">
        <v>930</v>
      </c>
      <c r="F1896" t="s">
        <v>1062</v>
      </c>
      <c r="G1896" t="s">
        <v>470</v>
      </c>
      <c r="H1896" t="s">
        <v>619</v>
      </c>
    </row>
    <row r="1897" spans="1:8" x14ac:dyDescent="0.2">
      <c r="A1897" t="s">
        <v>1070</v>
      </c>
      <c r="B1897" t="str">
        <f>F1897&amp;C1897</f>
        <v>Marc W. Smith1998</v>
      </c>
      <c r="C1897">
        <v>1998</v>
      </c>
      <c r="D1897" t="s">
        <v>930</v>
      </c>
      <c r="F1897" t="s">
        <v>1021</v>
      </c>
      <c r="G1897" t="s">
        <v>470</v>
      </c>
      <c r="H1897" t="s">
        <v>1063</v>
      </c>
    </row>
    <row r="1898" spans="1:8" x14ac:dyDescent="0.2">
      <c r="A1898" t="s">
        <v>1070</v>
      </c>
      <c r="B1898" t="str">
        <f>F1898&amp;C1898</f>
        <v>Paul G. Gagnon1998</v>
      </c>
      <c r="C1898">
        <v>1998</v>
      </c>
      <c r="D1898" t="s">
        <v>930</v>
      </c>
      <c r="F1898" t="s">
        <v>1065</v>
      </c>
      <c r="G1898" t="s">
        <v>470</v>
      </c>
      <c r="H1898" t="s">
        <v>1066</v>
      </c>
    </row>
    <row r="1899" spans="1:8" x14ac:dyDescent="0.2">
      <c r="A1899" t="s">
        <v>1070</v>
      </c>
      <c r="B1899" t="str">
        <f>F1899&amp;C1899</f>
        <v>Ray Gorka1998</v>
      </c>
      <c r="C1899">
        <v>1998</v>
      </c>
      <c r="D1899" t="s">
        <v>930</v>
      </c>
      <c r="F1899" t="s">
        <v>972</v>
      </c>
      <c r="G1899" t="s">
        <v>470</v>
      </c>
      <c r="H1899" t="s">
        <v>1058</v>
      </c>
    </row>
    <row r="1900" spans="1:8" x14ac:dyDescent="0.2">
      <c r="A1900" t="s">
        <v>1070</v>
      </c>
      <c r="B1900" t="str">
        <f>F1900&amp;C1900</f>
        <v>Rebecca Shirley1998</v>
      </c>
      <c r="C1900">
        <v>1998</v>
      </c>
      <c r="D1900" t="s">
        <v>930</v>
      </c>
      <c r="F1900" t="s">
        <v>1067</v>
      </c>
      <c r="G1900" t="s">
        <v>470</v>
      </c>
      <c r="H1900" t="s">
        <v>1071</v>
      </c>
    </row>
    <row r="1901" spans="1:8" x14ac:dyDescent="0.2">
      <c r="A1901" t="s">
        <v>1070</v>
      </c>
      <c r="B1901" t="str">
        <f>F1901&amp;C1901</f>
        <v>Robert Harber1998</v>
      </c>
      <c r="C1901">
        <v>1998</v>
      </c>
      <c r="D1901" t="s">
        <v>930</v>
      </c>
      <c r="F1901" s="6" t="s">
        <v>1083</v>
      </c>
      <c r="G1901" t="s">
        <v>470</v>
      </c>
    </row>
  </sheetData>
  <autoFilter ref="A1:H1901" xr:uid="{72C7A9A7-D1E2-F44D-9078-4FFD16F21951}"/>
  <sortState xmlns:xlrd2="http://schemas.microsoft.com/office/spreadsheetml/2017/richdata2" ref="A2:H1904">
    <sortCondition descending="1" ref="C2:C1904"/>
    <sortCondition ref="D2:D1904"/>
    <sortCondition ref="F2:F190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BFD8B-F6D0-5C4E-9236-03CCF6D218C9}">
  <dimension ref="A1:B372"/>
  <sheetViews>
    <sheetView topLeftCell="A321" workbookViewId="0">
      <selection activeCell="E329" sqref="E329"/>
    </sheetView>
  </sheetViews>
  <sheetFormatPr baseColWidth="10" defaultRowHeight="16" x14ac:dyDescent="0.2"/>
  <cols>
    <col min="1" max="1" width="21.5" bestFit="1" customWidth="1"/>
    <col min="2" max="2" width="26.1640625" customWidth="1"/>
  </cols>
  <sheetData>
    <row r="1" spans="1:2" x14ac:dyDescent="0.2">
      <c r="A1" s="1" t="s">
        <v>4</v>
      </c>
      <c r="B1" s="1" t="s">
        <v>1131</v>
      </c>
    </row>
    <row r="2" spans="1:2" x14ac:dyDescent="0.2">
      <c r="A2" t="s">
        <v>976</v>
      </c>
    </row>
    <row r="3" spans="1:2" x14ac:dyDescent="0.2">
      <c r="A3" t="s">
        <v>140</v>
      </c>
    </row>
    <row r="4" spans="1:2" x14ac:dyDescent="0.2">
      <c r="A4" t="s">
        <v>9</v>
      </c>
    </row>
    <row r="5" spans="1:2" x14ac:dyDescent="0.2">
      <c r="A5" t="s">
        <v>1118</v>
      </c>
    </row>
    <row r="6" spans="1:2" x14ac:dyDescent="0.2">
      <c r="A6" t="s">
        <v>331</v>
      </c>
    </row>
    <row r="7" spans="1:2" x14ac:dyDescent="0.2">
      <c r="A7" t="s">
        <v>928</v>
      </c>
    </row>
    <row r="8" spans="1:2" x14ac:dyDescent="0.2">
      <c r="A8" t="s">
        <v>654</v>
      </c>
    </row>
    <row r="9" spans="1:2" x14ac:dyDescent="0.2">
      <c r="A9" t="s">
        <v>519</v>
      </c>
    </row>
    <row r="10" spans="1:2" x14ac:dyDescent="0.2">
      <c r="A10" t="s">
        <v>378</v>
      </c>
    </row>
    <row r="11" spans="1:2" x14ac:dyDescent="0.2">
      <c r="A11" t="s">
        <v>967</v>
      </c>
    </row>
    <row r="12" spans="1:2" x14ac:dyDescent="0.2">
      <c r="A12" t="s">
        <v>12</v>
      </c>
    </row>
    <row r="13" spans="1:2" x14ac:dyDescent="0.2">
      <c r="A13" t="s">
        <v>143</v>
      </c>
    </row>
    <row r="14" spans="1:2" x14ac:dyDescent="0.2">
      <c r="A14" t="s">
        <v>589</v>
      </c>
    </row>
    <row r="15" spans="1:2" x14ac:dyDescent="0.2">
      <c r="A15" t="s">
        <v>145</v>
      </c>
    </row>
    <row r="16" spans="1:2" x14ac:dyDescent="0.2">
      <c r="A16" t="s">
        <v>1019</v>
      </c>
    </row>
    <row r="17" spans="1:2" x14ac:dyDescent="0.2">
      <c r="A17" t="s">
        <v>783</v>
      </c>
    </row>
    <row r="18" spans="1:2" x14ac:dyDescent="0.2">
      <c r="A18" t="s">
        <v>656</v>
      </c>
    </row>
    <row r="19" spans="1:2" x14ac:dyDescent="0.2">
      <c r="A19" t="s">
        <v>483</v>
      </c>
    </row>
    <row r="20" spans="1:2" x14ac:dyDescent="0.2">
      <c r="A20" t="s">
        <v>272</v>
      </c>
      <c r="B20" t="s">
        <v>1132</v>
      </c>
    </row>
    <row r="21" spans="1:2" x14ac:dyDescent="0.2">
      <c r="A21" t="s">
        <v>380</v>
      </c>
    </row>
    <row r="22" spans="1:2" x14ac:dyDescent="0.2">
      <c r="A22" t="s">
        <v>384</v>
      </c>
    </row>
    <row r="23" spans="1:2" x14ac:dyDescent="0.2">
      <c r="A23" t="s">
        <v>89</v>
      </c>
    </row>
    <row r="24" spans="1:2" x14ac:dyDescent="0.2">
      <c r="A24" t="s">
        <v>786</v>
      </c>
    </row>
    <row r="25" spans="1:2" x14ac:dyDescent="0.2">
      <c r="A25" t="s">
        <v>14</v>
      </c>
    </row>
    <row r="26" spans="1:2" x14ac:dyDescent="0.2">
      <c r="A26" t="s">
        <v>146</v>
      </c>
    </row>
    <row r="27" spans="1:2" x14ac:dyDescent="0.2">
      <c r="A27" t="s">
        <v>663</v>
      </c>
    </row>
    <row r="28" spans="1:2" x14ac:dyDescent="0.2">
      <c r="A28" t="s">
        <v>1113</v>
      </c>
    </row>
    <row r="29" spans="1:2" x14ac:dyDescent="0.2">
      <c r="A29" t="s">
        <v>593</v>
      </c>
      <c r="B29" t="s">
        <v>1133</v>
      </c>
    </row>
    <row r="30" spans="1:2" x14ac:dyDescent="0.2">
      <c r="A30" t="s">
        <v>667</v>
      </c>
    </row>
    <row r="31" spans="1:2" x14ac:dyDescent="0.2">
      <c r="A31" t="s">
        <v>669</v>
      </c>
    </row>
    <row r="32" spans="1:2" x14ac:dyDescent="0.2">
      <c r="A32" t="s">
        <v>148</v>
      </c>
    </row>
    <row r="33" spans="1:1" x14ac:dyDescent="0.2">
      <c r="A33" t="s">
        <v>335</v>
      </c>
    </row>
    <row r="34" spans="1:1" x14ac:dyDescent="0.2">
      <c r="A34" t="s">
        <v>150</v>
      </c>
    </row>
    <row r="35" spans="1:1" x14ac:dyDescent="0.2">
      <c r="A35" t="s">
        <v>387</v>
      </c>
    </row>
    <row r="36" spans="1:1" x14ac:dyDescent="0.2">
      <c r="A36" t="s">
        <v>596</v>
      </c>
    </row>
    <row r="37" spans="1:1" x14ac:dyDescent="0.2">
      <c r="A37" t="s">
        <v>152</v>
      </c>
    </row>
    <row r="38" spans="1:1" x14ac:dyDescent="0.2">
      <c r="A38" t="s">
        <v>978</v>
      </c>
    </row>
    <row r="39" spans="1:1" x14ac:dyDescent="0.2">
      <c r="A39" t="s">
        <v>597</v>
      </c>
    </row>
    <row r="40" spans="1:1" x14ac:dyDescent="0.2">
      <c r="A40" t="s">
        <v>599</v>
      </c>
    </row>
    <row r="41" spans="1:1" x14ac:dyDescent="0.2">
      <c r="A41" t="s">
        <v>155</v>
      </c>
    </row>
    <row r="42" spans="1:1" x14ac:dyDescent="0.2">
      <c r="A42" t="s">
        <v>1003</v>
      </c>
    </row>
    <row r="43" spans="1:1" x14ac:dyDescent="0.2">
      <c r="A43" t="s">
        <v>747</v>
      </c>
    </row>
    <row r="44" spans="1:1" x14ac:dyDescent="0.2">
      <c r="A44" t="s">
        <v>526</v>
      </c>
    </row>
    <row r="45" spans="1:1" x14ac:dyDescent="0.2">
      <c r="A45" t="s">
        <v>389</v>
      </c>
    </row>
    <row r="46" spans="1:1" x14ac:dyDescent="0.2">
      <c r="A46" t="s">
        <v>274</v>
      </c>
    </row>
    <row r="47" spans="1:1" x14ac:dyDescent="0.2">
      <c r="A47" t="s">
        <v>110</v>
      </c>
    </row>
    <row r="48" spans="1:1" x14ac:dyDescent="0.2">
      <c r="A48" t="s">
        <v>392</v>
      </c>
    </row>
    <row r="49" spans="1:1" x14ac:dyDescent="0.2">
      <c r="A49" t="s">
        <v>486</v>
      </c>
    </row>
    <row r="50" spans="1:1" x14ac:dyDescent="0.2">
      <c r="A50" t="s">
        <v>672</v>
      </c>
    </row>
    <row r="51" spans="1:1" x14ac:dyDescent="0.2">
      <c r="A51" t="s">
        <v>69</v>
      </c>
    </row>
    <row r="52" spans="1:1" x14ac:dyDescent="0.2">
      <c r="A52" t="s">
        <v>1032</v>
      </c>
    </row>
    <row r="53" spans="1:1" x14ac:dyDescent="0.2">
      <c r="A53" t="s">
        <v>601</v>
      </c>
    </row>
    <row r="54" spans="1:1" x14ac:dyDescent="0.2">
      <c r="A54" t="s">
        <v>487</v>
      </c>
    </row>
    <row r="55" spans="1:1" x14ac:dyDescent="0.2">
      <c r="A55" t="s">
        <v>16</v>
      </c>
    </row>
    <row r="56" spans="1:1" x14ac:dyDescent="0.2">
      <c r="A56" t="s">
        <v>276</v>
      </c>
    </row>
    <row r="57" spans="1:1" x14ac:dyDescent="0.2">
      <c r="A57" t="s">
        <v>158</v>
      </c>
    </row>
    <row r="58" spans="1:1" x14ac:dyDescent="0.2">
      <c r="A58" t="s">
        <v>91</v>
      </c>
    </row>
    <row r="59" spans="1:1" x14ac:dyDescent="0.2">
      <c r="A59" t="s">
        <v>675</v>
      </c>
    </row>
    <row r="60" spans="1:1" x14ac:dyDescent="0.2">
      <c r="A60" t="s">
        <v>277</v>
      </c>
    </row>
    <row r="61" spans="1:1" x14ac:dyDescent="0.2">
      <c r="A61" t="s">
        <v>160</v>
      </c>
    </row>
    <row r="62" spans="1:1" x14ac:dyDescent="0.2">
      <c r="A62" t="s">
        <v>162</v>
      </c>
    </row>
    <row r="63" spans="1:1" x14ac:dyDescent="0.2">
      <c r="A63" t="s">
        <v>1084</v>
      </c>
    </row>
    <row r="64" spans="1:1" x14ac:dyDescent="0.2">
      <c r="A64" t="s">
        <v>337</v>
      </c>
    </row>
    <row r="65" spans="1:1" x14ac:dyDescent="0.2">
      <c r="A65" t="s">
        <v>530</v>
      </c>
    </row>
    <row r="66" spans="1:1" x14ac:dyDescent="0.2">
      <c r="A66" t="s">
        <v>18</v>
      </c>
    </row>
    <row r="67" spans="1:1" x14ac:dyDescent="0.2">
      <c r="A67" t="s">
        <v>20</v>
      </c>
    </row>
    <row r="68" spans="1:1" x14ac:dyDescent="0.2">
      <c r="A68" t="s">
        <v>793</v>
      </c>
    </row>
    <row r="69" spans="1:1" x14ac:dyDescent="0.2">
      <c r="A69" t="s">
        <v>22</v>
      </c>
    </row>
    <row r="70" spans="1:1" x14ac:dyDescent="0.2">
      <c r="A70" t="s">
        <v>112</v>
      </c>
    </row>
    <row r="71" spans="1:1" x14ac:dyDescent="0.2">
      <c r="A71" t="s">
        <v>339</v>
      </c>
    </row>
    <row r="72" spans="1:1" x14ac:dyDescent="0.2">
      <c r="A72" t="s">
        <v>24</v>
      </c>
    </row>
    <row r="73" spans="1:1" x14ac:dyDescent="0.2">
      <c r="A73" t="s">
        <v>279</v>
      </c>
    </row>
    <row r="74" spans="1:1" x14ac:dyDescent="0.2">
      <c r="A74" t="s">
        <v>166</v>
      </c>
    </row>
    <row r="75" spans="1:1" x14ac:dyDescent="0.2">
      <c r="A75" t="s">
        <v>114</v>
      </c>
    </row>
    <row r="76" spans="1:1" x14ac:dyDescent="0.2">
      <c r="A76" t="s">
        <v>314</v>
      </c>
    </row>
    <row r="77" spans="1:1" x14ac:dyDescent="0.2">
      <c r="A77" t="s">
        <v>167</v>
      </c>
    </row>
    <row r="78" spans="1:1" x14ac:dyDescent="0.2">
      <c r="A78" t="s">
        <v>169</v>
      </c>
    </row>
    <row r="79" spans="1:1" x14ac:dyDescent="0.2">
      <c r="A79" t="s">
        <v>603</v>
      </c>
    </row>
    <row r="80" spans="1:1" x14ac:dyDescent="0.2">
      <c r="A80" t="s">
        <v>676</v>
      </c>
    </row>
    <row r="81" spans="1:1" x14ac:dyDescent="0.2">
      <c r="A81" t="s">
        <v>281</v>
      </c>
    </row>
    <row r="82" spans="1:1" x14ac:dyDescent="0.2">
      <c r="A82" t="s">
        <v>284</v>
      </c>
    </row>
    <row r="83" spans="1:1" x14ac:dyDescent="0.2">
      <c r="A83" t="s">
        <v>604</v>
      </c>
    </row>
    <row r="84" spans="1:1" x14ac:dyDescent="0.2">
      <c r="A84" t="s">
        <v>796</v>
      </c>
    </row>
    <row r="85" spans="1:1" x14ac:dyDescent="0.2">
      <c r="A85" t="s">
        <v>116</v>
      </c>
    </row>
    <row r="86" spans="1:1" x14ac:dyDescent="0.2">
      <c r="A86" t="s">
        <v>533</v>
      </c>
    </row>
    <row r="87" spans="1:1" x14ac:dyDescent="0.2">
      <c r="A87" t="s">
        <v>798</v>
      </c>
    </row>
    <row r="88" spans="1:1" x14ac:dyDescent="0.2">
      <c r="A88" t="s">
        <v>171</v>
      </c>
    </row>
    <row r="89" spans="1:1" x14ac:dyDescent="0.2">
      <c r="A89" t="s">
        <v>1088</v>
      </c>
    </row>
    <row r="90" spans="1:1" x14ac:dyDescent="0.2">
      <c r="A90" t="s">
        <v>961</v>
      </c>
    </row>
    <row r="91" spans="1:1" x14ac:dyDescent="0.2">
      <c r="A91" t="s">
        <v>173</v>
      </c>
    </row>
    <row r="92" spans="1:1" x14ac:dyDescent="0.2">
      <c r="A92" t="s">
        <v>404</v>
      </c>
    </row>
    <row r="93" spans="1:1" x14ac:dyDescent="0.2">
      <c r="A93" t="s">
        <v>349</v>
      </c>
    </row>
    <row r="94" spans="1:1" x14ac:dyDescent="0.2">
      <c r="A94" t="s">
        <v>350</v>
      </c>
    </row>
    <row r="95" spans="1:1" x14ac:dyDescent="0.2">
      <c r="A95" t="s">
        <v>352</v>
      </c>
    </row>
    <row r="96" spans="1:1" x14ac:dyDescent="0.2">
      <c r="A96" t="s">
        <v>607</v>
      </c>
    </row>
    <row r="97" spans="1:1" x14ac:dyDescent="0.2">
      <c r="A97" t="s">
        <v>682</v>
      </c>
    </row>
    <row r="98" spans="1:1" x14ac:dyDescent="0.2">
      <c r="A98" t="s">
        <v>803</v>
      </c>
    </row>
    <row r="99" spans="1:1" x14ac:dyDescent="0.2">
      <c r="A99" t="s">
        <v>1025</v>
      </c>
    </row>
    <row r="100" spans="1:1" x14ac:dyDescent="0.2">
      <c r="A100" t="s">
        <v>93</v>
      </c>
    </row>
    <row r="101" spans="1:1" x14ac:dyDescent="0.2">
      <c r="A101" t="s">
        <v>71</v>
      </c>
    </row>
    <row r="102" spans="1:1" x14ac:dyDescent="0.2">
      <c r="A102" t="s">
        <v>685</v>
      </c>
    </row>
    <row r="103" spans="1:1" x14ac:dyDescent="0.2">
      <c r="A103" t="s">
        <v>316</v>
      </c>
    </row>
    <row r="104" spans="1:1" x14ac:dyDescent="0.2">
      <c r="A104" t="s">
        <v>286</v>
      </c>
    </row>
    <row r="105" spans="1:1" x14ac:dyDescent="0.2">
      <c r="A105" t="s">
        <v>407</v>
      </c>
    </row>
    <row r="106" spans="1:1" x14ac:dyDescent="0.2">
      <c r="A106" t="s">
        <v>287</v>
      </c>
    </row>
    <row r="107" spans="1:1" x14ac:dyDescent="0.2">
      <c r="A107" t="s">
        <v>73</v>
      </c>
    </row>
    <row r="108" spans="1:1" x14ac:dyDescent="0.2">
      <c r="A108" t="s">
        <v>851</v>
      </c>
    </row>
    <row r="109" spans="1:1" x14ac:dyDescent="0.2">
      <c r="A109" t="s">
        <v>492</v>
      </c>
    </row>
    <row r="110" spans="1:1" x14ac:dyDescent="0.2">
      <c r="A110" t="s">
        <v>806</v>
      </c>
    </row>
    <row r="111" spans="1:1" x14ac:dyDescent="0.2">
      <c r="A111" t="s">
        <v>411</v>
      </c>
    </row>
    <row r="112" spans="1:1" x14ac:dyDescent="0.2">
      <c r="A112" t="s">
        <v>26</v>
      </c>
    </row>
    <row r="113" spans="1:1" x14ac:dyDescent="0.2">
      <c r="A113" t="s">
        <v>1087</v>
      </c>
    </row>
    <row r="114" spans="1:1" x14ac:dyDescent="0.2">
      <c r="A114" t="s">
        <v>95</v>
      </c>
    </row>
    <row r="115" spans="1:1" x14ac:dyDescent="0.2">
      <c r="A115" t="s">
        <v>75</v>
      </c>
    </row>
    <row r="116" spans="1:1" x14ac:dyDescent="0.2">
      <c r="A116" t="s">
        <v>690</v>
      </c>
    </row>
    <row r="117" spans="1:1" x14ac:dyDescent="0.2">
      <c r="A117" t="s">
        <v>754</v>
      </c>
    </row>
    <row r="118" spans="1:1" x14ac:dyDescent="0.2">
      <c r="A118" t="s">
        <v>536</v>
      </c>
    </row>
    <row r="119" spans="1:1" x14ac:dyDescent="0.2">
      <c r="A119" t="s">
        <v>175</v>
      </c>
    </row>
    <row r="120" spans="1:1" x14ac:dyDescent="0.2">
      <c r="A120" t="s">
        <v>354</v>
      </c>
    </row>
    <row r="121" spans="1:1" x14ac:dyDescent="0.2">
      <c r="A121" t="s">
        <v>980</v>
      </c>
    </row>
    <row r="122" spans="1:1" x14ac:dyDescent="0.2">
      <c r="A122" t="s">
        <v>993</v>
      </c>
    </row>
    <row r="123" spans="1:1" x14ac:dyDescent="0.2">
      <c r="A123" t="s">
        <v>970</v>
      </c>
    </row>
    <row r="124" spans="1:1" x14ac:dyDescent="0.2">
      <c r="A124" t="s">
        <v>177</v>
      </c>
    </row>
    <row r="125" spans="1:1" x14ac:dyDescent="0.2">
      <c r="A125" t="s">
        <v>288</v>
      </c>
    </row>
    <row r="126" spans="1:1" x14ac:dyDescent="0.2">
      <c r="A126" t="s">
        <v>355</v>
      </c>
    </row>
    <row r="127" spans="1:1" x14ac:dyDescent="0.2">
      <c r="A127" t="s">
        <v>179</v>
      </c>
    </row>
    <row r="128" spans="1:1" x14ac:dyDescent="0.2">
      <c r="A128" t="s">
        <v>811</v>
      </c>
    </row>
    <row r="129" spans="1:1" x14ac:dyDescent="0.2">
      <c r="A129" t="s">
        <v>119</v>
      </c>
    </row>
    <row r="130" spans="1:1" x14ac:dyDescent="0.2">
      <c r="A130" t="s">
        <v>755</v>
      </c>
    </row>
    <row r="131" spans="1:1" x14ac:dyDescent="0.2">
      <c r="A131" t="s">
        <v>538</v>
      </c>
    </row>
    <row r="132" spans="1:1" x14ac:dyDescent="0.2">
      <c r="A132" t="s">
        <v>317</v>
      </c>
    </row>
    <row r="133" spans="1:1" x14ac:dyDescent="0.2">
      <c r="A133" t="s">
        <v>181</v>
      </c>
    </row>
    <row r="134" spans="1:1" x14ac:dyDescent="0.2">
      <c r="A134" t="s">
        <v>183</v>
      </c>
    </row>
    <row r="135" spans="1:1" x14ac:dyDescent="0.2">
      <c r="A135" t="s">
        <v>193</v>
      </c>
    </row>
    <row r="136" spans="1:1" x14ac:dyDescent="0.2">
      <c r="A136" t="s">
        <v>96</v>
      </c>
    </row>
    <row r="137" spans="1:1" x14ac:dyDescent="0.2">
      <c r="A137" t="s">
        <v>697</v>
      </c>
    </row>
    <row r="138" spans="1:1" x14ac:dyDescent="0.2">
      <c r="A138" t="s">
        <v>77</v>
      </c>
    </row>
    <row r="139" spans="1:1" x14ac:dyDescent="0.2">
      <c r="A139" t="s">
        <v>28</v>
      </c>
    </row>
    <row r="140" spans="1:1" x14ac:dyDescent="0.2">
      <c r="A140" t="s">
        <v>346</v>
      </c>
    </row>
    <row r="141" spans="1:1" x14ac:dyDescent="0.2">
      <c r="A141" t="s">
        <v>289</v>
      </c>
    </row>
    <row r="142" spans="1:1" x14ac:dyDescent="0.2">
      <c r="A142" t="s">
        <v>185</v>
      </c>
    </row>
    <row r="143" spans="1:1" x14ac:dyDescent="0.2">
      <c r="A143" t="s">
        <v>539</v>
      </c>
    </row>
    <row r="144" spans="1:1" x14ac:dyDescent="0.2">
      <c r="A144" t="s">
        <v>98</v>
      </c>
    </row>
    <row r="145" spans="1:1" x14ac:dyDescent="0.2">
      <c r="A145" t="s">
        <v>30</v>
      </c>
    </row>
    <row r="146" spans="1:1" x14ac:dyDescent="0.2">
      <c r="A146" t="s">
        <v>291</v>
      </c>
    </row>
    <row r="147" spans="1:1" x14ac:dyDescent="0.2">
      <c r="A147" t="s">
        <v>187</v>
      </c>
    </row>
    <row r="148" spans="1:1" x14ac:dyDescent="0.2">
      <c r="A148" t="s">
        <v>189</v>
      </c>
    </row>
    <row r="149" spans="1:1" x14ac:dyDescent="0.2">
      <c r="A149" t="s">
        <v>496</v>
      </c>
    </row>
    <row r="150" spans="1:1" x14ac:dyDescent="0.2">
      <c r="A150" t="s">
        <v>698</v>
      </c>
    </row>
    <row r="151" spans="1:1" x14ac:dyDescent="0.2">
      <c r="A151" t="s">
        <v>612</v>
      </c>
    </row>
    <row r="152" spans="1:1" x14ac:dyDescent="0.2">
      <c r="A152" t="s">
        <v>191</v>
      </c>
    </row>
    <row r="153" spans="1:1" x14ac:dyDescent="0.2">
      <c r="A153" t="s">
        <v>854</v>
      </c>
    </row>
    <row r="154" spans="1:1" x14ac:dyDescent="0.2">
      <c r="A154" t="s">
        <v>816</v>
      </c>
    </row>
    <row r="155" spans="1:1" x14ac:dyDescent="0.2">
      <c r="A155" t="s">
        <v>542</v>
      </c>
    </row>
    <row r="156" spans="1:1" x14ac:dyDescent="0.2">
      <c r="A156" t="s">
        <v>192</v>
      </c>
    </row>
    <row r="157" spans="1:1" x14ac:dyDescent="0.2">
      <c r="A157" t="s">
        <v>32</v>
      </c>
    </row>
    <row r="158" spans="1:1" x14ac:dyDescent="0.2">
      <c r="A158" t="s">
        <v>294</v>
      </c>
    </row>
    <row r="159" spans="1:1" x14ac:dyDescent="0.2">
      <c r="A159" t="s">
        <v>498</v>
      </c>
    </row>
    <row r="160" spans="1:1" x14ac:dyDescent="0.2">
      <c r="A160" t="s">
        <v>195</v>
      </c>
    </row>
    <row r="161" spans="1:1" x14ac:dyDescent="0.2">
      <c r="A161" t="s">
        <v>614</v>
      </c>
    </row>
    <row r="162" spans="1:1" x14ac:dyDescent="0.2">
      <c r="A162" t="s">
        <v>196</v>
      </c>
    </row>
    <row r="163" spans="1:1" x14ac:dyDescent="0.2">
      <c r="A163" t="s">
        <v>423</v>
      </c>
    </row>
    <row r="164" spans="1:1" x14ac:dyDescent="0.2">
      <c r="A164" t="s">
        <v>121</v>
      </c>
    </row>
    <row r="165" spans="1:1" x14ac:dyDescent="0.2">
      <c r="A165" t="s">
        <v>123</v>
      </c>
    </row>
    <row r="166" spans="1:1" x14ac:dyDescent="0.2">
      <c r="A166" t="s">
        <v>34</v>
      </c>
    </row>
    <row r="167" spans="1:1" x14ac:dyDescent="0.2">
      <c r="A167" t="s">
        <v>819</v>
      </c>
    </row>
    <row r="168" spans="1:1" x14ac:dyDescent="0.2">
      <c r="A168" t="s">
        <v>700</v>
      </c>
    </row>
    <row r="169" spans="1:1" x14ac:dyDescent="0.2">
      <c r="A169" t="s">
        <v>546</v>
      </c>
    </row>
    <row r="170" spans="1:1" x14ac:dyDescent="0.2">
      <c r="A170" t="s">
        <v>200</v>
      </c>
    </row>
    <row r="171" spans="1:1" x14ac:dyDescent="0.2">
      <c r="A171" t="s">
        <v>204</v>
      </c>
    </row>
    <row r="172" spans="1:1" x14ac:dyDescent="0.2">
      <c r="A172" t="s">
        <v>202</v>
      </c>
    </row>
    <row r="173" spans="1:1" x14ac:dyDescent="0.2">
      <c r="A173" t="s">
        <v>935</v>
      </c>
    </row>
    <row r="174" spans="1:1" x14ac:dyDescent="0.2">
      <c r="A174" t="s">
        <v>1008</v>
      </c>
    </row>
    <row r="175" spans="1:1" x14ac:dyDescent="0.2">
      <c r="A175" t="s">
        <v>429</v>
      </c>
    </row>
    <row r="176" spans="1:1" x14ac:dyDescent="0.2">
      <c r="A176" t="s">
        <v>1062</v>
      </c>
    </row>
    <row r="177" spans="1:2" x14ac:dyDescent="0.2">
      <c r="A177" t="s">
        <v>36</v>
      </c>
    </row>
    <row r="178" spans="1:2" x14ac:dyDescent="0.2">
      <c r="A178" t="s">
        <v>964</v>
      </c>
    </row>
    <row r="179" spans="1:2" x14ac:dyDescent="0.2">
      <c r="A179" t="s">
        <v>296</v>
      </c>
    </row>
    <row r="180" spans="1:2" x14ac:dyDescent="0.2">
      <c r="A180" t="s">
        <v>298</v>
      </c>
      <c r="B180" t="s">
        <v>1181</v>
      </c>
    </row>
    <row r="181" spans="1:2" x14ac:dyDescent="0.2">
      <c r="A181" t="s">
        <v>99</v>
      </c>
    </row>
    <row r="182" spans="1:2" x14ac:dyDescent="0.2">
      <c r="A182" t="s">
        <v>549</v>
      </c>
    </row>
    <row r="183" spans="1:2" x14ac:dyDescent="0.2">
      <c r="A183" t="s">
        <v>101</v>
      </c>
    </row>
    <row r="184" spans="1:2" x14ac:dyDescent="0.2">
      <c r="A184" t="s">
        <v>79</v>
      </c>
    </row>
    <row r="185" spans="1:2" x14ac:dyDescent="0.2">
      <c r="A185" t="s">
        <v>102</v>
      </c>
    </row>
    <row r="186" spans="1:2" x14ac:dyDescent="0.2">
      <c r="A186" t="s">
        <v>38</v>
      </c>
    </row>
    <row r="187" spans="1:2" x14ac:dyDescent="0.2">
      <c r="A187" t="s">
        <v>207</v>
      </c>
    </row>
    <row r="188" spans="1:2" x14ac:dyDescent="0.2">
      <c r="A188" t="s">
        <v>757</v>
      </c>
    </row>
    <row r="189" spans="1:2" x14ac:dyDescent="0.2">
      <c r="A189" t="s">
        <v>104</v>
      </c>
    </row>
    <row r="190" spans="1:2" x14ac:dyDescent="0.2">
      <c r="A190" t="s">
        <v>550</v>
      </c>
    </row>
    <row r="191" spans="1:2" x14ac:dyDescent="0.2">
      <c r="A191" t="s">
        <v>553</v>
      </c>
    </row>
    <row r="192" spans="1:2" x14ac:dyDescent="0.2">
      <c r="A192" t="s">
        <v>1085</v>
      </c>
    </row>
    <row r="193" spans="1:2" x14ac:dyDescent="0.2">
      <c r="A193" t="s">
        <v>616</v>
      </c>
    </row>
    <row r="194" spans="1:2" x14ac:dyDescent="0.2">
      <c r="A194" t="s">
        <v>702</v>
      </c>
    </row>
    <row r="195" spans="1:2" x14ac:dyDescent="0.2">
      <c r="A195" t="s">
        <v>865</v>
      </c>
    </row>
    <row r="196" spans="1:2" x14ac:dyDescent="0.2">
      <c r="A196" t="s">
        <v>501</v>
      </c>
    </row>
    <row r="197" spans="1:2" x14ac:dyDescent="0.2">
      <c r="A197" t="s">
        <v>125</v>
      </c>
    </row>
    <row r="198" spans="1:2" x14ac:dyDescent="0.2">
      <c r="A198" t="s">
        <v>432</v>
      </c>
    </row>
    <row r="199" spans="1:2" x14ac:dyDescent="0.2">
      <c r="A199" t="s">
        <v>208</v>
      </c>
      <c r="B199" t="s">
        <v>1182</v>
      </c>
    </row>
    <row r="200" spans="1:2" x14ac:dyDescent="0.2">
      <c r="A200" t="s">
        <v>1053</v>
      </c>
    </row>
    <row r="201" spans="1:2" x14ac:dyDescent="0.2">
      <c r="A201" t="s">
        <v>40</v>
      </c>
    </row>
    <row r="202" spans="1:2" x14ac:dyDescent="0.2">
      <c r="A202" t="s">
        <v>209</v>
      </c>
    </row>
    <row r="203" spans="1:2" x14ac:dyDescent="0.2">
      <c r="A203" t="s">
        <v>1055</v>
      </c>
    </row>
    <row r="204" spans="1:2" x14ac:dyDescent="0.2">
      <c r="A204" t="s">
        <v>433</v>
      </c>
    </row>
    <row r="205" spans="1:2" x14ac:dyDescent="0.2">
      <c r="A205" t="s">
        <v>759</v>
      </c>
    </row>
    <row r="206" spans="1:2" x14ac:dyDescent="0.2">
      <c r="A206" t="s">
        <v>938</v>
      </c>
    </row>
    <row r="207" spans="1:2" x14ac:dyDescent="0.2">
      <c r="A207" t="s">
        <v>1021</v>
      </c>
    </row>
    <row r="208" spans="1:2" x14ac:dyDescent="0.2">
      <c r="A208" t="s">
        <v>42</v>
      </c>
    </row>
    <row r="209" spans="1:1" x14ac:dyDescent="0.2">
      <c r="A209" t="s">
        <v>503</v>
      </c>
    </row>
    <row r="210" spans="1:1" x14ac:dyDescent="0.2">
      <c r="A210" t="s">
        <v>620</v>
      </c>
    </row>
    <row r="211" spans="1:1" x14ac:dyDescent="0.2">
      <c r="A211" t="s">
        <v>44</v>
      </c>
    </row>
    <row r="212" spans="1:1" x14ac:dyDescent="0.2">
      <c r="A212" t="s">
        <v>705</v>
      </c>
    </row>
    <row r="213" spans="1:1" x14ac:dyDescent="0.2">
      <c r="A213" t="s">
        <v>211</v>
      </c>
    </row>
    <row r="214" spans="1:1" x14ac:dyDescent="0.2">
      <c r="A214" t="s">
        <v>556</v>
      </c>
    </row>
    <row r="215" spans="1:1" x14ac:dyDescent="0.2">
      <c r="A215" t="s">
        <v>824</v>
      </c>
    </row>
    <row r="216" spans="1:1" x14ac:dyDescent="0.2">
      <c r="A216" t="s">
        <v>706</v>
      </c>
    </row>
    <row r="217" spans="1:1" x14ac:dyDescent="0.2">
      <c r="A217" t="s">
        <v>127</v>
      </c>
    </row>
    <row r="218" spans="1:1" x14ac:dyDescent="0.2">
      <c r="A218" t="s">
        <v>826</v>
      </c>
    </row>
    <row r="219" spans="1:1" x14ac:dyDescent="0.2">
      <c r="A219" t="s">
        <v>1101</v>
      </c>
    </row>
    <row r="220" spans="1:1" x14ac:dyDescent="0.2">
      <c r="A220" t="s">
        <v>762</v>
      </c>
    </row>
    <row r="221" spans="1:1" x14ac:dyDescent="0.2">
      <c r="A221" t="s">
        <v>81</v>
      </c>
    </row>
    <row r="222" spans="1:1" x14ac:dyDescent="0.2">
      <c r="A222" t="s">
        <v>83</v>
      </c>
    </row>
    <row r="223" spans="1:1" x14ac:dyDescent="0.2">
      <c r="A223" t="s">
        <v>504</v>
      </c>
    </row>
    <row r="224" spans="1:1" x14ac:dyDescent="0.2">
      <c r="A224" t="s">
        <v>435</v>
      </c>
    </row>
    <row r="225" spans="1:1" x14ac:dyDescent="0.2">
      <c r="A225" t="s">
        <v>763</v>
      </c>
    </row>
    <row r="226" spans="1:1" x14ac:dyDescent="0.2">
      <c r="A226" t="s">
        <v>558</v>
      </c>
    </row>
    <row r="227" spans="1:1" x14ac:dyDescent="0.2">
      <c r="A227" t="s">
        <v>212</v>
      </c>
    </row>
    <row r="228" spans="1:1" x14ac:dyDescent="0.2">
      <c r="A228" t="s">
        <v>624</v>
      </c>
    </row>
    <row r="229" spans="1:1" x14ac:dyDescent="0.2">
      <c r="A229" t="s">
        <v>322</v>
      </c>
    </row>
    <row r="230" spans="1:1" x14ac:dyDescent="0.2">
      <c r="A230" t="s">
        <v>438</v>
      </c>
    </row>
    <row r="231" spans="1:1" x14ac:dyDescent="0.2">
      <c r="A231" t="s">
        <v>560</v>
      </c>
    </row>
    <row r="232" spans="1:1" x14ac:dyDescent="0.2">
      <c r="A232" t="s">
        <v>46</v>
      </c>
    </row>
    <row r="233" spans="1:1" x14ac:dyDescent="0.2">
      <c r="A233" t="s">
        <v>713</v>
      </c>
    </row>
    <row r="234" spans="1:1" x14ac:dyDescent="0.2">
      <c r="A234" t="s">
        <v>1044</v>
      </c>
    </row>
    <row r="235" spans="1:1" x14ac:dyDescent="0.2">
      <c r="A235" t="s">
        <v>939</v>
      </c>
    </row>
    <row r="236" spans="1:1" x14ac:dyDescent="0.2">
      <c r="A236" t="s">
        <v>714</v>
      </c>
    </row>
    <row r="237" spans="1:1" x14ac:dyDescent="0.2">
      <c r="A237" t="s">
        <v>869</v>
      </c>
    </row>
    <row r="238" spans="1:1" x14ac:dyDescent="0.2">
      <c r="A238" t="s">
        <v>48</v>
      </c>
    </row>
    <row r="239" spans="1:1" x14ac:dyDescent="0.2">
      <c r="A239" t="s">
        <v>323</v>
      </c>
    </row>
    <row r="240" spans="1:1" x14ac:dyDescent="0.2">
      <c r="A240" t="s">
        <v>1086</v>
      </c>
    </row>
    <row r="241" spans="1:1" x14ac:dyDescent="0.2">
      <c r="A241" t="s">
        <v>215</v>
      </c>
    </row>
    <row r="242" spans="1:1" x14ac:dyDescent="0.2">
      <c r="A242" t="s">
        <v>217</v>
      </c>
    </row>
    <row r="243" spans="1:1" x14ac:dyDescent="0.2">
      <c r="A243" t="s">
        <v>1065</v>
      </c>
    </row>
    <row r="244" spans="1:1" x14ac:dyDescent="0.2">
      <c r="A244" t="s">
        <v>830</v>
      </c>
    </row>
    <row r="245" spans="1:1" x14ac:dyDescent="0.2">
      <c r="A245" t="s">
        <v>1125</v>
      </c>
    </row>
    <row r="246" spans="1:1" x14ac:dyDescent="0.2">
      <c r="A246" t="s">
        <v>218</v>
      </c>
    </row>
    <row r="247" spans="1:1" x14ac:dyDescent="0.2">
      <c r="A247" t="s">
        <v>360</v>
      </c>
    </row>
    <row r="248" spans="1:1" x14ac:dyDescent="0.2">
      <c r="A248" t="s">
        <v>220</v>
      </c>
    </row>
    <row r="249" spans="1:1" x14ac:dyDescent="0.2">
      <c r="A249" t="s">
        <v>450</v>
      </c>
    </row>
    <row r="250" spans="1:1" x14ac:dyDescent="0.2">
      <c r="A250" t="s">
        <v>363</v>
      </c>
    </row>
    <row r="251" spans="1:1" x14ac:dyDescent="0.2">
      <c r="A251" t="s">
        <v>447</v>
      </c>
    </row>
    <row r="252" spans="1:1" x14ac:dyDescent="0.2">
      <c r="A252" t="s">
        <v>85</v>
      </c>
    </row>
    <row r="253" spans="1:1" x14ac:dyDescent="0.2">
      <c r="A253" t="s">
        <v>565</v>
      </c>
    </row>
    <row r="254" spans="1:1" x14ac:dyDescent="0.2">
      <c r="A254" t="s">
        <v>343</v>
      </c>
    </row>
    <row r="255" spans="1:1" x14ac:dyDescent="0.2">
      <c r="A255" t="s">
        <v>764</v>
      </c>
    </row>
    <row r="256" spans="1:1" x14ac:dyDescent="0.2">
      <c r="A256" t="s">
        <v>719</v>
      </c>
    </row>
    <row r="257" spans="1:1" x14ac:dyDescent="0.2">
      <c r="A257" t="s">
        <v>130</v>
      </c>
    </row>
    <row r="258" spans="1:1" x14ac:dyDescent="0.2">
      <c r="A258" t="s">
        <v>454</v>
      </c>
    </row>
    <row r="259" spans="1:1" x14ac:dyDescent="0.2">
      <c r="A259" t="s">
        <v>972</v>
      </c>
    </row>
    <row r="260" spans="1:1" x14ac:dyDescent="0.2">
      <c r="A260" t="s">
        <v>627</v>
      </c>
    </row>
    <row r="261" spans="1:1" x14ac:dyDescent="0.2">
      <c r="A261" t="s">
        <v>222</v>
      </c>
    </row>
    <row r="262" spans="1:1" x14ac:dyDescent="0.2">
      <c r="A262" t="s">
        <v>106</v>
      </c>
    </row>
    <row r="263" spans="1:1" x14ac:dyDescent="0.2">
      <c r="A263" t="s">
        <v>1067</v>
      </c>
    </row>
    <row r="264" spans="1:1" x14ac:dyDescent="0.2">
      <c r="A264" t="s">
        <v>334</v>
      </c>
    </row>
    <row r="265" spans="1:1" x14ac:dyDescent="0.2">
      <c r="A265" t="s">
        <v>629</v>
      </c>
    </row>
    <row r="266" spans="1:1" x14ac:dyDescent="0.2">
      <c r="A266" t="s">
        <v>224</v>
      </c>
    </row>
    <row r="267" spans="1:1" x14ac:dyDescent="0.2">
      <c r="A267" t="s">
        <v>132</v>
      </c>
    </row>
    <row r="268" spans="1:1" x14ac:dyDescent="0.2">
      <c r="A268" t="s">
        <v>305</v>
      </c>
    </row>
    <row r="269" spans="1:1" x14ac:dyDescent="0.2">
      <c r="A269" t="s">
        <v>308</v>
      </c>
    </row>
    <row r="270" spans="1:1" x14ac:dyDescent="0.2">
      <c r="A270" t="s">
        <v>51</v>
      </c>
    </row>
    <row r="271" spans="1:1" x14ac:dyDescent="0.2">
      <c r="A271" t="s">
        <v>226</v>
      </c>
    </row>
    <row r="272" spans="1:1" x14ac:dyDescent="0.2">
      <c r="A272" t="s">
        <v>567</v>
      </c>
    </row>
    <row r="273" spans="1:1" x14ac:dyDescent="0.2">
      <c r="A273" t="s">
        <v>767</v>
      </c>
    </row>
    <row r="274" spans="1:1" x14ac:dyDescent="0.2">
      <c r="A274" t="s">
        <v>458</v>
      </c>
    </row>
    <row r="275" spans="1:1" x14ac:dyDescent="0.2">
      <c r="A275" t="s">
        <v>630</v>
      </c>
    </row>
    <row r="276" spans="1:1" x14ac:dyDescent="0.2">
      <c r="A276" t="s">
        <v>585</v>
      </c>
    </row>
    <row r="277" spans="1:1" x14ac:dyDescent="0.2">
      <c r="A277" t="s">
        <v>569</v>
      </c>
    </row>
    <row r="278" spans="1:1" x14ac:dyDescent="0.2">
      <c r="A278" t="s">
        <v>325</v>
      </c>
    </row>
    <row r="279" spans="1:1" x14ac:dyDescent="0.2">
      <c r="A279" t="s">
        <v>855</v>
      </c>
    </row>
    <row r="280" spans="1:1" x14ac:dyDescent="0.2">
      <c r="A280" t="s">
        <v>53</v>
      </c>
    </row>
    <row r="281" spans="1:1" x14ac:dyDescent="0.2">
      <c r="A281" t="s">
        <v>1083</v>
      </c>
    </row>
    <row r="282" spans="1:1" x14ac:dyDescent="0.2">
      <c r="A282" t="s">
        <v>107</v>
      </c>
    </row>
    <row r="283" spans="1:1" x14ac:dyDescent="0.2">
      <c r="A283" t="s">
        <v>856</v>
      </c>
    </row>
    <row r="284" spans="1:1" x14ac:dyDescent="0.2">
      <c r="A284" t="s">
        <v>228</v>
      </c>
    </row>
    <row r="285" spans="1:1" x14ac:dyDescent="0.2">
      <c r="A285" t="s">
        <v>1091</v>
      </c>
    </row>
    <row r="286" spans="1:1" x14ac:dyDescent="0.2">
      <c r="A286" t="s">
        <v>858</v>
      </c>
    </row>
    <row r="287" spans="1:1" x14ac:dyDescent="0.2">
      <c r="A287" t="s">
        <v>660</v>
      </c>
    </row>
    <row r="288" spans="1:1" x14ac:dyDescent="0.2">
      <c r="A288" t="s">
        <v>871</v>
      </c>
    </row>
    <row r="289" spans="1:1" x14ac:dyDescent="0.2">
      <c r="A289" t="s">
        <v>632</v>
      </c>
    </row>
    <row r="290" spans="1:1" x14ac:dyDescent="0.2">
      <c r="A290" t="s">
        <v>633</v>
      </c>
    </row>
    <row r="291" spans="1:1" x14ac:dyDescent="0.2">
      <c r="A291" t="s">
        <v>874</v>
      </c>
    </row>
    <row r="292" spans="1:1" x14ac:dyDescent="0.2">
      <c r="A292" t="s">
        <v>571</v>
      </c>
    </row>
    <row r="293" spans="1:1" x14ac:dyDescent="0.2">
      <c r="A293" t="s">
        <v>635</v>
      </c>
    </row>
    <row r="294" spans="1:1" x14ac:dyDescent="0.2">
      <c r="A294" t="s">
        <v>769</v>
      </c>
    </row>
    <row r="295" spans="1:1" x14ac:dyDescent="0.2">
      <c r="A295" t="s">
        <v>231</v>
      </c>
    </row>
    <row r="296" spans="1:1" x14ac:dyDescent="0.2">
      <c r="A296" t="s">
        <v>990</v>
      </c>
    </row>
    <row r="297" spans="1:1" x14ac:dyDescent="0.2">
      <c r="A297" t="s">
        <v>87</v>
      </c>
    </row>
    <row r="298" spans="1:1" x14ac:dyDescent="0.2">
      <c r="A298" t="s">
        <v>943</v>
      </c>
    </row>
    <row r="299" spans="1:1" x14ac:dyDescent="0.2">
      <c r="A299" t="s">
        <v>638</v>
      </c>
    </row>
    <row r="300" spans="1:1" x14ac:dyDescent="0.2">
      <c r="A300" t="s">
        <v>639</v>
      </c>
    </row>
    <row r="301" spans="1:1" x14ac:dyDescent="0.2">
      <c r="A301" t="s">
        <v>55</v>
      </c>
    </row>
    <row r="302" spans="1:1" x14ac:dyDescent="0.2">
      <c r="A302" t="s">
        <v>344</v>
      </c>
    </row>
    <row r="303" spans="1:1" x14ac:dyDescent="0.2">
      <c r="A303" t="s">
        <v>727</v>
      </c>
    </row>
    <row r="304" spans="1:1" x14ac:dyDescent="0.2">
      <c r="A304" t="s">
        <v>572</v>
      </c>
    </row>
    <row r="305" spans="1:1" x14ac:dyDescent="0.2">
      <c r="A305" t="s">
        <v>233</v>
      </c>
    </row>
    <row r="306" spans="1:1" x14ac:dyDescent="0.2">
      <c r="A306" t="s">
        <v>770</v>
      </c>
    </row>
    <row r="307" spans="1:1" x14ac:dyDescent="0.2">
      <c r="A307" t="s">
        <v>365</v>
      </c>
    </row>
    <row r="308" spans="1:1" x14ac:dyDescent="0.2">
      <c r="A308" t="s">
        <v>57</v>
      </c>
    </row>
    <row r="309" spans="1:1" x14ac:dyDescent="0.2">
      <c r="A309" t="s">
        <v>235</v>
      </c>
    </row>
    <row r="310" spans="1:1" x14ac:dyDescent="0.2">
      <c r="A310" t="s">
        <v>134</v>
      </c>
    </row>
    <row r="311" spans="1:1" x14ac:dyDescent="0.2">
      <c r="A311" t="s">
        <v>237</v>
      </c>
    </row>
    <row r="312" spans="1:1" x14ac:dyDescent="0.2">
      <c r="A312" t="s">
        <v>1010</v>
      </c>
    </row>
    <row r="313" spans="1:1" x14ac:dyDescent="0.2">
      <c r="A313" t="s">
        <v>239</v>
      </c>
    </row>
    <row r="314" spans="1:1" x14ac:dyDescent="0.2">
      <c r="A314" t="s">
        <v>58</v>
      </c>
    </row>
    <row r="315" spans="1:1" x14ac:dyDescent="0.2">
      <c r="A315" t="s">
        <v>731</v>
      </c>
    </row>
    <row r="316" spans="1:1" x14ac:dyDescent="0.2">
      <c r="A316" t="s">
        <v>309</v>
      </c>
    </row>
    <row r="317" spans="1:1" x14ac:dyDescent="0.2">
      <c r="A317" t="s">
        <v>464</v>
      </c>
    </row>
    <row r="318" spans="1:1" x14ac:dyDescent="0.2">
      <c r="A318" t="s">
        <v>241</v>
      </c>
    </row>
    <row r="319" spans="1:1" x14ac:dyDescent="0.2">
      <c r="A319" t="s">
        <v>641</v>
      </c>
    </row>
    <row r="320" spans="1:1" x14ac:dyDescent="0.2">
      <c r="A320" t="s">
        <v>243</v>
      </c>
    </row>
    <row r="321" spans="1:1" x14ac:dyDescent="0.2">
      <c r="A321" t="s">
        <v>511</v>
      </c>
    </row>
    <row r="322" spans="1:1" x14ac:dyDescent="0.2">
      <c r="A322" t="s">
        <v>245</v>
      </c>
    </row>
    <row r="323" spans="1:1" x14ac:dyDescent="0.2">
      <c r="A323" t="s">
        <v>986</v>
      </c>
    </row>
    <row r="324" spans="1:1" x14ac:dyDescent="0.2">
      <c r="A324" t="s">
        <v>310</v>
      </c>
    </row>
    <row r="325" spans="1:1" x14ac:dyDescent="0.2">
      <c r="A325" t="s">
        <v>1004</v>
      </c>
    </row>
    <row r="326" spans="1:1" x14ac:dyDescent="0.2">
      <c r="A326" t="s">
        <v>247</v>
      </c>
    </row>
    <row r="327" spans="1:1" x14ac:dyDescent="0.2">
      <c r="A327" t="s">
        <v>249</v>
      </c>
    </row>
    <row r="328" spans="1:1" x14ac:dyDescent="0.2">
      <c r="A328" t="s">
        <v>366</v>
      </c>
    </row>
    <row r="329" spans="1:1" x14ac:dyDescent="0.2">
      <c r="A329" t="s">
        <v>311</v>
      </c>
    </row>
    <row r="330" spans="1:1" x14ac:dyDescent="0.2">
      <c r="A330" t="s">
        <v>576</v>
      </c>
    </row>
    <row r="331" spans="1:1" x14ac:dyDescent="0.2">
      <c r="A331" t="s">
        <v>60</v>
      </c>
    </row>
    <row r="332" spans="1:1" x14ac:dyDescent="0.2">
      <c r="A332" t="s">
        <v>251</v>
      </c>
    </row>
    <row r="333" spans="1:1" x14ac:dyDescent="0.2">
      <c r="A333" t="s">
        <v>643</v>
      </c>
    </row>
    <row r="334" spans="1:1" x14ac:dyDescent="0.2">
      <c r="A334" t="s">
        <v>1114</v>
      </c>
    </row>
    <row r="335" spans="1:1" x14ac:dyDescent="0.2">
      <c r="A335" t="s">
        <v>253</v>
      </c>
    </row>
    <row r="336" spans="1:1" x14ac:dyDescent="0.2">
      <c r="A336" t="s">
        <v>644</v>
      </c>
    </row>
    <row r="337" spans="1:1" x14ac:dyDescent="0.2">
      <c r="A337" t="s">
        <v>328</v>
      </c>
    </row>
    <row r="338" spans="1:1" x14ac:dyDescent="0.2">
      <c r="A338" t="s">
        <v>732</v>
      </c>
    </row>
    <row r="339" spans="1:1" x14ac:dyDescent="0.2">
      <c r="A339" t="s">
        <v>1029</v>
      </c>
    </row>
    <row r="340" spans="1:1" x14ac:dyDescent="0.2">
      <c r="A340" t="s">
        <v>136</v>
      </c>
    </row>
    <row r="341" spans="1:1" x14ac:dyDescent="0.2">
      <c r="A341" t="s">
        <v>472</v>
      </c>
    </row>
    <row r="342" spans="1:1" x14ac:dyDescent="0.2">
      <c r="A342" t="s">
        <v>578</v>
      </c>
    </row>
    <row r="343" spans="1:1" x14ac:dyDescent="0.2">
      <c r="A343" t="s">
        <v>648</v>
      </c>
    </row>
    <row r="344" spans="1:1" x14ac:dyDescent="0.2">
      <c r="A344" t="s">
        <v>329</v>
      </c>
    </row>
    <row r="345" spans="1:1" x14ac:dyDescent="0.2">
      <c r="A345" t="s">
        <v>474</v>
      </c>
    </row>
    <row r="346" spans="1:1" x14ac:dyDescent="0.2">
      <c r="A346" t="s">
        <v>847</v>
      </c>
    </row>
    <row r="347" spans="1:1" x14ac:dyDescent="0.2">
      <c r="A347" t="s">
        <v>255</v>
      </c>
    </row>
    <row r="348" spans="1:1" x14ac:dyDescent="0.2">
      <c r="A348" t="s">
        <v>514</v>
      </c>
    </row>
    <row r="349" spans="1:1" x14ac:dyDescent="0.2">
      <c r="A349" t="s">
        <v>477</v>
      </c>
    </row>
    <row r="350" spans="1:1" x14ac:dyDescent="0.2">
      <c r="A350" t="s">
        <v>735</v>
      </c>
    </row>
    <row r="351" spans="1:1" x14ac:dyDescent="0.2">
      <c r="A351" t="s">
        <v>62</v>
      </c>
    </row>
    <row r="352" spans="1:1" x14ac:dyDescent="0.2">
      <c r="A352" t="s">
        <v>257</v>
      </c>
    </row>
    <row r="353" spans="1:1" x14ac:dyDescent="0.2">
      <c r="A353" t="s">
        <v>259</v>
      </c>
    </row>
    <row r="354" spans="1:1" x14ac:dyDescent="0.2">
      <c r="A354" t="s">
        <v>736</v>
      </c>
    </row>
    <row r="355" spans="1:1" x14ac:dyDescent="0.2">
      <c r="A355" t="s">
        <v>738</v>
      </c>
    </row>
    <row r="356" spans="1:1" x14ac:dyDescent="0.2">
      <c r="A356" t="s">
        <v>261</v>
      </c>
    </row>
    <row r="357" spans="1:1" x14ac:dyDescent="0.2">
      <c r="A357" t="s">
        <v>983</v>
      </c>
    </row>
    <row r="358" spans="1:1" x14ac:dyDescent="0.2">
      <c r="A358" t="s">
        <v>64</v>
      </c>
    </row>
    <row r="359" spans="1:1" x14ac:dyDescent="0.2">
      <c r="A359" t="s">
        <v>263</v>
      </c>
    </row>
    <row r="360" spans="1:1" x14ac:dyDescent="0.2">
      <c r="A360" t="s">
        <v>1006</v>
      </c>
    </row>
    <row r="361" spans="1:1" x14ac:dyDescent="0.2">
      <c r="A361" t="s">
        <v>480</v>
      </c>
    </row>
    <row r="362" spans="1:1" x14ac:dyDescent="0.2">
      <c r="A362" t="s">
        <v>265</v>
      </c>
    </row>
    <row r="363" spans="1:1" x14ac:dyDescent="0.2">
      <c r="A363" t="s">
        <v>999</v>
      </c>
    </row>
    <row r="364" spans="1:1" x14ac:dyDescent="0.2">
      <c r="A364" t="s">
        <v>267</v>
      </c>
    </row>
    <row r="365" spans="1:1" x14ac:dyDescent="0.2">
      <c r="A365" t="s">
        <v>581</v>
      </c>
    </row>
    <row r="366" spans="1:1" x14ac:dyDescent="0.2">
      <c r="A366" t="s">
        <v>66</v>
      </c>
    </row>
    <row r="367" spans="1:1" x14ac:dyDescent="0.2">
      <c r="A367" t="s">
        <v>66</v>
      </c>
    </row>
    <row r="368" spans="1:1" x14ac:dyDescent="0.2">
      <c r="A368" t="s">
        <v>1097</v>
      </c>
    </row>
    <row r="369" spans="1:1" x14ac:dyDescent="0.2">
      <c r="A369" t="s">
        <v>1104</v>
      </c>
    </row>
    <row r="370" spans="1:1" x14ac:dyDescent="0.2">
      <c r="A370" t="s">
        <v>1105</v>
      </c>
    </row>
    <row r="371" spans="1:1" x14ac:dyDescent="0.2">
      <c r="A371" t="s">
        <v>1121</v>
      </c>
    </row>
    <row r="372" spans="1:1" x14ac:dyDescent="0.2">
      <c r="A372" t="s">
        <v>1120</v>
      </c>
    </row>
  </sheetData>
  <sortState xmlns:xlrd2="http://schemas.microsoft.com/office/spreadsheetml/2017/richdata2" ref="A2:A185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Data (Web)</vt:lpstr>
      <vt:lpstr>BoD Via 990s</vt:lpstr>
      <vt:lpstr>BoD 990s Combined with Web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2020-08-19T00:52:38Z</dcterms:created>
  <dcterms:modified xsi:type="dcterms:W3CDTF">2020-08-19T18:23:48Z</dcterms:modified>
</cp:coreProperties>
</file>